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6A800983-BAAC-4BB4-A095-658E010D56BB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INDICADORES!$A$31:$AK$44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INDICADORES!#REF!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INDICADORES!$A$31:$AK$44</definedName>
    <definedName name="Z_CFED1871_9B9D_472F_82C9_C68C06036B2E_.wvu.PrintArea" localSheetId="6" hidden="1">RK!$B$1048576</definedName>
    <definedName name="Z_CFED1871_9B9D_472F_82C9_C68C06036B2E_.wvu.Rows" localSheetId="12" hidden="1">INDICADORES!$80:$82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32" i="15" l="1"/>
  <c r="AH283" i="15"/>
  <c r="AH234" i="15"/>
  <c r="AH240" i="15"/>
  <c r="AH291" i="15"/>
  <c r="AH230" i="15"/>
  <c r="AH281" i="15"/>
  <c r="AH285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J37" i="15"/>
  <c r="AG38" i="15"/>
  <c r="AJ38" i="15"/>
  <c r="AG39" i="15"/>
  <c r="AJ39" i="15"/>
  <c r="AG40" i="15"/>
  <c r="AJ40" i="15"/>
  <c r="AG41" i="15"/>
  <c r="AJ41" i="15"/>
  <c r="AG44" i="15"/>
  <c r="AJ44" i="15"/>
  <c r="AG45" i="15"/>
  <c r="AJ45" i="15"/>
  <c r="AG46" i="15"/>
  <c r="AJ46" i="15"/>
  <c r="AG47" i="15"/>
  <c r="AJ47" i="15"/>
  <c r="AG48" i="15"/>
  <c r="AJ48" i="15"/>
  <c r="AG51" i="15"/>
  <c r="AJ51" i="15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AG36" i="15"/>
  <c r="AJ36" i="15"/>
  <c r="R43" i="15"/>
  <c r="AG43" i="15"/>
  <c r="AJ43" i="15"/>
  <c r="R50" i="15"/>
  <c r="AG50" i="15"/>
  <c r="AJ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H231" i="15" l="1"/>
  <c r="AH229" i="15"/>
  <c r="AG239" i="15"/>
  <c r="AF231" i="15"/>
  <c r="AG15" i="15"/>
  <c r="AH222" i="15"/>
  <c r="AI22" i="15"/>
  <c r="AJ22" i="15"/>
  <c r="AI15" i="15"/>
  <c r="AG57" i="15"/>
  <c r="AG29" i="15"/>
  <c r="AF22" i="15"/>
  <c r="AF57" i="15"/>
  <c r="AF29" i="15"/>
  <c r="AG22" i="15"/>
  <c r="AF15" i="15"/>
  <c r="AJ57" i="15"/>
  <c r="AJ29" i="15"/>
  <c r="AI57" i="15"/>
  <c r="AI29" i="15"/>
  <c r="AH236" i="15"/>
  <c r="AH280" i="15"/>
  <c r="AH272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F229" i="15" s="1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G229" i="15"/>
  <c r="AI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<sst xmlns="http://schemas.openxmlformats.org/spreadsheetml/2006/main" count="20528" uniqueCount="1888">
  <si>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</si>
  <si>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</si>
  <si>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</si>
  <si>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</si>
  <si>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</si>
  <si>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</si>
  <si>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</si>
  <si>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</si>
  <si>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</si>
  <si>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</si>
  <si>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</si>
  <si>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</si>
  <si>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</si>
  <si>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</si>
  <si>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</si>
  <si>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</si>
  <si>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</si>
  <si>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</si>
  <si>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</si>
  <si>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</si>
  <si>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</si>
  <si>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</si>
  <si>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</si>
  <si>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</si>
  <si>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</si>
  <si>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</si>
  <si>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</si>
  <si>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</si>
  <si>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</si>
  <si>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</si>
  <si>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</si>
  <si>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</si>
  <si>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</si>
  <si>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</si>
  <si>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</si>
  <si>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</si>
  <si>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</si>
  <si>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</si>
  <si>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</si>
  <si>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</si>
  <si>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</si>
  <si>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</si>
  <si>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</si>
  <si>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</si>
  <si>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</si>
  <si>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</si>
  <si>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</si>
  <si>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</si>
  <si>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</si>
  <si>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</si>
  <si>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</si>
  <si>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</si>
  <si>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</si>
  <si>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</si>
  <si>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</si>
  <si>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</si>
  <si>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</si>
  <si>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</si>
  <si>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</si>
  <si>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</si>
  <si>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</si>
  <si>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</si>
  <si>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</si>
  <si>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</si>
  <si>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</si>
  <si>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</si>
  <si>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</si>
  <si>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</si>
  <si>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</si>
  <si>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</si>
  <si>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</si>
  <si>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</si>
  <si>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</si>
  <si>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</si>
  <si>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</si>
  <si>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</si>
  <si>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</si>
  <si>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</si>
  <si>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</si>
  <si>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</si>
  <si>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</si>
  <si>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</si>
  <si>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</si>
  <si>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</si>
  <si>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</si>
  <si>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</si>
  <si>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</si>
  <si>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</si>
  <si>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</si>
  <si>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</si>
  <si>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</si>
  <si>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</si>
  <si>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</si>
  <si>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</si>
  <si>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</si>
  <si>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</si>
  <si>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</si>
  <si>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</si>
  <si>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</si>
  <si>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</si>
  <si>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</si>
  <si>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</si>
  <si>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</si>
  <si>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</si>
  <si>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</si>
  <si>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</si>
  <si>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</si>
  <si>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</si>
  <si>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</si>
  <si>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</si>
  <si>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</si>
  <si>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</si>
  <si>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</si>
  <si>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</si>
  <si>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</si>
  <si>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</si>
  <si>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</si>
  <si>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</si>
  <si>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</si>
  <si>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</si>
  <si>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</si>
  <si>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</si>
  <si>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</si>
  <si>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</si>
  <si>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</si>
  <si>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</si>
  <si>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</si>
  <si>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</si>
  <si>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</si>
  <si>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</si>
  <si>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</si>
  <si>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</si>
  <si>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</si>
  <si>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</si>
  <si>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</si>
  <si>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</si>
  <si>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</si>
  <si>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</si>
  <si>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</si>
  <si>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</si>
  <si>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</si>
  <si>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</si>
  <si>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</si>
  <si>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</si>
  <si>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</si>
  <si>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</si>
  <si>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</si>
  <si>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</si>
  <si>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</si>
  <si>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</si>
  <si>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</si>
  <si>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</si>
  <si>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</si>
  <si>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</si>
  <si>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</si>
  <si>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</si>
  <si>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</si>
  <si>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</si>
  <si>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</si>
  <si>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</si>
  <si>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</si>
  <si>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</si>
  <si>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</si>
  <si>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</si>
  <si>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</si>
  <si>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</si>
  <si>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</si>
  <si>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</si>
  <si>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</si>
  <si>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</si>
  <si>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</si>
  <si>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</si>
  <si>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</si>
  <si>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</si>
  <si>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</si>
  <si>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</si>
  <si>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</si>
  <si>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</si>
  <si>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</si>
  <si>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</si>
  <si>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</si>
  <si>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</si>
  <si>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</si>
  <si>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</si>
  <si>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</si>
  <si>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</si>
  <si>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</si>
  <si>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</si>
  <si>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</si>
  <si>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</si>
  <si>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</si>
  <si>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</si>
  <si>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</si>
  <si>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</si>
  <si>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</si>
  <si>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</si>
  <si>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</si>
  <si>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</si>
  <si>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</si>
  <si>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</si>
  <si>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</si>
  <si>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</si>
  <si>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</si>
  <si>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</si>
  <si>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</si>
  <si>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</si>
  <si>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</si>
  <si>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</si>
  <si>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</si>
  <si>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</si>
  <si>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</si>
  <si>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</si>
  <si>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</si>
  <si>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</si>
  <si>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</si>
  <si>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</si>
  <si>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</si>
  <si>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</si>
  <si>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</si>
  <si>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</si>
  <si>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</si>
  <si>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</si>
  <si>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</si>
  <si>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</si>
  <si>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</si>
  <si>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</si>
  <si>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</si>
  <si>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</si>
  <si>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</si>
  <si>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</si>
  <si>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</si>
  <si>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</si>
  <si>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</si>
  <si>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</si>
  <si>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</si>
  <si>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</si>
  <si>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</si>
  <si>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</si>
  <si>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</si>
  <si>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</si>
  <si>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</si>
  <si>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</si>
  <si>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</si>
  <si>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</si>
  <si>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</si>
  <si>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</si>
  <si>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</si>
  <si>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</si>
  <si>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</si>
  <si>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</si>
  <si>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</si>
  <si>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</si>
  <si>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</si>
  <si>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</si>
  <si>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</si>
  <si>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</si>
  <si>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</si>
  <si>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</si>
  <si>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</si>
  <si>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</si>
  <si>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</si>
  <si>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</si>
  <si>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</si>
  <si>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</si>
  <si>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</si>
  <si>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</si>
  <si>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</si>
  <si>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</si>
  <si>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</si>
  <si>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</si>
  <si>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</si>
  <si>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</si>
  <si>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</si>
  <si>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</si>
  <si>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</si>
  <si>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</si>
  <si>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</si>
  <si>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</si>
  <si>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</si>
  <si>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</si>
  <si>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</si>
  <si>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</si>
  <si>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</si>
  <si>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</si>
  <si>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</si>
  <si>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</si>
  <si>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</si>
  <si>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</si>
  <si>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</si>
  <si>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</si>
  <si>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</si>
  <si>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</si>
  <si>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</si>
  <si>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</si>
  <si>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</si>
  <si>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</si>
  <si>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</si>
  <si>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</si>
  <si>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</si>
  <si>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</si>
  <si>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</si>
  <si>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</si>
  <si>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</si>
  <si>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</si>
  <si>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</si>
  <si>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</si>
  <si>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</si>
  <si>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</si>
  <si>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</si>
  <si>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</si>
  <si>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</si>
  <si>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</si>
  <si>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</si>
  <si>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</si>
  <si>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</si>
  <si>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</si>
  <si>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</si>
  <si>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</si>
  <si>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</si>
  <si>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</si>
  <si>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</si>
  <si>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</si>
  <si>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</si>
  <si>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</si>
  <si>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</si>
  <si>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</si>
  <si>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</si>
  <si>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</si>
  <si>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</si>
  <si>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</si>
  <si>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</si>
  <si>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</si>
  <si>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</si>
  <si>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</si>
  <si>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</si>
  <si>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</si>
  <si>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</si>
  <si>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</si>
  <si>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</si>
  <si>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</si>
  <si>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</si>
  <si>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</si>
  <si>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</si>
  <si>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</si>
  <si>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</si>
  <si>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</si>
  <si>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</si>
  <si>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</si>
  <si>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</si>
  <si>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</si>
  <si>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</si>
  <si>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</si>
  <si>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</si>
  <si>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</si>
  <si>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</si>
  <si>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</si>
  <si>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</si>
  <si>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</si>
  <si>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</si>
  <si>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</si>
  <si>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</si>
  <si>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</si>
  <si>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</si>
  <si>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</si>
  <si>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</si>
  <si>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</si>
  <si>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</si>
  <si>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</si>
  <si>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</si>
  <si>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</si>
  <si>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</si>
  <si>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</si>
  <si>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</si>
  <si>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</si>
  <si>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</si>
  <si>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</si>
  <si>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</si>
  <si>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</si>
  <si>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</si>
  <si>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</si>
  <si>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</si>
  <si>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</si>
  <si>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</si>
  <si>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</si>
  <si>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</si>
  <si>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</si>
  <si>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</si>
  <si>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</si>
  <si>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</si>
  <si>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</si>
  <si>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</si>
  <si>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</si>
  <si>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</si>
  <si>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</si>
  <si>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</si>
  <si>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</si>
  <si>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</si>
  <si>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</si>
  <si>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</si>
  <si>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</si>
  <si>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</si>
  <si>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</si>
  <si>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</si>
  <si>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</si>
  <si>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</si>
  <si>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</si>
  <si>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</si>
  <si>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</si>
  <si>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</si>
  <si>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</si>
  <si>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</si>
  <si>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</si>
  <si>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</si>
  <si>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</si>
  <si>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</si>
  <si>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</si>
  <si>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</si>
  <si>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</si>
  <si>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</si>
  <si>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</si>
  <si>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</si>
  <si>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</si>
  <si>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</si>
  <si>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</si>
  <si>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</si>
  <si>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</si>
  <si>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</si>
  <si>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</si>
  <si>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</si>
  <si>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</si>
  <si>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</si>
  <si>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</si>
  <si>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</si>
  <si>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</si>
  <si>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</si>
  <si>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</si>
  <si>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</si>
  <si>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</si>
  <si>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</si>
  <si>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</si>
  <si>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</si>
  <si>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</si>
  <si>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</si>
  <si>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</si>
  <si>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</si>
  <si>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</si>
  <si>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</si>
  <si>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</si>
  <si>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</si>
  <si>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</si>
  <si>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</si>
  <si>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</si>
  <si>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</si>
  <si>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</si>
  <si>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</si>
  <si>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</si>
  <si>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</si>
  <si>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</si>
  <si>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</si>
  <si>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</si>
  <si>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</si>
  <si>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</si>
  <si>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</si>
  <si>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</si>
  <si>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</si>
  <si>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</si>
  <si>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</si>
  <si>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</si>
  <si>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</si>
  <si>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</si>
  <si>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</si>
  <si>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</si>
  <si>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</si>
  <si>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</si>
  <si>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</si>
  <si>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</si>
  <si>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</si>
  <si>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</si>
  <si>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</si>
  <si>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</si>
  <si>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</si>
  <si>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</si>
  <si>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</si>
  <si>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</si>
  <si>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</si>
  <si>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</si>
  <si>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</si>
  <si>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</si>
  <si>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</si>
  <si>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</si>
  <si>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</si>
  <si>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</si>
  <si>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</si>
  <si>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</si>
  <si>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</si>
  <si>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</si>
  <si>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</si>
  <si>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</si>
  <si>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</si>
  <si>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</si>
  <si>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</si>
  <si>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</si>
  <si>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</si>
  <si>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</si>
  <si>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</si>
  <si>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</si>
  <si>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</si>
  <si>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</si>
  <si>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</si>
  <si>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</si>
  <si>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</si>
  <si>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</si>
  <si>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</si>
  <si>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</si>
  <si>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</si>
  <si>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</si>
  <si>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</si>
  <si>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</si>
  <si>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</si>
  <si>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</si>
  <si>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</si>
  <si>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</si>
  <si>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</si>
  <si>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</si>
  <si>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</si>
  <si>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</si>
  <si>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</si>
  <si>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</si>
  <si>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</si>
  <si>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</si>
  <si>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</si>
  <si>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</si>
  <si>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</si>
  <si>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</si>
  <si>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</si>
  <si>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</si>
  <si>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</si>
  <si>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</si>
  <si>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</si>
  <si>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</si>
  <si>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</si>
  <si>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</si>
  <si>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</si>
  <si>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</si>
  <si>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</si>
  <si>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</si>
  <si>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</si>
  <si>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</si>
  <si>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</si>
  <si>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</si>
  <si>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</si>
  <si>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</si>
  <si>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</si>
  <si>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</si>
  <si>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</si>
  <si>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</si>
  <si>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</si>
  <si>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</si>
  <si>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</si>
  <si>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</si>
  <si>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</si>
  <si>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</si>
  <si>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</si>
  <si>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</si>
  <si>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</si>
  <si>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</si>
  <si>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</si>
  <si>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</si>
  <si>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</si>
  <si>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</si>
  <si>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</si>
  <si>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</si>
  <si>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</si>
  <si>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</si>
  <si>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</si>
  <si>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</si>
  <si>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</si>
  <si>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</si>
  <si>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</si>
  <si>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</si>
  <si>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</si>
  <si>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</si>
  <si>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</si>
  <si>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</si>
  <si>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</si>
  <si>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</si>
  <si>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</si>
  <si>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</si>
  <si>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</si>
  <si>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</si>
  <si>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</si>
  <si>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</si>
  <si>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</si>
  <si>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</si>
  <si>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</si>
  <si>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</si>
  <si>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</si>
  <si>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</si>
  <si>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</si>
  <si>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</si>
  <si>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</si>
  <si>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</si>
  <si>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</si>
  <si>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</si>
  <si>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</si>
  <si>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</si>
  <si>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</si>
  <si>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</si>
  <si>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</si>
  <si>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</si>
  <si>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</si>
  <si>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</si>
  <si>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</si>
  <si>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</si>
  <si>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</si>
  <si>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</si>
  <si>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</si>
  <si>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</si>
  <si>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</si>
  <si>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</si>
  <si>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</si>
  <si>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</si>
  <si>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2) El indicador de cobertura de provisiones para la cartera improductiva se presenta positivo.</t>
  </si>
  <si>
    <t>3) De enero a noviembre los indicadores son estimados para un ejercicio económico.</t>
  </si>
  <si>
    <t>4) A partir de abril del 2004, se incorpora en los conceptos de activos productivos, activos inmovilizados y activos improductivos, las cuentas correspondientes en fideicomiso mercantil.</t>
  </si>
  <si>
    <t>6) En algunos casos el indicador de cobertura patrimonial se presenta con signo negativo debido a que el valor de las provisiones supera el monto de los activos inmovilizados.</t>
  </si>
  <si>
    <t>7) En algunos casos el indicador de vulnerabilidad patrimonial se presenta con signo negativo debido a que el valor de las provisiones supera el monto de la cartera improductiva.</t>
  </si>
  <si>
    <t>8) Los valores publicados de enero a noviembre corresponden a cifras preliminares que representan utilidades antes de provisiones e impuestos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</si>
  <si>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</si>
  <si>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</si>
  <si>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</si>
  <si>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</si>
  <si>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</si>
  <si>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</si>
  <si>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</si>
  <si>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</si>
  <si>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</si>
  <si>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</si>
  <si>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</si>
  <si>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</si>
  <si>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</si>
  <si>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</si>
  <si>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</si>
  <si>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</si>
  <si>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</si>
  <si>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</si>
  <si>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</si>
  <si>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</si>
  <si>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</si>
  <si>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</si>
  <si>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</si>
  <si>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</si>
  <si>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</si>
  <si>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</si>
  <si>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</si>
  <si>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</si>
  <si>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</si>
  <si>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</si>
  <si>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</si>
  <si>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</si>
  <si>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</si>
  <si>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</si>
  <si>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</si>
  <si>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</si>
  <si>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</si>
  <si>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</si>
  <si>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</si>
  <si>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</si>
  <si>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</si>
  <si>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</si>
  <si>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</si>
  <si>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</si>
  <si>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</si>
  <si>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</si>
  <si>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</si>
  <si>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</si>
  <si>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</si>
  <si>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</si>
  <si>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</si>
  <si>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</si>
  <si>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</si>
  <si>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</si>
  <si>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</si>
  <si>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</si>
  <si>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</si>
  <si>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</si>
  <si>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</si>
  <si>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</si>
  <si>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</si>
  <si>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</si>
  <si>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</si>
  <si>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</si>
  <si>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</si>
  <si>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</si>
  <si>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</si>
  <si>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</si>
  <si>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</si>
  <si>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</si>
  <si>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</si>
  <si>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</si>
  <si>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</si>
  <si>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</si>
  <si>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</si>
  <si>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</si>
  <si>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</si>
  <si>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</si>
  <si>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</si>
  <si>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</si>
  <si>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</si>
  <si>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</si>
  <si>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</si>
  <si>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</si>
  <si>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</si>
  <si>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</si>
  <si>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</si>
  <si>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</si>
  <si>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</si>
  <si>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</si>
  <si>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</si>
  <si>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</si>
  <si>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</si>
  <si>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</si>
  <si>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</si>
  <si>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</si>
  <si>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</si>
  <si>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</si>
  <si>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</si>
  <si>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</si>
  <si>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</si>
  <si>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</si>
  <si>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</si>
  <si>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</si>
  <si>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</si>
  <si>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</si>
  <si>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</si>
  <si>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</si>
  <si>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</si>
  <si>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</si>
  <si>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</si>
  <si>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</si>
  <si>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</si>
  <si>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</si>
  <si>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</si>
  <si>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</si>
  <si>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</si>
  <si>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</si>
  <si>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</si>
  <si>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</si>
  <si>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</si>
  <si>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</si>
  <si>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</si>
  <si>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</si>
  <si>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</si>
  <si>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</si>
  <si>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</si>
  <si>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</si>
  <si>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</si>
  <si>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</si>
  <si>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</si>
  <si>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</si>
  <si>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</si>
  <si>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</si>
  <si>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</si>
  <si>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</si>
  <si>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</si>
  <si>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</si>
  <si>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</si>
  <si>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</si>
  <si>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</si>
  <si>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</si>
  <si>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</si>
  <si>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</si>
  <si>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</si>
  <si>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</si>
  <si>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</si>
  <si>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</si>
  <si>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</si>
  <si>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</si>
  <si>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</si>
  <si>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</si>
  <si>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</si>
  <si>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</si>
  <si>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</si>
  <si>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</si>
  <si>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</si>
  <si>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</si>
  <si>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</si>
  <si>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</si>
  <si>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</si>
  <si>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</si>
  <si>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</si>
  <si>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</si>
  <si>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</si>
  <si>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</si>
  <si>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</si>
  <si>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</si>
  <si>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</si>
  <si>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</si>
  <si>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</si>
  <si>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</si>
  <si>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</si>
  <si>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</si>
  <si>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</si>
  <si>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</si>
  <si>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</si>
  <si>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</si>
  <si>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</si>
  <si>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</si>
  <si>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</si>
  <si>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</si>
  <si>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</si>
  <si>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</si>
  <si>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</si>
  <si>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</si>
  <si>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</si>
  <si>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</si>
  <si>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</si>
  <si>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</si>
  <si>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</si>
  <si>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</si>
  <si>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</si>
  <si>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</si>
  <si>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</si>
  <si>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</si>
  <si>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</si>
  <si>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</si>
  <si>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</si>
  <si>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</si>
  <si>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</si>
  <si>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</si>
  <si>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</si>
  <si>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</si>
  <si>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</si>
  <si>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</si>
  <si>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</si>
  <si>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</si>
  <si>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</si>
  <si>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</si>
  <si>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</si>
  <si>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</si>
  <si>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</si>
  <si>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</si>
  <si>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</si>
  <si>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</si>
  <si>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</si>
  <si>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</si>
  <si>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</si>
  <si>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</si>
  <si>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</si>
  <si>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</si>
  <si>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</si>
  <si>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</si>
  <si>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</si>
  <si>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</si>
  <si>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</si>
  <si>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</si>
  <si>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</si>
  <si>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</si>
  <si>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</si>
  <si>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</si>
  <si>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</si>
  <si>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</si>
  <si>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</si>
  <si>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</si>
  <si>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</si>
  <si>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</si>
  <si>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</si>
  <si>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</si>
  <si>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</si>
  <si>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</si>
  <si>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</si>
  <si>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</si>
  <si>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</si>
  <si>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</si>
  <si>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</si>
  <si>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</si>
  <si>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</si>
  <si>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</si>
  <si>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</si>
  <si>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</si>
  <si>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</si>
  <si>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</si>
  <si>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</si>
  <si>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</si>
  <si>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</si>
  <si>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</si>
  <si>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</si>
  <si>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</si>
  <si>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</si>
  <si>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</si>
  <si>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</si>
  <si>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</si>
  <si>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</si>
  <si>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</si>
  <si>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</si>
  <si>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</si>
  <si>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</si>
  <si>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</si>
  <si>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</si>
  <si>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</si>
  <si>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</si>
  <si>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</si>
  <si>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</si>
  <si>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</si>
  <si>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</si>
  <si>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</si>
  <si>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</si>
  <si>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</si>
  <si>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</si>
  <si>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</si>
  <si>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</si>
  <si>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</si>
  <si>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</si>
  <si>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</si>
  <si>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</si>
  <si>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</si>
  <si>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</si>
  <si>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</si>
  <si>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</si>
  <si>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</si>
  <si>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</si>
  <si>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</si>
  <si>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</si>
  <si>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</si>
  <si>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</si>
  <si>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</si>
  <si>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</si>
  <si>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</si>
  <si>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</si>
  <si>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</si>
  <si>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</si>
  <si>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</si>
  <si>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</si>
  <si>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</si>
  <si>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</si>
  <si>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</si>
  <si>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</si>
  <si>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</si>
  <si>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</si>
  <si>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</si>
  <si>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</si>
  <si>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</si>
  <si>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</si>
  <si>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</si>
  <si>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</si>
  <si>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</si>
  <si>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</si>
  <si>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</si>
  <si>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</si>
  <si>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</si>
  <si>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</si>
  <si>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</si>
  <si>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</si>
  <si>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</si>
  <si>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</si>
  <si>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</si>
  <si>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</si>
  <si>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</si>
  <si>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</si>
  <si>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</si>
  <si>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</si>
  <si>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</si>
  <si>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</si>
  <si>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</si>
  <si>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</si>
  <si>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</si>
  <si>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</si>
  <si>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</si>
  <si>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</si>
  <si>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</si>
  <si>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</si>
  <si>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</si>
  <si>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</si>
  <si>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</si>
  <si>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</si>
  <si>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</si>
  <si>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</si>
  <si>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</si>
  <si>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</si>
  <si>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</si>
  <si>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</si>
  <si>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</si>
  <si>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</si>
  <si>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</si>
  <si>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</si>
  <si>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</si>
  <si>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</si>
  <si>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</si>
  <si>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</si>
  <si>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</si>
  <si>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</si>
  <si>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</si>
  <si>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</si>
  <si>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</si>
  <si>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</si>
  <si>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</si>
  <si>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</si>
  <si>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</si>
  <si>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</si>
  <si>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</si>
  <si>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</si>
  <si>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</si>
  <si>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</si>
  <si>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</si>
  <si>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</si>
  <si>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</si>
  <si>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</si>
  <si>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</si>
  <si>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</si>
  <si>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</si>
  <si>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</si>
  <si>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</si>
  <si>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</si>
  <si>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</si>
  <si>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</si>
  <si>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</si>
  <si>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</si>
  <si>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</si>
  <si>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</si>
  <si>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</si>
  <si>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</si>
  <si>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</si>
  <si>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</si>
  <si>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</si>
  <si>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</si>
  <si>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</si>
  <si>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</si>
  <si>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</si>
  <si>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</si>
  <si>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</si>
  <si>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</si>
  <si>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</si>
  <si>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</si>
  <si>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</si>
  <si>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</si>
  <si>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</si>
  <si>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</si>
  <si>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</si>
  <si>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</si>
  <si>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</si>
  <si>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</si>
  <si>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</si>
  <si>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</si>
  <si>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</si>
  <si>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</si>
  <si>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</si>
  <si>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</si>
  <si>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</si>
  <si>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</si>
  <si>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</si>
  <si>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</si>
  <si>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</si>
  <si>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</si>
  <si>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</si>
  <si>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</si>
  <si>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</si>
  <si>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</si>
  <si>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</si>
  <si>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</si>
  <si>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</si>
  <si>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</si>
  <si>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</si>
  <si>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</si>
  <si>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</si>
  <si>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</si>
  <si>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</si>
  <si>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</si>
  <si>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</si>
  <si>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</si>
  <si>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</si>
  <si>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</si>
  <si>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</si>
  <si>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</si>
  <si>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</si>
  <si>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</si>
  <si>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</si>
  <si>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</si>
  <si>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</si>
  <si>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</si>
  <si>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</si>
  <si>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</si>
  <si>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</si>
  <si>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</si>
  <si>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</si>
  <si>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</si>
  <si>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</si>
  <si>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</si>
  <si>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</si>
  <si>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</si>
  <si>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</si>
  <si>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</si>
  <si>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</si>
  <si>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</si>
  <si>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</si>
  <si>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</si>
  <si>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</si>
  <si>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</si>
  <si>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</si>
  <si>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</si>
  <si>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</si>
  <si>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</si>
  <si>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</si>
  <si>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</si>
  <si>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</si>
  <si>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</si>
  <si>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</si>
  <si>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</si>
  <si>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</si>
  <si>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</si>
  <si>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</si>
  <si>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</si>
  <si>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</si>
  <si>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</si>
  <si>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</si>
  <si>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</si>
  <si>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</si>
  <si>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</si>
  <si>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</si>
  <si>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</si>
  <si>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</si>
  <si>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</si>
  <si>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</si>
  <si>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</si>
  <si>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</si>
  <si>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</si>
  <si>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</si>
  <si>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</si>
  <si>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</si>
  <si>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</si>
  <si>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</si>
  <si>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</si>
  <si>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</si>
  <si>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</si>
  <si>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</si>
  <si>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</si>
  <si>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</si>
  <si>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</si>
  <si>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</si>
  <si>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</si>
  <si>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</si>
  <si>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</si>
  <si>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</si>
  <si>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</si>
  <si>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</si>
  <si>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</si>
  <si>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</si>
  <si>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</si>
  <si>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</si>
  <si>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</si>
  <si>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</si>
  <si>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</si>
  <si>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</si>
  <si>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</si>
  <si>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</si>
  <si>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</si>
  <si>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</si>
  <si>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</si>
  <si>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</si>
  <si>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</si>
  <si>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</si>
  <si>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</si>
  <si>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</si>
  <si>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</si>
  <si>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</si>
  <si>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</si>
  <si>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</si>
  <si>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</si>
  <si>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</si>
  <si>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</si>
  <si>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</si>
  <si>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</si>
  <si>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</si>
  <si>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</si>
  <si>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</si>
  <si>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</si>
  <si>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</si>
  <si>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</si>
  <si>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</si>
  <si>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</si>
  <si>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</si>
  <si>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</si>
  <si>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</si>
  <si>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</si>
  <si>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</si>
  <si>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</si>
  <si>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</si>
  <si>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</si>
  <si>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</si>
  <si>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</si>
  <si>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</si>
  <si>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</si>
  <si>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</si>
  <si>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</si>
  <si>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</si>
  <si>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</si>
  <si>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</si>
  <si>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</si>
  <si>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</si>
  <si>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</si>
  <si>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</si>
  <si>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</si>
  <si>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</si>
  <si>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</si>
  <si>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</si>
  <si>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</si>
  <si>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</si>
  <si>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t>9) Para el cálculo de estos indicadores no se toma la cartera refinanciada ni la reestructurada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</si>
  <si>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</si>
  <si>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5) Los indicadores de cobertura de los 25 y 100 mayores depositantes no se publican a partir de diciembre 2016 de acuerdo a la Resolución SB-2016-1021.</t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</si>
  <si>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</si>
  <si>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</si>
  <si>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</si>
  <si>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</si>
  <si>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</si>
  <si>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</si>
  <si>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</si>
  <si>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</si>
  <si>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</si>
  <si>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</si>
  <si>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</si>
  <si>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</si>
  <si>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</si>
  <si>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</si>
  <si>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</si>
  <si>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</si>
  <si>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</si>
  <si>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</si>
  <si>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</si>
  <si>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</si>
  <si>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</si>
  <si>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</si>
  <si>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</si>
  <si>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</si>
  <si>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</si>
  <si>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</si>
  <si>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</si>
  <si>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</si>
  <si>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</si>
  <si>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</si>
  <si>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</si>
  <si>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</si>
  <si>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</si>
  <si>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</si>
  <si>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</si>
  <si>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</si>
  <si>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</si>
  <si>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</si>
  <si>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</si>
  <si>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</si>
  <si>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</si>
  <si>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</si>
  <si>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</si>
  <si>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</si>
  <si>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</si>
  <si>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</si>
  <si>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</si>
  <si>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</si>
  <si>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</si>
  <si>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</si>
  <si>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</si>
  <si>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</si>
  <si>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</si>
  <si>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</si>
  <si>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</si>
  <si>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</si>
  <si>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</si>
  <si>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</si>
  <si>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</si>
  <si>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</si>
  <si>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</si>
  <si>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</si>
  <si>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</si>
  <si>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</si>
  <si>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</si>
  <si>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</si>
  <si>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</si>
  <si>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</si>
  <si>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</si>
  <si>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</si>
  <si>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</si>
  <si>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</si>
  <si>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</si>
  <si>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</si>
  <si>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</si>
  <si>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</si>
  <si>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</si>
  <si>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</si>
  <si>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</si>
  <si>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</si>
  <si>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</si>
  <si>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</si>
  <si>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</si>
  <si>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</si>
  <si>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</si>
  <si>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</si>
  <si>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</si>
  <si>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</si>
  <si>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</si>
  <si>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</si>
  <si>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</si>
  <si>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</si>
  <si>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</si>
  <si>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</si>
  <si>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</si>
  <si>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</si>
  <si>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</si>
  <si>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</si>
  <si>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</si>
  <si>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</si>
  <si>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</si>
  <si>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</si>
  <si>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</si>
  <si>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</si>
  <si>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</si>
  <si>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</si>
  <si>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</si>
  <si>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</si>
  <si>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</si>
  <si>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</si>
  <si>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</si>
  <si>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</si>
  <si>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</si>
  <si>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</si>
  <si>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</si>
  <si>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</si>
  <si>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</si>
  <si>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</si>
  <si>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</si>
  <si>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</si>
  <si>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</si>
  <si>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</si>
  <si>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</si>
  <si>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</si>
  <si>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</si>
  <si>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</si>
  <si>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</si>
  <si>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</si>
  <si>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</si>
  <si>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</si>
  <si>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</si>
  <si>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</si>
  <si>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</si>
  <si>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</si>
  <si>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</si>
  <si>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</si>
  <si>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</si>
  <si>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</si>
  <si>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</si>
  <si>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</si>
  <si>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</si>
  <si>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</si>
  <si>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</si>
  <si>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</si>
  <si>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</si>
  <si>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</si>
  <si>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</si>
  <si>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</si>
  <si>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</si>
  <si>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</si>
  <si>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</si>
  <si>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</si>
  <si>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</si>
  <si>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</si>
  <si>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</si>
  <si>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</si>
  <si>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</si>
  <si>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</si>
  <si>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</si>
  <si>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</si>
  <si>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</si>
  <si>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</si>
  <si>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</si>
  <si>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</si>
  <si>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</si>
  <si>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</si>
  <si>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</si>
  <si>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</si>
  <si>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</si>
  <si>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</si>
  <si>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</si>
  <si>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</si>
  <si>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</si>
  <si>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</si>
  <si>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</si>
  <si>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</si>
  <si>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</si>
  <si>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</si>
  <si>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</si>
  <si>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</si>
  <si>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</si>
  <si>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</si>
  <si>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</si>
  <si>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</si>
  <si>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</si>
  <si>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</si>
  <si>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</si>
  <si>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</si>
  <si>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</si>
  <si>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</si>
  <si>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</si>
  <si>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</si>
  <si>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</si>
  <si>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</si>
  <si>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</si>
  <si>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</si>
  <si>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</si>
  <si>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</si>
  <si>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</si>
  <si>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</si>
  <si>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</si>
  <si>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</si>
  <si>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</si>
  <si>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</si>
  <si>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</si>
  <si>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</si>
  <si>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</si>
  <si>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</si>
  <si>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</si>
  <si>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</si>
  <si>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</si>
  <si>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</si>
  <si>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</si>
  <si>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</si>
  <si>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</si>
  <si>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</si>
  <si>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</si>
  <si>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</si>
  <si>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</si>
  <si>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</si>
  <si>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</si>
  <si>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</si>
  <si>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</si>
  <si>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</si>
  <si>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</si>
  <si>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</si>
  <si>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</si>
  <si>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</si>
  <si>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</si>
  <si>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</si>
  <si>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</si>
  <si>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</si>
  <si>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</si>
  <si>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</si>
  <si>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</si>
  <si>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</si>
  <si>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</si>
  <si>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</si>
  <si>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</si>
  <si>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</si>
  <si>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</si>
  <si>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</si>
  <si>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</si>
  <si>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</si>
  <si>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</si>
  <si>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</si>
  <si>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</si>
  <si>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</si>
  <si>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</si>
  <si>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</si>
  <si>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</si>
  <si>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</si>
  <si>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</si>
  <si>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</si>
  <si>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</si>
  <si>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</si>
  <si>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</si>
  <si>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</si>
  <si>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</si>
  <si>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</si>
  <si>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</si>
  <si>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</si>
  <si>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</si>
  <si>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</si>
  <si>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</si>
  <si>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</si>
  <si>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</si>
  <si>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</si>
  <si>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</si>
  <si>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</si>
  <si>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</si>
  <si>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</si>
  <si>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</si>
  <si>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</si>
  <si>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</si>
  <si>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</si>
  <si>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</si>
  <si>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</si>
  <si>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</si>
  <si>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</si>
  <si>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</si>
  <si>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</si>
  <si>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</si>
  <si>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</si>
  <si>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</si>
  <si>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</si>
  <si>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</si>
  <si>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</si>
  <si>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</si>
  <si>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</si>
  <si>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</si>
  <si>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</si>
  <si>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</si>
  <si>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</si>
  <si>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</si>
  <si>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</si>
  <si>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</si>
  <si>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</si>
  <si>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</si>
  <si>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</si>
  <si>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</si>
  <si>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</si>
  <si>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</si>
  <si>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</si>
  <si>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</si>
  <si>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</si>
  <si>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</si>
  <si>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</si>
  <si>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</si>
  <si>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</si>
  <si>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</si>
  <si>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</si>
  <si>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</si>
  <si>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</si>
  <si>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</si>
  <si>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</si>
  <si>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</si>
  <si>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</si>
  <si>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</si>
  <si>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</si>
  <si>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</si>
  <si>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</si>
  <si>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</si>
  <si>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</si>
  <si>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</si>
  <si>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</si>
  <si>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</si>
  <si>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</si>
  <si>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</si>
  <si>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</si>
  <si>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</si>
  <si>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</si>
  <si>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</si>
  <si>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</si>
  <si>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</si>
  <si>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</si>
  <si>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</si>
  <si>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</si>
  <si>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</si>
  <si>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</si>
  <si>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</si>
  <si>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</si>
  <si>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</si>
  <si>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</si>
  <si>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</si>
  <si>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</si>
  <si>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</si>
  <si>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</si>
  <si>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</si>
  <si>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</si>
  <si>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</si>
  <si>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</si>
  <si>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</si>
  <si>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</si>
  <si>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</si>
  <si>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</si>
  <si>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</si>
  <si>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</si>
  <si>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</si>
  <si>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</si>
  <si>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</si>
  <si>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</si>
  <si>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</si>
  <si>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</si>
  <si>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</si>
  <si>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</si>
  <si>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</si>
  <si>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</si>
  <si>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</si>
  <si>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</si>
  <si>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</si>
  <si>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</si>
  <si>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</si>
  <si>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</si>
  <si>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</si>
  <si>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</si>
  <si>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</si>
  <si>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</si>
  <si>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</si>
  <si>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</si>
  <si>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</si>
  <si>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</si>
  <si>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</si>
  <si>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</si>
  <si>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</si>
  <si>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</si>
  <si>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</si>
  <si>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</si>
  <si>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</si>
  <si>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</si>
  <si>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</si>
  <si>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</si>
  <si>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</si>
  <si>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</si>
  <si>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</si>
  <si>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</si>
  <si>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</si>
  <si>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</si>
  <si>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</si>
  <si>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</si>
  <si>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</si>
  <si>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</si>
  <si>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</si>
  <si>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</si>
  <si>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</si>
  <si>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</si>
  <si>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</si>
  <si>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</si>
  <si>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</si>
  <si>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</si>
  <si>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</si>
  <si>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</si>
  <si>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</si>
  <si>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</si>
  <si>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</si>
  <si>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</si>
  <si>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</si>
  <si>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</si>
  <si>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</si>
  <si>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</si>
  <si>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</si>
  <si>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</si>
  <si>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</si>
  <si>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</si>
  <si>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</si>
  <si>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</si>
  <si>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</si>
  <si>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</si>
  <si>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</si>
  <si>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</si>
  <si>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</si>
  <si>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</si>
  <si>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</si>
  <si>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</si>
  <si>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</si>
  <si>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</si>
  <si>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</si>
  <si>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</si>
  <si>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</si>
  <si>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</si>
  <si>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</si>
  <si>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</si>
  <si>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</si>
  <si>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</si>
  <si>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</si>
  <si>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</si>
  <si>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</si>
  <si>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</si>
  <si>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</si>
  <si>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</si>
  <si>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</si>
  <si>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</si>
  <si>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</si>
  <si>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</si>
  <si>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</si>
  <si>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</si>
  <si>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</si>
  <si>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</si>
  <si>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</si>
  <si>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</si>
  <si>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</si>
  <si>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</si>
  <si>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</si>
  <si>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</si>
  <si>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</si>
  <si>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</si>
  <si>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</si>
  <si>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</si>
  <si>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</si>
  <si>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</si>
  <si>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</si>
  <si>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</si>
  <si>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</si>
  <si>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</si>
  <si>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</si>
  <si>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</si>
  <si>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</si>
  <si>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</si>
  <si>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</si>
  <si>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</si>
  <si>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</si>
  <si>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</si>
  <si>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</si>
  <si>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</si>
  <si>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</si>
  <si>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</si>
  <si>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</si>
  <si>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</si>
  <si>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</si>
  <si>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</si>
  <si>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</si>
  <si>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</si>
  <si>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</si>
  <si>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</si>
  <si>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</si>
  <si>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</si>
  <si>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</si>
  <si>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</si>
  <si>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</si>
  <si>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</si>
  <si>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</si>
  <si>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</si>
  <si>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</si>
  <si>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</si>
  <si>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</si>
  <si>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</si>
  <si>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</si>
  <si>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</si>
  <si>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</si>
  <si>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</si>
  <si>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</si>
  <si>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</si>
  <si>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</si>
  <si>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</si>
  <si>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</si>
  <si>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</si>
  <si>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</si>
  <si>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</si>
  <si>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</si>
  <si>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</si>
  <si>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</si>
  <si>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</si>
  <si>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</si>
  <si>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</si>
  <si>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</si>
  <si>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</si>
  <si>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</si>
  <si>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</si>
  <si>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</si>
  <si>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</si>
  <si>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</si>
  <si>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</si>
  <si>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</si>
  <si>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</si>
  <si>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</si>
  <si>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</si>
  <si>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</si>
  <si>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</si>
  <si>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</si>
  <si>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</si>
  <si>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</si>
  <si>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</si>
  <si>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</si>
  <si>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</si>
  <si>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</si>
  <si>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</si>
  <si>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</si>
  <si>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</si>
  <si>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</si>
  <si>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</si>
  <si>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</si>
  <si>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</si>
  <si>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</si>
  <si>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</si>
  <si>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</si>
  <si>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</si>
  <si>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</si>
  <si>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</si>
  <si>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</si>
  <si>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</si>
  <si>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</si>
  <si>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</si>
  <si>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</si>
  <si>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</si>
  <si>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</si>
  <si>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</si>
  <si>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</si>
  <si>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</si>
  <si>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</si>
  <si>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</si>
  <si>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</si>
  <si>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</si>
  <si>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</si>
  <si>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</si>
  <si>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</si>
  <si>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</si>
  <si>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</si>
  <si>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</si>
  <si>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</si>
  <si>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</si>
  <si>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</si>
  <si>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</si>
  <si>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</si>
  <si>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</si>
  <si>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</si>
  <si>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</si>
  <si>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</si>
  <si>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</si>
  <si>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</si>
  <si>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</si>
  <si>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</si>
  <si>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</si>
  <si>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</si>
  <si>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</si>
  <si>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</si>
  <si>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</si>
  <si>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</si>
  <si>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</si>
  <si>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</si>
  <si>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</si>
  <si>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</si>
  <si>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</si>
  <si>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</si>
  <si>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</si>
  <si>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</si>
  <si>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</si>
  <si>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</si>
  <si>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</si>
  <si>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</si>
  <si>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</si>
  <si>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</si>
  <si>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</si>
  <si>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</si>
  <si>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</si>
  <si>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</si>
  <si>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</si>
  <si>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</si>
  <si>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</si>
  <si>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</si>
  <si>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</si>
  <si>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</si>
  <si>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</si>
  <si>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</si>
  <si>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</si>
  <si>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</si>
  <si>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</si>
  <si>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</si>
  <si>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</si>
  <si>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</si>
  <si>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</si>
  <si>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</si>
  <si>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</si>
  <si>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</si>
  <si>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</si>
  <si>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</si>
  <si>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</si>
  <si>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</si>
  <si>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</si>
  <si>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</si>
  <si>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</si>
  <si>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</si>
  <si>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</si>
  <si>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</si>
  <si>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</si>
  <si>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</si>
  <si>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</si>
  <si>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</si>
  <si>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</si>
  <si>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</si>
  <si>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</si>
  <si>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</si>
  <si>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</si>
  <si>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</si>
  <si>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</si>
  <si>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</si>
  <si>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</si>
  <si>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</si>
  <si>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</si>
  <si>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</si>
  <si>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</si>
  <si>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</si>
  <si>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</si>
  <si>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</si>
  <si>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</si>
  <si>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</si>
  <si>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</si>
  <si>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</si>
  <si>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</si>
  <si>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</si>
  <si>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</si>
  <si>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</si>
  <si>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</si>
  <si>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</si>
  <si>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</si>
  <si>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</si>
  <si>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31/5/2021</t>
  </si>
  <si>
    <t>BP D-MIRO S.A.</t>
  </si>
  <si>
    <t>1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</si>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</sst>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10"/>
      <color indexed="8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19" applyNumberFormat="0" applyAlignment="0" applyProtection="0"/>
    <xf numFmtId="0" fontId="31" fillId="8" borderId="20" applyNumberFormat="0" applyAlignment="0" applyProtection="0"/>
    <xf numFmtId="0" fontId="32" fillId="8" borderId="19" applyNumberFormat="0" applyAlignment="0" applyProtection="0"/>
    <xf numFmtId="0" fontId="33" fillId="0" borderId="21" applyNumberFormat="0" applyFill="0" applyAlignment="0" applyProtection="0"/>
    <xf numFmtId="0" fontId="34" fillId="9" borderId="22" applyNumberFormat="0" applyAlignment="0" applyProtection="0"/>
    <xf numFmtId="0" fontId="35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24" applyNumberFormat="0" applyFill="0" applyAlignment="0" applyProtection="0"/>
    <xf numFmtId="0" fontId="3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7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2" fillId="16" borderId="0" applyNumberFormat="0" applyBorder="0" applyAlignment="0" applyProtection="0"/>
    <xf numFmtId="0" fontId="58" fillId="43" borderId="0" applyNumberFormat="0" applyBorder="0" applyAlignment="0" applyProtection="0"/>
    <xf numFmtId="0" fontId="58" fillId="43" borderId="0" applyNumberFormat="0" applyBorder="0" applyAlignment="0" applyProtection="0"/>
    <xf numFmtId="0" fontId="2" fillId="20" borderId="0" applyNumberFormat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2" fillId="24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2" fillId="28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2" fillId="32" borderId="0" applyNumberFormat="0" applyBorder="0" applyAlignment="0" applyProtection="0"/>
    <xf numFmtId="0" fontId="58" fillId="47" borderId="0" applyNumberFormat="0" applyBorder="0" applyAlignment="0" applyProtection="0"/>
    <xf numFmtId="0" fontId="58" fillId="47" borderId="0" applyNumberFormat="0" applyBorder="0" applyAlignment="0" applyProtection="0"/>
    <xf numFmtId="0" fontId="2" fillId="13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2" fillId="17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2" fillId="21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2" fillId="2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2" fillId="29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2" fillId="33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60" fillId="44" borderId="0" applyNumberFormat="0" applyBorder="0" applyAlignment="0" applyProtection="0"/>
    <xf numFmtId="0" fontId="60" fillId="44" borderId="0" applyNumberFormat="0" applyBorder="0" applyAlignment="0" applyProtection="0"/>
    <xf numFmtId="0" fontId="60" fillId="44" borderId="0" applyNumberFormat="0" applyBorder="0" applyAlignment="0" applyProtection="0"/>
    <xf numFmtId="0" fontId="61" fillId="56" borderId="28" applyNumberFormat="0" applyAlignment="0" applyProtection="0"/>
    <xf numFmtId="0" fontId="61" fillId="56" borderId="28" applyNumberFormat="0" applyAlignment="0" applyProtection="0"/>
    <xf numFmtId="0" fontId="61" fillId="56" borderId="28" applyNumberFormat="0" applyAlignment="0" applyProtection="0"/>
    <xf numFmtId="0" fontId="62" fillId="57" borderId="29" applyNumberFormat="0" applyAlignment="0" applyProtection="0"/>
    <xf numFmtId="0" fontId="62" fillId="57" borderId="29" applyNumberFormat="0" applyAlignment="0" applyProtection="0"/>
    <xf numFmtId="0" fontId="62" fillId="57" borderId="29" applyNumberFormat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164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59" fillId="58" borderId="0" applyNumberFormat="0" applyBorder="0" applyAlignment="0" applyProtection="0"/>
    <xf numFmtId="0" fontId="59" fillId="58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60" borderId="0" applyNumberFormat="0" applyBorder="0" applyAlignment="0" applyProtection="0"/>
    <xf numFmtId="0" fontId="59" fillId="60" borderId="0" applyNumberFormat="0" applyBorder="0" applyAlignment="0" applyProtection="0"/>
    <xf numFmtId="0" fontId="59" fillId="6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61" borderId="0" applyNumberFormat="0" applyBorder="0" applyAlignment="0" applyProtection="0"/>
    <xf numFmtId="0" fontId="59" fillId="61" borderId="0" applyNumberFormat="0" applyBorder="0" applyAlignment="0" applyProtection="0"/>
    <xf numFmtId="0" fontId="59" fillId="61" borderId="0" applyNumberFormat="0" applyBorder="0" applyAlignment="0" applyProtection="0"/>
    <xf numFmtId="0" fontId="66" fillId="47" borderId="28" applyNumberFormat="0" applyAlignment="0" applyProtection="0"/>
    <xf numFmtId="0" fontId="66" fillId="47" borderId="28" applyNumberFormat="0" applyAlignment="0" applyProtection="0"/>
    <xf numFmtId="0" fontId="66" fillId="47" borderId="28" applyNumberFormat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164" fontId="69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1" fillId="0" borderId="0"/>
    <xf numFmtId="177" fontId="72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1" fillId="0" borderId="0"/>
    <xf numFmtId="0" fontId="2" fillId="0" borderId="0"/>
    <xf numFmtId="0" fontId="2" fillId="0" borderId="0"/>
    <xf numFmtId="0" fontId="71" fillId="0" borderId="0"/>
    <xf numFmtId="0" fontId="3" fillId="0" borderId="0"/>
    <xf numFmtId="0" fontId="2" fillId="0" borderId="0"/>
    <xf numFmtId="0" fontId="2" fillId="0" borderId="0"/>
    <xf numFmtId="0" fontId="71" fillId="0" borderId="0"/>
    <xf numFmtId="0" fontId="3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1" fillId="0" borderId="0"/>
    <xf numFmtId="0" fontId="1" fillId="0" borderId="0"/>
    <xf numFmtId="0" fontId="71" fillId="0" borderId="0"/>
    <xf numFmtId="0" fontId="64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3" fillId="56" borderId="32" applyNumberFormat="0" applyAlignment="0" applyProtection="0"/>
    <xf numFmtId="0" fontId="73" fillId="56" borderId="32" applyNumberFormat="0" applyAlignment="0" applyProtection="0"/>
    <xf numFmtId="0" fontId="73" fillId="56" borderId="32" applyNumberFormat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4" fillId="0" borderId="0"/>
  </cellStyleXfs>
  <cellXfs count="597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7" fillId="0" borderId="0" xfId="1" applyNumberFormat="1" applyFont="1"/>
    <xf numFmtId="0" fontId="7" fillId="0" borderId="0" xfId="2" applyFont="1" applyFill="1" applyBorder="1"/>
    <xf numFmtId="166" fontId="8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10" fillId="0" borderId="0" xfId="0" applyFont="1"/>
    <xf numFmtId="0" fontId="7" fillId="0" borderId="0" xfId="2" applyFont="1"/>
    <xf numFmtId="0" fontId="11" fillId="0" borderId="5" xfId="0" applyFont="1" applyBorder="1"/>
    <xf numFmtId="0" fontId="11" fillId="0" borderId="0" xfId="0" applyFont="1"/>
    <xf numFmtId="0" fontId="10" fillId="0" borderId="5" xfId="0" applyFont="1" applyBorder="1"/>
    <xf numFmtId="0" fontId="10" fillId="0" borderId="7" xfId="0" applyFont="1" applyBorder="1"/>
    <xf numFmtId="0" fontId="10" fillId="0" borderId="4" xfId="0" applyFont="1" applyBorder="1"/>
    <xf numFmtId="0" fontId="12" fillId="0" borderId="0" xfId="2" applyFont="1"/>
    <xf numFmtId="0" fontId="5" fillId="0" borderId="0" xfId="2" applyFont="1" applyAlignment="1">
      <alignment horizontal="left"/>
    </xf>
    <xf numFmtId="0" fontId="8" fillId="0" borderId="0" xfId="2" applyFont="1"/>
    <xf numFmtId="4" fontId="11" fillId="0" borderId="0" xfId="0" applyNumberFormat="1" applyFont="1"/>
    <xf numFmtId="4" fontId="10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1" fillId="0" borderId="6" xfId="0" applyFont="1" applyBorder="1"/>
    <xf numFmtId="165" fontId="11" fillId="0" borderId="0" xfId="1" applyFont="1" applyBorder="1"/>
    <xf numFmtId="0" fontId="11" fillId="0" borderId="8" xfId="0" applyFont="1" applyBorder="1"/>
    <xf numFmtId="0" fontId="12" fillId="0" borderId="0" xfId="0" applyFont="1"/>
    <xf numFmtId="0" fontId="11" fillId="0" borderId="7" xfId="0" applyFont="1" applyBorder="1"/>
    <xf numFmtId="4" fontId="11" fillId="0" borderId="4" xfId="0" applyNumberFormat="1" applyFont="1" applyBorder="1"/>
    <xf numFmtId="0" fontId="7" fillId="0" borderId="5" xfId="2" applyFont="1" applyBorder="1"/>
    <xf numFmtId="0" fontId="17" fillId="0" borderId="0" xfId="2" applyFont="1"/>
    <xf numFmtId="0" fontId="7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7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7" fillId="0" borderId="0" xfId="0" applyFont="1"/>
    <xf numFmtId="0" fontId="13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7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7" fillId="0" borderId="0" xfId="2" applyFont="1" applyFill="1"/>
    <xf numFmtId="0" fontId="12" fillId="0" borderId="0" xfId="2" applyFont="1" applyFill="1"/>
    <xf numFmtId="0" fontId="13" fillId="0" borderId="0" xfId="2" applyFont="1" applyFill="1"/>
    <xf numFmtId="0" fontId="21" fillId="0" borderId="0" xfId="2" applyFont="1" applyFill="1" applyAlignment="1">
      <alignment horizontal="center"/>
    </xf>
    <xf numFmtId="1" fontId="20" fillId="0" borderId="0" xfId="0" applyNumberFormat="1" applyFont="1"/>
    <xf numFmtId="0" fontId="20" fillId="0" borderId="0" xfId="0" applyFont="1"/>
    <xf numFmtId="166" fontId="21" fillId="0" borderId="0" xfId="1" applyNumberFormat="1" applyFont="1" applyFill="1" applyAlignment="1">
      <alignment horizontal="right" vertical="center" wrapText="1"/>
    </xf>
    <xf numFmtId="0" fontId="20" fillId="0" borderId="0" xfId="2" applyFont="1" applyFill="1"/>
    <xf numFmtId="0" fontId="4" fillId="0" borderId="0" xfId="2" applyFont="1" applyFill="1" applyAlignment="1">
      <alignment horizontal="left"/>
    </xf>
    <xf numFmtId="0" fontId="21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7" fillId="35" borderId="5" xfId="2" applyFont="1" applyFill="1" applyBorder="1"/>
    <xf numFmtId="0" fontId="4" fillId="35" borderId="5" xfId="2" applyFont="1" applyFill="1" applyBorder="1"/>
    <xf numFmtId="0" fontId="4" fillId="35" borderId="0" xfId="0" applyFont="1" applyFill="1"/>
    <xf numFmtId="0" fontId="4" fillId="35" borderId="0" xfId="2" applyFont="1" applyFill="1" applyAlignment="1"/>
    <xf numFmtId="0" fontId="20" fillId="0" borderId="0" xfId="2" applyFont="1"/>
    <xf numFmtId="166" fontId="20" fillId="0" borderId="0" xfId="1" applyNumberFormat="1" applyFont="1"/>
    <xf numFmtId="0" fontId="20" fillId="35" borderId="0" xfId="2" applyFont="1" applyFill="1"/>
    <xf numFmtId="166" fontId="20" fillId="35" borderId="0" xfId="1" applyNumberFormat="1" applyFont="1" applyFill="1"/>
    <xf numFmtId="0" fontId="21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7" fillId="0" borderId="5" xfId="2" applyFont="1" applyFill="1" applyBorder="1"/>
    <xf numFmtId="0" fontId="1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165" fontId="1" fillId="0" borderId="0" xfId="1" applyFont="1" applyBorder="1"/>
    <xf numFmtId="0" fontId="1" fillId="0" borderId="7" xfId="0" applyFont="1" applyBorder="1"/>
    <xf numFmtId="0" fontId="1" fillId="0" borderId="8" xfId="0" applyFont="1" applyBorder="1"/>
    <xf numFmtId="0" fontId="9" fillId="0" borderId="0" xfId="0" applyFont="1"/>
    <xf numFmtId="165" fontId="11" fillId="0" borderId="0" xfId="1" applyFont="1" applyFill="1" applyBorder="1"/>
    <xf numFmtId="165" fontId="1" fillId="0" borderId="0" xfId="1" applyFont="1" applyFill="1" applyBorder="1"/>
    <xf numFmtId="0" fontId="7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0" fontId="11" fillId="35" borderId="0" xfId="0" applyFont="1" applyFill="1"/>
    <xf numFmtId="0" fontId="7" fillId="35" borderId="0" xfId="0" applyFont="1" applyFill="1"/>
    <xf numFmtId="165" fontId="10" fillId="0" borderId="0" xfId="1" applyFont="1" applyFill="1"/>
    <xf numFmtId="165" fontId="4" fillId="0" borderId="0" xfId="1" applyFont="1" applyFill="1"/>
    <xf numFmtId="165" fontId="11" fillId="0" borderId="0" xfId="1" applyFont="1" applyFill="1"/>
    <xf numFmtId="165" fontId="7" fillId="0" borderId="0" xfId="1" applyFont="1" applyFill="1"/>
    <xf numFmtId="165" fontId="0" fillId="0" borderId="0" xfId="1" applyFont="1" applyFill="1"/>
    <xf numFmtId="9" fontId="7" fillId="0" borderId="0" xfId="45" applyFont="1" applyAlignment="1">
      <alignment horizontal="left"/>
    </xf>
    <xf numFmtId="0" fontId="8" fillId="0" borderId="6" xfId="2" applyNumberFormat="1" applyFont="1" applyBorder="1"/>
    <xf numFmtId="165" fontId="8" fillId="0" borderId="0" xfId="1" applyFont="1"/>
    <xf numFmtId="165" fontId="8" fillId="0" borderId="0" xfId="1" applyFont="1" applyFill="1"/>
    <xf numFmtId="165" fontId="11" fillId="0" borderId="0" xfId="1" applyFont="1"/>
    <xf numFmtId="165" fontId="11" fillId="0" borderId="4" xfId="1" applyFont="1" applyFill="1" applyBorder="1"/>
    <xf numFmtId="0" fontId="7" fillId="0" borderId="0" xfId="2" applyFont="1" applyFill="1" applyAlignment="1"/>
    <xf numFmtId="165" fontId="7" fillId="0" borderId="0" xfId="1" applyFont="1" applyFill="1" applyBorder="1"/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2" fillId="0" borderId="0" xfId="1" applyFont="1"/>
    <xf numFmtId="165" fontId="4" fillId="0" borderId="0" xfId="1" applyFont="1"/>
    <xf numFmtId="0" fontId="1" fillId="0" borderId="9" xfId="0" applyFont="1" applyBorder="1"/>
    <xf numFmtId="1" fontId="8" fillId="0" borderId="5" xfId="1" applyNumberFormat="1" applyFont="1" applyBorder="1" applyAlignment="1">
      <alignment horizontal="right" vertical="center" wrapText="1"/>
    </xf>
    <xf numFmtId="0" fontId="7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horizontal="left"/>
    </xf>
    <xf numFmtId="1" fontId="8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1" fillId="0" borderId="0" xfId="0" quotePrefix="1" applyFont="1"/>
    <xf numFmtId="0" fontId="11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5" fontId="15" fillId="0" borderId="6" xfId="2" applyNumberFormat="1" applyFont="1" applyBorder="1" applyAlignment="1">
      <alignment horizontal="center"/>
    </xf>
    <xf numFmtId="0" fontId="6" fillId="0" borderId="6" xfId="2" applyFont="1" applyBorder="1"/>
    <xf numFmtId="165" fontId="4" fillId="0" borderId="0" xfId="1" applyFont="1" applyFill="1" applyBorder="1"/>
    <xf numFmtId="165" fontId="12" fillId="0" borderId="0" xfId="1" applyFont="1" applyFill="1"/>
    <xf numFmtId="165" fontId="4" fillId="0" borderId="4" xfId="1" applyFont="1" applyFill="1" applyBorder="1"/>
    <xf numFmtId="165" fontId="20" fillId="0" borderId="0" xfId="1" applyFont="1" applyFill="1"/>
    <xf numFmtId="165" fontId="20" fillId="35" borderId="0" xfId="1" applyFont="1" applyFill="1"/>
    <xf numFmtId="4" fontId="7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1" fillId="35" borderId="0" xfId="1" applyFont="1" applyFill="1"/>
    <xf numFmtId="165" fontId="1" fillId="35" borderId="0" xfId="1" applyFont="1" applyFill="1"/>
    <xf numFmtId="165" fontId="8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10" fillId="0" borderId="0" xfId="1" applyFont="1" applyFill="1" applyBorder="1"/>
    <xf numFmtId="165" fontId="16" fillId="0" borderId="0" xfId="1" applyFont="1" applyFill="1" applyBorder="1" applyAlignment="1">
      <alignment horizontal="center" vertical="center" wrapText="1"/>
    </xf>
    <xf numFmtId="165" fontId="20" fillId="0" borderId="0" xfId="1" applyFont="1"/>
    <xf numFmtId="165" fontId="11" fillId="39" borderId="0" xfId="1" applyFont="1" applyFill="1"/>
    <xf numFmtId="0" fontId="11" fillId="39" borderId="0" xfId="0" applyFont="1" applyFill="1"/>
    <xf numFmtId="166" fontId="20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7" fillId="0" borderId="1" xfId="1" applyNumberFormat="1" applyFont="1" applyBorder="1"/>
    <xf numFmtId="171" fontId="7" fillId="0" borderId="0" xfId="1" applyNumberFormat="1" applyFont="1" applyBorder="1"/>
    <xf numFmtId="164" fontId="7" fillId="0" borderId="0" xfId="1" applyNumberFormat="1" applyFont="1" applyBorder="1"/>
    <xf numFmtId="172" fontId="7" fillId="0" borderId="0" xfId="1" applyNumberFormat="1" applyFont="1" applyFill="1" applyBorder="1"/>
    <xf numFmtId="165" fontId="4" fillId="0" borderId="6" xfId="1" applyFont="1" applyBorder="1"/>
    <xf numFmtId="165" fontId="7" fillId="0" borderId="2" xfId="1" applyFont="1" applyBorder="1"/>
    <xf numFmtId="165" fontId="7" fillId="0" borderId="2" xfId="1" applyFont="1" applyFill="1" applyBorder="1"/>
    <xf numFmtId="165" fontId="7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7" fillId="0" borderId="0" xfId="1" applyFont="1" applyBorder="1"/>
    <xf numFmtId="166" fontId="7" fillId="0" borderId="7" xfId="1" applyNumberFormat="1" applyFont="1" applyBorder="1"/>
    <xf numFmtId="165" fontId="7" fillId="0" borderId="4" xfId="1" applyFont="1" applyBorder="1"/>
    <xf numFmtId="165" fontId="7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7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5" fillId="0" borderId="6" xfId="2" applyNumberFormat="1" applyFont="1" applyBorder="1" applyAlignment="1">
      <alignment horizontal="left"/>
    </xf>
    <xf numFmtId="165" fontId="1" fillId="0" borderId="9" xfId="1" applyFont="1" applyBorder="1"/>
    <xf numFmtId="0" fontId="11" fillId="0" borderId="9" xfId="0" applyFont="1" applyBorder="1"/>
    <xf numFmtId="165" fontId="11" fillId="0" borderId="9" xfId="1" applyFont="1" applyBorder="1"/>
    <xf numFmtId="1" fontId="5" fillId="39" borderId="5" xfId="1" applyNumberFormat="1" applyFont="1" applyFill="1" applyBorder="1" applyAlignment="1">
      <alignment horizontal="right" vertical="center" wrapText="1"/>
    </xf>
    <xf numFmtId="0" fontId="11" fillId="39" borderId="0" xfId="0" applyFont="1" applyFill="1" applyAlignment="1">
      <alignment horizontal="right"/>
    </xf>
    <xf numFmtId="0" fontId="11" fillId="39" borderId="6" xfId="0" applyFont="1" applyFill="1" applyBorder="1"/>
    <xf numFmtId="165" fontId="1" fillId="0" borderId="0" xfId="0" applyNumberFormat="1" applyFont="1"/>
    <xf numFmtId="14" fontId="6" fillId="0" borderId="6" xfId="2" applyNumberFormat="1" applyFont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20" fillId="0" borderId="0" xfId="2" applyNumberFormat="1" applyFont="1" applyFill="1"/>
    <xf numFmtId="1" fontId="20" fillId="0" borderId="0" xfId="1" applyNumberFormat="1" applyFont="1" applyFill="1" applyAlignment="1">
      <alignment horizontal="center" vertical="center" wrapText="1"/>
    </xf>
    <xf numFmtId="0" fontId="7" fillId="0" borderId="0" xfId="2" applyFont="1" applyBorder="1"/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5" fontId="11" fillId="0" borderId="0" xfId="0" applyNumberFormat="1" applyFont="1" applyAlignment="1">
      <alignment horizontal="left"/>
    </xf>
    <xf numFmtId="0" fontId="40" fillId="0" borderId="5" xfId="0" applyFont="1" applyBorder="1"/>
    <xf numFmtId="0" fontId="40" fillId="0" borderId="5" xfId="0" applyFont="1" applyBorder="1" applyAlignment="1">
      <alignment vertical="center"/>
    </xf>
    <xf numFmtId="10" fontId="1" fillId="0" borderId="0" xfId="45" applyNumberFormat="1" applyFont="1"/>
    <xf numFmtId="165" fontId="4" fillId="0" borderId="0" xfId="0" applyNumberFormat="1" applyFont="1"/>
    <xf numFmtId="0" fontId="41" fillId="35" borderId="0" xfId="0" applyFont="1" applyFill="1"/>
    <xf numFmtId="0" fontId="41" fillId="0" borderId="0" xfId="0" applyFont="1"/>
    <xf numFmtId="0" fontId="42" fillId="35" borderId="5" xfId="2" applyFont="1" applyFill="1" applyBorder="1"/>
    <xf numFmtId="10" fontId="41" fillId="35" borderId="0" xfId="45" applyNumberFormat="1" applyFont="1" applyFill="1" applyBorder="1"/>
    <xf numFmtId="0" fontId="45" fillId="35" borderId="0" xfId="0" applyFont="1" applyFill="1"/>
    <xf numFmtId="0" fontId="46" fillId="35" borderId="5" xfId="2" applyFont="1" applyFill="1" applyBorder="1"/>
    <xf numFmtId="10" fontId="45" fillId="35" borderId="0" xfId="45" applyNumberFormat="1" applyFont="1" applyFill="1" applyBorder="1"/>
    <xf numFmtId="0" fontId="47" fillId="35" borderId="0" xfId="0" applyFont="1" applyFill="1"/>
    <xf numFmtId="0" fontId="47" fillId="35" borderId="5" xfId="2" applyFont="1" applyFill="1" applyBorder="1"/>
    <xf numFmtId="10" fontId="47" fillId="35" borderId="0" xfId="45" applyNumberFormat="1" applyFont="1" applyFill="1" applyBorder="1"/>
    <xf numFmtId="10" fontId="1" fillId="35" borderId="0" xfId="45" applyNumberFormat="1" applyFont="1" applyFill="1" applyBorder="1"/>
    <xf numFmtId="165" fontId="42" fillId="0" borderId="0" xfId="1" applyFont="1" applyFill="1" applyBorder="1"/>
    <xf numFmtId="0" fontId="43" fillId="0" borderId="0" xfId="0" applyFont="1"/>
    <xf numFmtId="0" fontId="46" fillId="0" borderId="0" xfId="0" applyFont="1"/>
    <xf numFmtId="0" fontId="46" fillId="0" borderId="0" xfId="2" applyNumberFormat="1" applyFont="1" applyFill="1" applyBorder="1"/>
    <xf numFmtId="165" fontId="46" fillId="0" borderId="0" xfId="1" applyFont="1" applyFill="1" applyBorder="1"/>
    <xf numFmtId="0" fontId="48" fillId="0" borderId="0" xfId="0" applyFont="1"/>
    <xf numFmtId="0" fontId="48" fillId="0" borderId="0" xfId="2" applyNumberFormat="1" applyFont="1" applyFill="1" applyBorder="1"/>
    <xf numFmtId="165" fontId="48" fillId="0" borderId="0" xfId="1" applyFont="1" applyFill="1" applyBorder="1"/>
    <xf numFmtId="0" fontId="42" fillId="0" borderId="0" xfId="2" applyNumberFormat="1" applyFont="1" applyFill="1" applyBorder="1"/>
    <xf numFmtId="0" fontId="42" fillId="0" borderId="0" xfId="0" applyFont="1"/>
    <xf numFmtId="0" fontId="44" fillId="0" borderId="0" xfId="0" applyFont="1"/>
    <xf numFmtId="0" fontId="5" fillId="0" borderId="0" xfId="2" applyFont="1" applyBorder="1"/>
    <xf numFmtId="173" fontId="11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8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8" fillId="0" borderId="0" xfId="2" applyNumberFormat="1" applyFont="1" applyBorder="1" applyAlignment="1">
      <alignment vertical="top"/>
    </xf>
    <xf numFmtId="9" fontId="41" fillId="35" borderId="0" xfId="45" applyFont="1" applyFill="1" applyBorder="1"/>
    <xf numFmtId="9" fontId="45" fillId="35" borderId="0" xfId="45" applyFont="1" applyFill="1" applyBorder="1"/>
    <xf numFmtId="9" fontId="47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7" fillId="0" borderId="5" xfId="45" applyNumberFormat="1" applyFont="1" applyFill="1" applyBorder="1"/>
    <xf numFmtId="10" fontId="20" fillId="35" borderId="0" xfId="45" applyNumberFormat="1" applyFont="1" applyFill="1"/>
    <xf numFmtId="10" fontId="4" fillId="35" borderId="5" xfId="45" applyNumberFormat="1" applyFont="1" applyFill="1" applyBorder="1"/>
    <xf numFmtId="10" fontId="7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1" fillId="0" borderId="0" xfId="45" applyNumberFormat="1" applyFont="1"/>
    <xf numFmtId="174" fontId="11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8" fillId="0" borderId="0" xfId="45" applyNumberFormat="1" applyFont="1"/>
    <xf numFmtId="10" fontId="20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7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1" fillId="0" borderId="6" xfId="45" applyNumberFormat="1" applyFont="1" applyBorder="1"/>
    <xf numFmtId="10" fontId="11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41" fillId="0" borderId="0" xfId="45" applyNumberFormat="1" applyFont="1" applyFill="1" applyBorder="1"/>
    <xf numFmtId="10" fontId="46" fillId="0" borderId="0" xfId="45" applyNumberFormat="1" applyFont="1" applyFill="1" applyBorder="1"/>
    <xf numFmtId="10" fontId="48" fillId="0" borderId="0" xfId="45" applyNumberFormat="1" applyFont="1" applyFill="1" applyBorder="1"/>
    <xf numFmtId="10" fontId="11" fillId="0" borderId="5" xfId="45" applyNumberFormat="1" applyFont="1" applyFill="1" applyBorder="1"/>
    <xf numFmtId="10" fontId="11" fillId="0" borderId="0" xfId="45" applyNumberFormat="1" applyFont="1" applyFill="1" applyBorder="1"/>
    <xf numFmtId="10" fontId="12" fillId="0" borderId="5" xfId="45" applyNumberFormat="1" applyFont="1" applyFill="1" applyBorder="1"/>
    <xf numFmtId="10" fontId="49" fillId="0" borderId="5" xfId="45" applyNumberFormat="1" applyFont="1" applyFill="1" applyBorder="1"/>
    <xf numFmtId="10" fontId="8" fillId="0" borderId="6" xfId="45" applyNumberFormat="1" applyFont="1" applyBorder="1"/>
    <xf numFmtId="10" fontId="11" fillId="0" borderId="7" xfId="45" applyNumberFormat="1" applyFont="1" applyBorder="1"/>
    <xf numFmtId="10" fontId="5" fillId="0" borderId="8" xfId="45" applyNumberFormat="1" applyFont="1" applyBorder="1"/>
    <xf numFmtId="10" fontId="11" fillId="0" borderId="4" xfId="45" applyNumberFormat="1" applyFont="1" applyBorder="1"/>
    <xf numFmtId="10" fontId="7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1" fillId="0" borderId="4" xfId="45" applyNumberFormat="1" applyFont="1" applyFill="1" applyBorder="1"/>
    <xf numFmtId="10" fontId="11" fillId="0" borderId="0" xfId="45" applyNumberFormat="1" applyFont="1" applyFill="1"/>
    <xf numFmtId="165" fontId="15" fillId="0" borderId="9" xfId="1" applyFont="1" applyBorder="1" applyAlignment="1">
      <alignment horizontal="center"/>
    </xf>
    <xf numFmtId="0" fontId="1" fillId="0" borderId="0" xfId="45" applyNumberFormat="1" applyFont="1"/>
    <xf numFmtId="10" fontId="50" fillId="35" borderId="5" xfId="45" applyNumberFormat="1" applyFont="1" applyFill="1" applyBorder="1"/>
    <xf numFmtId="10" fontId="48" fillId="35" borderId="5" xfId="45" applyNumberFormat="1" applyFont="1" applyFill="1" applyBorder="1"/>
    <xf numFmtId="0" fontId="48" fillId="35" borderId="5" xfId="2" applyFont="1" applyFill="1" applyBorder="1"/>
    <xf numFmtId="1" fontId="1" fillId="0" borderId="5" xfId="45" applyNumberFormat="1" applyFont="1" applyBorder="1"/>
    <xf numFmtId="1" fontId="11" fillId="0" borderId="5" xfId="45" applyNumberFormat="1" applyFont="1" applyBorder="1"/>
    <xf numFmtId="175" fontId="7" fillId="0" borderId="4" xfId="1" applyNumberFormat="1" applyFont="1" applyBorder="1"/>
    <xf numFmtId="10" fontId="20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8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1" fillId="0" borderId="25" xfId="0" applyFont="1" applyBorder="1"/>
    <xf numFmtId="0" fontId="11" fillId="0" borderId="0" xfId="0" applyFont="1" applyAlignment="1">
      <alignment vertical="top"/>
    </xf>
    <xf numFmtId="165" fontId="4" fillId="0" borderId="0" xfId="2" applyNumberFormat="1" applyFont="1" applyFill="1" applyBorder="1"/>
    <xf numFmtId="165" fontId="20" fillId="0" borderId="0" xfId="1" applyFont="1" applyFill="1" applyBorder="1"/>
    <xf numFmtId="165" fontId="21" fillId="0" borderId="0" xfId="1" applyFont="1" applyFill="1"/>
    <xf numFmtId="173" fontId="20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1" fillId="0" borderId="2" xfId="1" applyFont="1" applyFill="1" applyBorder="1"/>
    <xf numFmtId="165" fontId="49" fillId="0" borderId="0" xfId="1" applyFont="1"/>
    <xf numFmtId="0" fontId="20" fillId="35" borderId="0" xfId="2" applyFont="1" applyFill="1" applyAlignment="1">
      <alignment horizontal="right"/>
    </xf>
    <xf numFmtId="0" fontId="20" fillId="35" borderId="0" xfId="0" applyFont="1" applyFill="1"/>
    <xf numFmtId="10" fontId="20" fillId="0" borderId="0" xfId="45" applyNumberFormat="1" applyFont="1" applyFill="1"/>
    <xf numFmtId="0" fontId="2" fillId="0" borderId="0" xfId="0" applyFont="1"/>
    <xf numFmtId="0" fontId="7" fillId="0" borderId="11" xfId="0" applyFont="1" applyBorder="1" applyAlignment="1">
      <alignment vertical="center"/>
    </xf>
    <xf numFmtId="165" fontId="7" fillId="0" borderId="11" xfId="1" applyFont="1" applyFill="1" applyBorder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1" fillId="35" borderId="2" xfId="1" applyFont="1" applyFill="1" applyBorder="1" applyAlignment="1">
      <alignment horizontal="center" vertical="center" wrapText="1"/>
    </xf>
    <xf numFmtId="165" fontId="12" fillId="0" borderId="0" xfId="1" applyFont="1" applyFill="1" applyBorder="1"/>
    <xf numFmtId="0" fontId="11" fillId="0" borderId="4" xfId="0" applyFont="1" applyBorder="1"/>
    <xf numFmtId="165" fontId="20" fillId="0" borderId="0" xfId="1" applyFont="1" applyBorder="1"/>
    <xf numFmtId="165" fontId="20" fillId="0" borderId="0" xfId="0" applyNumberFormat="1" applyFont="1"/>
    <xf numFmtId="166" fontId="20" fillId="0" borderId="0" xfId="1" applyNumberFormat="1" applyFont="1" applyBorder="1"/>
    <xf numFmtId="165" fontId="21" fillId="0" borderId="0" xfId="1" applyFont="1" applyBorder="1"/>
    <xf numFmtId="0" fontId="20" fillId="0" borderId="0" xfId="2" applyFont="1" applyFill="1" applyBorder="1"/>
    <xf numFmtId="165" fontId="21" fillId="0" borderId="0" xfId="1" applyFont="1" applyFill="1" applyBorder="1"/>
    <xf numFmtId="0" fontId="20" fillId="0" borderId="0" xfId="0" applyFont="1" applyAlignment="1">
      <alignment vertical="top"/>
    </xf>
    <xf numFmtId="0" fontId="20" fillId="35" borderId="0" xfId="2" applyFont="1" applyFill="1" applyBorder="1"/>
    <xf numFmtId="0" fontId="7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1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1" fillId="2" borderId="2" xfId="1" applyFont="1" applyFill="1" applyBorder="1" applyAlignment="1">
      <alignment horizontal="center" vertical="center" wrapText="1"/>
    </xf>
    <xf numFmtId="165" fontId="11" fillId="36" borderId="2" xfId="1" applyFont="1" applyFill="1" applyBorder="1" applyAlignment="1">
      <alignment horizontal="center" vertical="center" wrapText="1"/>
    </xf>
    <xf numFmtId="165" fontId="11" fillId="38" borderId="2" xfId="1" applyFont="1" applyFill="1" applyBorder="1" applyAlignment="1">
      <alignment horizontal="center" vertical="center" wrapText="1"/>
    </xf>
    <xf numFmtId="166" fontId="11" fillId="0" borderId="0" xfId="1" applyNumberFormat="1" applyFont="1" applyFill="1" applyAlignment="1">
      <alignment horizontal="center" vertical="center" wrapText="1"/>
    </xf>
    <xf numFmtId="165" fontId="21" fillId="37" borderId="3" xfId="1" applyFont="1" applyFill="1" applyBorder="1" applyAlignment="1">
      <alignment horizontal="center" vertical="center" wrapText="1"/>
    </xf>
    <xf numFmtId="3" fontId="11" fillId="0" borderId="1" xfId="2" applyNumberFormat="1" applyFont="1" applyFill="1" applyBorder="1" applyAlignment="1">
      <alignment horizontal="center" vertical="center" wrapText="1"/>
    </xf>
    <xf numFmtId="3" fontId="11" fillId="0" borderId="3" xfId="2" applyNumberFormat="1" applyFont="1" applyFill="1" applyBorder="1" applyAlignment="1">
      <alignment horizontal="center" vertical="center" wrapText="1"/>
    </xf>
    <xf numFmtId="165" fontId="11" fillId="35" borderId="1" xfId="1" applyFont="1" applyFill="1" applyBorder="1" applyAlignment="1">
      <alignment horizontal="center" vertical="center" wrapText="1"/>
    </xf>
    <xf numFmtId="0" fontId="11" fillId="35" borderId="2" xfId="2" applyFont="1" applyFill="1" applyBorder="1" applyAlignment="1">
      <alignment horizontal="center" vertical="center" wrapText="1"/>
    </xf>
    <xf numFmtId="3" fontId="11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1" fillId="0" borderId="0" xfId="2" applyNumberFormat="1" applyFont="1" applyFill="1"/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2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2" fillId="0" borderId="5" xfId="1" applyFont="1" applyFill="1" applyBorder="1"/>
    <xf numFmtId="165" fontId="46" fillId="0" borderId="5" xfId="1" applyFont="1" applyFill="1" applyBorder="1"/>
    <xf numFmtId="165" fontId="48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1" fillId="0" borderId="26" xfId="45" applyNumberFormat="1" applyFont="1" applyBorder="1"/>
    <xf numFmtId="0" fontId="7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1" fillId="0" borderId="26" xfId="45" applyNumberFormat="1" applyFont="1" applyFill="1" applyBorder="1"/>
    <xf numFmtId="10" fontId="1" fillId="0" borderId="26" xfId="45" applyNumberFormat="1" applyFont="1" applyFill="1" applyBorder="1"/>
    <xf numFmtId="10" fontId="11" fillId="0" borderId="25" xfId="45" applyNumberFormat="1" applyFont="1" applyBorder="1"/>
    <xf numFmtId="0" fontId="11" fillId="0" borderId="27" xfId="0" applyFont="1" applyBorder="1"/>
    <xf numFmtId="165" fontId="11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10" fillId="0" borderId="27" xfId="0" applyFont="1" applyBorder="1"/>
    <xf numFmtId="4" fontId="11" fillId="0" borderId="26" xfId="0" applyNumberFormat="1" applyFont="1" applyBorder="1"/>
    <xf numFmtId="4" fontId="10" fillId="0" borderId="26" xfId="0" applyNumberFormat="1" applyFont="1" applyBorder="1"/>
    <xf numFmtId="4" fontId="7" fillId="0" borderId="26" xfId="0" applyNumberFormat="1" applyFont="1" applyBorder="1"/>
    <xf numFmtId="4" fontId="11" fillId="0" borderId="25" xfId="0" applyNumberFormat="1" applyFont="1" applyBorder="1"/>
    <xf numFmtId="4" fontId="1" fillId="0" borderId="26" xfId="0" applyNumberFormat="1" applyFont="1" applyBorder="1"/>
    <xf numFmtId="0" fontId="10" fillId="0" borderId="25" xfId="0" applyFont="1" applyBorder="1"/>
    <xf numFmtId="165" fontId="8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1" fillId="0" borderId="0" xfId="1" applyFont="1"/>
    <xf numFmtId="0" fontId="8" fillId="0" borderId="0" xfId="2" applyNumberFormat="1" applyFont="1" applyBorder="1"/>
    <xf numFmtId="0" fontId="5" fillId="0" borderId="0" xfId="2" applyNumberFormat="1" applyFont="1" applyBorder="1"/>
    <xf numFmtId="165" fontId="11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1" fillId="0" borderId="0" xfId="1" quotePrefix="1" applyFont="1" applyBorder="1"/>
    <xf numFmtId="165" fontId="39" fillId="0" borderId="0" xfId="1" applyFont="1" applyFill="1" applyBorder="1" applyAlignment="1">
      <alignment horizontal="center" vertical="center" wrapText="1"/>
    </xf>
    <xf numFmtId="165" fontId="6" fillId="0" borderId="0" xfId="1" applyFont="1" applyFill="1" applyBorder="1"/>
    <xf numFmtId="165" fontId="1" fillId="0" borderId="9" xfId="1" applyFont="1" applyFill="1" applyBorder="1"/>
    <xf numFmtId="0" fontId="4" fillId="40" borderId="0" xfId="0" applyFont="1" applyFill="1"/>
    <xf numFmtId="0" fontId="55" fillId="0" borderId="0" xfId="2" applyNumberFormat="1" applyFont="1" applyFill="1" applyBorder="1"/>
    <xf numFmtId="0" fontId="56" fillId="0" borderId="0" xfId="2" applyNumberFormat="1" applyFont="1" applyFill="1" applyBorder="1"/>
    <xf numFmtId="173" fontId="0" fillId="0" borderId="0" xfId="1" applyNumberFormat="1" applyFont="1"/>
    <xf numFmtId="1" fontId="21" fillId="0" borderId="0" xfId="1" applyNumberFormat="1" applyFont="1" applyFill="1" applyAlignment="1">
      <alignment horizontal="right" vertical="center" wrapText="1"/>
    </xf>
    <xf numFmtId="1" fontId="20" fillId="0" borderId="0" xfId="1" applyNumberFormat="1" applyFont="1" applyFill="1" applyAlignment="1">
      <alignment horizontal="right" vertical="center" wrapText="1"/>
    </xf>
    <xf numFmtId="1" fontId="20" fillId="40" borderId="0" xfId="1" applyNumberFormat="1" applyFont="1" applyFill="1" applyAlignment="1">
      <alignment horizontal="right" vertical="center" wrapText="1"/>
    </xf>
    <xf numFmtId="1" fontId="12" fillId="0" borderId="5" xfId="1" applyNumberFormat="1" applyFont="1" applyBorder="1" applyAlignment="1">
      <alignment horizontal="right" vertical="center" wrapText="1"/>
    </xf>
    <xf numFmtId="0" fontId="12" fillId="0" borderId="6" xfId="0" applyFont="1" applyBorder="1"/>
    <xf numFmtId="165" fontId="21" fillId="0" borderId="11" xfId="1" applyFont="1" applyFill="1" applyBorder="1"/>
    <xf numFmtId="165" fontId="34" fillId="0" borderId="11" xfId="1" applyFont="1" applyFill="1" applyBorder="1"/>
    <xf numFmtId="0" fontId="21" fillId="0" borderId="0" xfId="2" applyFont="1" applyFill="1" applyAlignment="1"/>
    <xf numFmtId="173" fontId="80" fillId="0" borderId="0" xfId="1" applyNumberFormat="1" applyFont="1" applyFill="1"/>
    <xf numFmtId="0" fontId="82" fillId="0" borderId="0" xfId="0" applyFont="1"/>
    <xf numFmtId="0" fontId="82" fillId="0" borderId="0" xfId="2" applyFont="1" applyFill="1"/>
    <xf numFmtId="0" fontId="83" fillId="0" borderId="0" xfId="2" applyFont="1" applyFill="1" applyBorder="1"/>
    <xf numFmtId="166" fontId="83" fillId="0" borderId="0" xfId="1" applyNumberFormat="1" applyFont="1" applyFill="1" applyAlignment="1">
      <alignment horizontal="center" vertical="center" wrapText="1"/>
    </xf>
    <xf numFmtId="164" fontId="83" fillId="0" borderId="0" xfId="0" applyNumberFormat="1" applyFont="1"/>
    <xf numFmtId="164" fontId="82" fillId="0" borderId="0" xfId="0" applyNumberFormat="1" applyFont="1"/>
    <xf numFmtId="165" fontId="83" fillId="0" borderId="0" xfId="1" applyFont="1" applyFill="1" applyBorder="1"/>
    <xf numFmtId="0" fontId="83" fillId="0" borderId="0" xfId="0" applyFont="1"/>
    <xf numFmtId="173" fontId="81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1" fillId="0" borderId="6" xfId="1" applyFont="1" applyFill="1" applyBorder="1"/>
    <xf numFmtId="165" fontId="42" fillId="0" borderId="6" xfId="1" applyFont="1" applyFill="1" applyBorder="1"/>
    <xf numFmtId="0" fontId="20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7" fillId="66" borderId="0" xfId="0" applyFont="1" applyFill="1"/>
    <xf numFmtId="164" fontId="83" fillId="66" borderId="0" xfId="0" applyNumberFormat="1" applyFont="1" applyFill="1"/>
    <xf numFmtId="166" fontId="20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7" fillId="35" borderId="0" xfId="281" applyFont="1" applyFill="1" applyAlignment="1">
      <alignment horizontal="left" vertical="top"/>
    </xf>
    <xf numFmtId="0" fontId="86" fillId="35" borderId="0" xfId="281" applyFont="1" applyFill="1" applyAlignment="1">
      <alignment horizontal="left" vertical="top"/>
    </xf>
    <xf numFmtId="0" fontId="57" fillId="35" borderId="0" xfId="281" quotePrefix="1" applyFont="1" applyFill="1" applyAlignment="1">
      <alignment horizontal="left" vertical="top"/>
    </xf>
    <xf numFmtId="0" fontId="57" fillId="68" borderId="0" xfId="281" applyFont="1" applyFill="1" applyAlignment="1">
      <alignment horizontal="left" vertical="top"/>
    </xf>
    <xf numFmtId="0" fontId="57" fillId="35" borderId="37" xfId="281" applyFont="1" applyFill="1" applyBorder="1" applyAlignment="1">
      <alignment horizontal="left" vertical="top" wrapText="1"/>
    </xf>
    <xf numFmtId="1" fontId="57" fillId="35" borderId="0" xfId="281" applyNumberFormat="1" applyFont="1" applyFill="1" applyAlignment="1">
      <alignment horizontal="left" vertical="top"/>
    </xf>
    <xf numFmtId="0" fontId="57" fillId="35" borderId="38" xfId="281" applyFont="1" applyFill="1" applyBorder="1" applyAlignment="1">
      <alignment horizontal="left" vertical="center" wrapText="1"/>
    </xf>
    <xf numFmtId="0" fontId="85" fillId="35" borderId="37" xfId="281" applyFont="1" applyFill="1" applyBorder="1" applyAlignment="1">
      <alignment horizontal="left" vertical="top" wrapText="1"/>
    </xf>
    <xf numFmtId="0" fontId="57" fillId="35" borderId="0" xfId="281" applyFont="1" applyFill="1" applyAlignment="1">
      <alignment horizontal="left" vertical="top" wrapText="1"/>
    </xf>
    <xf numFmtId="0" fontId="57" fillId="65" borderId="0" xfId="281" applyFont="1" applyFill="1" applyAlignment="1">
      <alignment horizontal="left" vertical="top"/>
    </xf>
    <xf numFmtId="0" fontId="86" fillId="65" borderId="0" xfId="281" applyFont="1" applyFill="1" applyAlignment="1">
      <alignment horizontal="left" vertical="top"/>
    </xf>
    <xf numFmtId="1" fontId="57" fillId="65" borderId="37" xfId="281" applyNumberFormat="1" applyFont="1" applyFill="1" applyBorder="1" applyAlignment="1">
      <alignment horizontal="left" vertical="top" shrinkToFit="1"/>
    </xf>
    <xf numFmtId="1" fontId="57" fillId="65" borderId="38" xfId="281" applyNumberFormat="1" applyFont="1" applyFill="1" applyBorder="1" applyAlignment="1">
      <alignment horizontal="left" vertical="center" shrinkToFit="1"/>
    </xf>
    <xf numFmtId="1" fontId="85" fillId="65" borderId="37" xfId="281" applyNumberFormat="1" applyFont="1" applyFill="1" applyBorder="1" applyAlignment="1">
      <alignment horizontal="left" vertical="top" shrinkToFit="1"/>
    </xf>
    <xf numFmtId="1" fontId="57" fillId="65" borderId="0" xfId="281" applyNumberFormat="1" applyFont="1" applyFill="1" applyAlignment="1">
      <alignment horizontal="left" vertical="top"/>
    </xf>
    <xf numFmtId="0" fontId="57" fillId="65" borderId="37" xfId="281" applyFont="1" applyFill="1" applyBorder="1" applyAlignment="1">
      <alignment horizontal="left" vertical="top" wrapText="1"/>
    </xf>
    <xf numFmtId="0" fontId="87" fillId="65" borderId="0" xfId="281" applyFont="1" applyFill="1" applyAlignment="1">
      <alignment horizontal="center" vertical="top"/>
    </xf>
    <xf numFmtId="0" fontId="87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3" fillId="0" borderId="0" xfId="0" applyFont="1"/>
    <xf numFmtId="0" fontId="54" fillId="0" borderId="0" xfId="0" applyFont="1"/>
    <xf numFmtId="0" fontId="88" fillId="0" borderId="6" xfId="2" applyNumberFormat="1" applyFont="1" applyBorder="1"/>
    <xf numFmtId="0" fontId="88" fillId="35" borderId="6" xfId="2" applyNumberFormat="1" applyFont="1" applyFill="1" applyBorder="1"/>
    <xf numFmtId="0" fontId="88" fillId="0" borderId="0" xfId="2" applyNumberFormat="1" applyFont="1" applyBorder="1"/>
    <xf numFmtId="0" fontId="12" fillId="0" borderId="6" xfId="2" applyNumberFormat="1" applyFont="1" applyBorder="1"/>
    <xf numFmtId="0" fontId="49" fillId="0" borderId="0" xfId="2" applyNumberFormat="1" applyFont="1" applyFill="1" applyBorder="1"/>
    <xf numFmtId="0" fontId="12" fillId="35" borderId="5" xfId="2" applyFont="1" applyFill="1" applyBorder="1"/>
    <xf numFmtId="0" fontId="49" fillId="0" borderId="5" xfId="2" applyFont="1" applyBorder="1"/>
    <xf numFmtId="0" fontId="49" fillId="0" borderId="0" xfId="2" applyFont="1" applyBorder="1"/>
    <xf numFmtId="4" fontId="49" fillId="0" borderId="0" xfId="0" applyNumberFormat="1" applyFont="1"/>
    <xf numFmtId="4" fontId="49" fillId="0" borderId="26" xfId="0" applyNumberFormat="1" applyFont="1" applyBorder="1"/>
    <xf numFmtId="0" fontId="7" fillId="66" borderId="0" xfId="2" applyFont="1" applyFill="1" applyBorder="1"/>
    <xf numFmtId="4" fontId="11" fillId="66" borderId="0" xfId="0" applyNumberFormat="1" applyFont="1" applyFill="1"/>
    <xf numFmtId="4" fontId="11" fillId="66" borderId="26" xfId="0" applyNumberFormat="1" applyFont="1" applyFill="1" applyBorder="1"/>
    <xf numFmtId="0" fontId="10" fillId="66" borderId="0" xfId="0" applyFont="1" applyFill="1"/>
    <xf numFmtId="0" fontId="49" fillId="0" borderId="5" xfId="2" applyNumberFormat="1" applyFont="1" applyBorder="1" applyAlignment="1">
      <alignment horizontal="right"/>
    </xf>
    <xf numFmtId="0" fontId="49" fillId="0" borderId="0" xfId="0" applyFont="1"/>
    <xf numFmtId="175" fontId="11" fillId="0" borderId="0" xfId="1" applyNumberFormat="1" applyFont="1" applyFill="1" applyBorder="1"/>
    <xf numFmtId="173" fontId="1" fillId="0" borderId="0" xfId="1" applyNumberFormat="1" applyFont="1" applyBorder="1"/>
    <xf numFmtId="173" fontId="11" fillId="0" borderId="0" xfId="1" applyNumberFormat="1" applyFont="1" applyBorder="1"/>
    <xf numFmtId="173" fontId="1" fillId="66" borderId="0" xfId="1" applyNumberFormat="1" applyFont="1" applyFill="1" applyBorder="1"/>
    <xf numFmtId="173" fontId="7" fillId="0" borderId="0" xfId="1" applyNumberFormat="1" applyFont="1" applyFill="1" applyBorder="1"/>
    <xf numFmtId="173" fontId="7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20" fillId="0" borderId="0" xfId="1" applyNumberFormat="1" applyFont="1" applyBorder="1"/>
    <xf numFmtId="173" fontId="20" fillId="0" borderId="6" xfId="1" applyNumberFormat="1" applyFont="1" applyBorder="1"/>
    <xf numFmtId="173" fontId="20" fillId="0" borderId="26" xfId="1" applyNumberFormat="1" applyFont="1" applyBorder="1"/>
    <xf numFmtId="173" fontId="7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2" fillId="0" borderId="0" xfId="1" applyNumberFormat="1" applyFont="1"/>
    <xf numFmtId="173" fontId="11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10" fillId="67" borderId="0" xfId="0" applyNumberFormat="1" applyFont="1" applyFill="1"/>
    <xf numFmtId="4" fontId="10" fillId="67" borderId="26" xfId="0" applyNumberFormat="1" applyFont="1" applyFill="1" applyBorder="1"/>
    <xf numFmtId="0" fontId="10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166" fontId="8" fillId="0" borderId="0" xfId="1" applyNumberFormat="1" applyFont="1" applyBorder="1"/>
    <xf numFmtId="165" fontId="12" fillId="0" borderId="0" xfId="1" applyFont="1" applyBorder="1"/>
    <xf numFmtId="165" fontId="11" fillId="35" borderId="5" xfId="1" applyFont="1" applyFill="1" applyBorder="1" applyAlignment="1">
      <alignment horizontal="center"/>
    </xf>
    <xf numFmtId="165" fontId="11" fillId="35" borderId="0" xfId="1" applyFont="1" applyFill="1" applyBorder="1" applyAlignment="1">
      <alignment horizontal="center"/>
    </xf>
    <xf numFmtId="3" fontId="11" fillId="0" borderId="10" xfId="2" applyNumberFormat="1" applyFont="1" applyFill="1" applyBorder="1" applyAlignment="1">
      <alignment horizontal="center" vertical="center" wrapText="1"/>
    </xf>
    <xf numFmtId="3" fontId="11" fillId="0" borderId="11" xfId="2" applyNumberFormat="1" applyFont="1" applyFill="1" applyBorder="1" applyAlignment="1">
      <alignment horizontal="center" vertical="center" wrapText="1"/>
    </xf>
    <xf numFmtId="165" fontId="11" fillId="35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 wrapText="1"/>
    </xf>
    <xf numFmtId="165" fontId="11" fillId="2" borderId="11" xfId="1" applyFont="1" applyFill="1" applyBorder="1" applyAlignment="1">
      <alignment horizontal="center" vertical="center" wrapText="1"/>
    </xf>
    <xf numFmtId="165" fontId="11" fillId="36" borderId="11" xfId="1" applyFont="1" applyFill="1" applyBorder="1" applyAlignment="1">
      <alignment horizontal="center" vertical="center" wrapText="1"/>
    </xf>
    <xf numFmtId="165" fontId="21" fillId="37" borderId="11" xfId="1" applyFont="1" applyFill="1" applyBorder="1" applyAlignment="1">
      <alignment horizontal="center" vertical="center" wrapText="1"/>
    </xf>
    <xf numFmtId="165" fontId="11" fillId="38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/>
    </xf>
    <xf numFmtId="166" fontId="11" fillId="0" borderId="12" xfId="1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1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1" fillId="0" borderId="6" xfId="1" applyNumberFormat="1" applyFont="1" applyFill="1" applyBorder="1"/>
    <xf numFmtId="165" fontId="1" fillId="0" borderId="8" xfId="1" applyFont="1" applyFill="1" applyBorder="1"/>
    <xf numFmtId="165" fontId="46" fillId="0" borderId="6" xfId="1" applyFont="1" applyFill="1" applyBorder="1"/>
    <xf numFmtId="165" fontId="48" fillId="0" borderId="6" xfId="1" applyFont="1" applyFill="1" applyBorder="1"/>
    <xf numFmtId="165" fontId="11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1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7" fillId="0" borderId="0" xfId="0" applyNumberFormat="1" applyFont="1" applyAlignment="1">
      <alignment horizontal="left"/>
    </xf>
    <xf numFmtId="0" fontId="7" fillId="0" borderId="25" xfId="0" applyFont="1" applyBorder="1"/>
    <xf numFmtId="0" fontId="1" fillId="0" borderId="25" xfId="0" applyFont="1" applyBorder="1"/>
    <xf numFmtId="0" fontId="7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7" fillId="0" borderId="9" xfId="1" applyNumberFormat="1" applyFont="1" applyBorder="1"/>
    <xf numFmtId="0" fontId="4" fillId="0" borderId="9" xfId="1" applyNumberFormat="1" applyFont="1" applyBorder="1"/>
    <xf numFmtId="0" fontId="7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1" fillId="0" borderId="9" xfId="0" applyNumberFormat="1" applyFont="1" applyBorder="1"/>
    <xf numFmtId="10" fontId="1" fillId="0" borderId="9" xfId="45" applyNumberFormat="1" applyFont="1" applyBorder="1"/>
    <xf numFmtId="173" fontId="7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3" fontId="11" fillId="0" borderId="3" xfId="2" applyNumberFormat="1" applyFont="1" applyFill="1" applyBorder="1" applyAlignment="1">
      <alignment horizontal="left" vertical="center" wrapText="1"/>
    </xf>
    <xf numFmtId="49" fontId="4" fillId="0" borderId="0" xfId="2" applyNumberFormat="1" applyFont="1" applyFill="1"/>
    <xf numFmtId="49" fontId="7" fillId="0" borderId="0" xfId="2" applyNumberFormat="1" applyFont="1" applyFill="1" applyAlignment="1">
      <alignment horizontal="left"/>
    </xf>
    <xf numFmtId="49" fontId="7" fillId="0" borderId="0" xfId="1" applyNumberFormat="1" applyFont="1" applyFill="1" applyBorder="1" applyAlignment="1">
      <alignment horizontal="left"/>
    </xf>
    <xf numFmtId="49" fontId="11" fillId="0" borderId="1" xfId="2" applyNumberFormat="1" applyFont="1" applyFill="1" applyBorder="1" applyAlignment="1">
      <alignment horizontal="center" vertical="center" wrapText="1"/>
    </xf>
    <xf numFmtId="49" fontId="21" fillId="35" borderId="5" xfId="0" applyNumberFormat="1" applyFont="1" applyFill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7" fillId="0" borderId="5" xfId="0" quotePrefix="1" applyNumberFormat="1" applyFont="1" applyBorder="1" applyAlignment="1">
      <alignment horizontal="right" vertical="center"/>
    </xf>
    <xf numFmtId="49" fontId="38" fillId="0" borderId="5" xfId="0" applyNumberFormat="1" applyFont="1" applyBorder="1" applyAlignment="1">
      <alignment vertical="center"/>
    </xf>
    <xf numFmtId="49" fontId="4" fillId="40" borderId="5" xfId="0" applyNumberFormat="1" applyFont="1" applyFill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1" fillId="0" borderId="0" xfId="0" applyNumberFormat="1" applyFont="1"/>
    <xf numFmtId="49" fontId="12" fillId="0" borderId="0" xfId="2" applyNumberFormat="1" applyFont="1" applyFill="1"/>
    <xf numFmtId="49" fontId="13" fillId="0" borderId="0" xfId="2" applyNumberFormat="1" applyFont="1" applyFill="1"/>
    <xf numFmtId="49" fontId="7" fillId="0" borderId="0" xfId="2" applyNumberFormat="1" applyFont="1" applyFill="1"/>
    <xf numFmtId="49" fontId="7" fillId="0" borderId="0" xfId="0" applyNumberFormat="1" applyFont="1"/>
    <xf numFmtId="49" fontId="4" fillId="0" borderId="0" xfId="0" applyNumberFormat="1" applyFont="1"/>
    <xf numFmtId="49" fontId="14" fillId="0" borderId="0" xfId="3" applyNumberFormat="1" applyFill="1" applyAlignment="1" applyProtection="1"/>
    <xf numFmtId="49" fontId="10" fillId="0" borderId="0" xfId="0" applyNumberFormat="1" applyFont="1"/>
    <xf numFmtId="15" fontId="5" fillId="0" borderId="0" xfId="2" applyNumberFormat="1" applyFont="1" applyFill="1" applyAlignment="1">
      <alignment horizontal="left"/>
    </xf>
    <xf numFmtId="165" fontId="21" fillId="35" borderId="10" xfId="1" applyFont="1" applyFill="1" applyBorder="1" applyAlignment="1">
      <alignment horizontal="center"/>
    </xf>
    <xf numFmtId="165" fontId="21" fillId="35" borderId="11" xfId="1" applyFont="1" applyFill="1" applyBorder="1" applyAlignment="1">
      <alignment horizontal="center"/>
    </xf>
    <xf numFmtId="165" fontId="21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169" fontId="7" fillId="0" borderId="10" xfId="0" applyNumberFormat="1" applyFont="1" applyBorder="1" applyAlignment="1">
      <alignment horizontal="center" vertical="center"/>
    </xf>
    <xf numFmtId="169" fontId="7" fillId="0" borderId="13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5" fontId="11" fillId="35" borderId="10" xfId="1" applyFont="1" applyFill="1" applyBorder="1" applyAlignment="1">
      <alignment horizontal="center"/>
    </xf>
    <xf numFmtId="165" fontId="11" fillId="35" borderId="11" xfId="1" applyFont="1" applyFill="1" applyBorder="1" applyAlignment="1">
      <alignment horizontal="center"/>
    </xf>
    <xf numFmtId="165" fontId="11" fillId="35" borderId="12" xfId="1" applyFont="1" applyFill="1" applyBorder="1" applyAlignment="1">
      <alignment horizontal="center"/>
    </xf>
    <xf numFmtId="165" fontId="21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FF00"/>
      <color rgb="FFCC66FF"/>
      <color rgb="FFCCC0DA"/>
      <color rgb="FFCCFF33"/>
      <color rgb="FF3399FF"/>
      <color rgb="FFFF00FF"/>
      <color rgb="FFFFFF66"/>
      <color rgb="FFEAEAEA"/>
      <color rgb="FF99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25.939747072311441</c:v>
                </c:pt>
                <c:pt idx="1">
                  <c:v>14.305341290902199</c:v>
                </c:pt>
                <c:pt idx="2">
                  <c:v>11.869488854247273</c:v>
                </c:pt>
                <c:pt idx="3">
                  <c:v>11.286331025444477</c:v>
                </c:pt>
                <c:pt idx="4">
                  <c:v>8.1556221202058197</c:v>
                </c:pt>
                <c:pt idx="5">
                  <c:v>8.2331142724611528</c:v>
                </c:pt>
                <c:pt idx="6">
                  <c:v>4.4067592429012592</c:v>
                </c:pt>
                <c:pt idx="7">
                  <c:v>4.5681819376246153</c:v>
                </c:pt>
                <c:pt idx="8">
                  <c:v>2.0266967972515268</c:v>
                </c:pt>
                <c:pt idx="9">
                  <c:v>1.8561365554130835</c:v>
                </c:pt>
                <c:pt idx="10">
                  <c:v>1.5758892658050521</c:v>
                </c:pt>
                <c:pt idx="11">
                  <c:v>1.2947825119284664</c:v>
                </c:pt>
                <c:pt idx="12">
                  <c:v>1.188955649321735</c:v>
                </c:pt>
                <c:pt idx="13">
                  <c:v>1.0478977910559633</c:v>
                </c:pt>
                <c:pt idx="14">
                  <c:v>0.51048021286606338</c:v>
                </c:pt>
                <c:pt idx="15">
                  <c:v>0.41989768259953592</c:v>
                </c:pt>
                <c:pt idx="16">
                  <c:v>0.39834997738093819</c:v>
                </c:pt>
                <c:pt idx="17">
                  <c:v>0.23960199192667314</c:v>
                </c:pt>
                <c:pt idx="18">
                  <c:v>0.18291598324459873</c:v>
                </c:pt>
                <c:pt idx="19">
                  <c:v>0.17813981224029796</c:v>
                </c:pt>
                <c:pt idx="20">
                  <c:v>0.11200432586306955</c:v>
                </c:pt>
                <c:pt idx="21">
                  <c:v>7.9239008871819575E-2</c:v>
                </c:pt>
                <c:pt idx="22">
                  <c:v>6.7137921242613127E-2</c:v>
                </c:pt>
                <c:pt idx="23">
                  <c:v>5.7288696890319672E-2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25.773863345606689</c:v>
                </c:pt>
                <c:pt idx="1">
                  <c:v>14.262636802046888</c:v>
                </c:pt>
                <c:pt idx="2">
                  <c:v>12.05882474731709</c:v>
                </c:pt>
                <c:pt idx="3">
                  <c:v>11.3786084905569</c:v>
                </c:pt>
                <c:pt idx="4">
                  <c:v>8.2478225734500672</c:v>
                </c:pt>
                <c:pt idx="5">
                  <c:v>8.1628925402274177</c:v>
                </c:pt>
                <c:pt idx="6">
                  <c:v>4.5011657039517843</c:v>
                </c:pt>
                <c:pt idx="7">
                  <c:v>4.4510433412971384</c:v>
                </c:pt>
                <c:pt idx="8">
                  <c:v>1.9347252448240253</c:v>
                </c:pt>
                <c:pt idx="9">
                  <c:v>1.8708189373885984</c:v>
                </c:pt>
                <c:pt idx="10">
                  <c:v>1.561422959616118</c:v>
                </c:pt>
                <c:pt idx="11">
                  <c:v>1.2952436180556481</c:v>
                </c:pt>
                <c:pt idx="12">
                  <c:v>1.2091195012466536</c:v>
                </c:pt>
                <c:pt idx="13">
                  <c:v>1.0349720880630995</c:v>
                </c:pt>
                <c:pt idx="14">
                  <c:v>0.51553567096823272</c:v>
                </c:pt>
                <c:pt idx="15">
                  <c:v>0.42671858814375457</c:v>
                </c:pt>
                <c:pt idx="16">
                  <c:v>0.39616266183571403</c:v>
                </c:pt>
                <c:pt idx="17">
                  <c:v>0.24039880790201049</c:v>
                </c:pt>
                <c:pt idx="18">
                  <c:v>0.18145066062771067</c:v>
                </c:pt>
                <c:pt idx="19">
                  <c:v>0.17353397712277135</c:v>
                </c:pt>
                <c:pt idx="20">
                  <c:v>0.11410944144185917</c:v>
                </c:pt>
                <c:pt idx="21">
                  <c:v>8.2237759930401125E-2</c:v>
                </c:pt>
                <c:pt idx="22">
                  <c:v>6.5339163058536959E-2</c:v>
                </c:pt>
                <c:pt idx="23">
                  <c:v>6.1353375320894833E-2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26.080861766219648</c:v>
                </c:pt>
                <c:pt idx="1">
                  <c:v>14.160969943269771</c:v>
                </c:pt>
                <c:pt idx="2">
                  <c:v>12.022394387649713</c:v>
                </c:pt>
                <c:pt idx="3">
                  <c:v>11.577361944057952</c:v>
                </c:pt>
                <c:pt idx="4">
                  <c:v>8.225568052878339</c:v>
                </c:pt>
                <c:pt idx="5">
                  <c:v>8.381093056693155</c:v>
                </c:pt>
                <c:pt idx="6">
                  <c:v>4.4668500781986396</c:v>
                </c:pt>
                <c:pt idx="7">
                  <c:v>4.0682132796498855</c:v>
                </c:pt>
                <c:pt idx="8">
                  <c:v>2.0698462995888476</c:v>
                </c:pt>
                <c:pt idx="9">
                  <c:v>1.9275472970181013</c:v>
                </c:pt>
                <c:pt idx="10">
                  <c:v>1.4126238972782998</c:v>
                </c:pt>
                <c:pt idx="11">
                  <c:v>1.2570959454933337</c:v>
                </c:pt>
                <c:pt idx="12">
                  <c:v>1.1894000472189894</c:v>
                </c:pt>
                <c:pt idx="13">
                  <c:v>1.039545710494975</c:v>
                </c:pt>
                <c:pt idx="14">
                  <c:v>0.51566816702761509</c:v>
                </c:pt>
                <c:pt idx="15">
                  <c:v>0.41585293636462434</c:v>
                </c:pt>
                <c:pt idx="16">
                  <c:v>0.37447564118747517</c:v>
                </c:pt>
                <c:pt idx="17">
                  <c:v>0.22168410079497361</c:v>
                </c:pt>
                <c:pt idx="18">
                  <c:v>0.17886902852678227</c:v>
                </c:pt>
                <c:pt idx="19">
                  <c:v>0.15804145201779266</c:v>
                </c:pt>
                <c:pt idx="20">
                  <c:v>9.591958713053407E-2</c:v>
                </c:pt>
                <c:pt idx="21">
                  <c:v>6.2390868979234529E-2</c:v>
                </c:pt>
                <c:pt idx="22">
                  <c:v>4.9165272200188036E-2</c:v>
                </c:pt>
                <c:pt idx="23">
                  <c:v>4.8561240061134464E-2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25.89663407527711</c:v>
                </c:pt>
                <c:pt idx="1">
                  <c:v>14.11377571308744</c:v>
                </c:pt>
                <c:pt idx="2">
                  <c:v>12.230859429760601</c:v>
                </c:pt>
                <c:pt idx="3">
                  <c:v>11.675721834770165</c:v>
                </c:pt>
                <c:pt idx="4">
                  <c:v>8.3272017452093756</c:v>
                </c:pt>
                <c:pt idx="5">
                  <c:v>8.3003724873566966</c:v>
                </c:pt>
                <c:pt idx="6">
                  <c:v>4.5740900705148686</c:v>
                </c:pt>
                <c:pt idx="7">
                  <c:v>3.9353382840321873</c:v>
                </c:pt>
                <c:pt idx="8">
                  <c:v>1.9703014146777258</c:v>
                </c:pt>
                <c:pt idx="9">
                  <c:v>1.9446482331283668</c:v>
                </c:pt>
                <c:pt idx="10">
                  <c:v>1.3976881915944059</c:v>
                </c:pt>
                <c:pt idx="11">
                  <c:v>1.2589756009582989</c:v>
                </c:pt>
                <c:pt idx="12">
                  <c:v>1.2130984000922904</c:v>
                </c:pt>
                <c:pt idx="13">
                  <c:v>1.0260541820177238</c:v>
                </c:pt>
                <c:pt idx="14">
                  <c:v>0.52154863812317342</c:v>
                </c:pt>
                <c:pt idx="15">
                  <c:v>0.42370683360346645</c:v>
                </c:pt>
                <c:pt idx="16">
                  <c:v>0.37210685038409153</c:v>
                </c:pt>
                <c:pt idx="17">
                  <c:v>0.22268745304630358</c:v>
                </c:pt>
                <c:pt idx="18">
                  <c:v>0.17736302019354222</c:v>
                </c:pt>
                <c:pt idx="19">
                  <c:v>0.15288095208799296</c:v>
                </c:pt>
                <c:pt idx="20">
                  <c:v>9.8416747247192904E-2</c:v>
                </c:pt>
                <c:pt idx="21">
                  <c:v>6.5779112265559908E-2</c:v>
                </c:pt>
                <c:pt idx="22">
                  <c:v>5.4115497007321517E-2</c:v>
                </c:pt>
                <c:pt idx="23">
                  <c:v>4.6635233564087809E-2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24.757298102185246</c:v>
                </c:pt>
                <c:pt idx="1">
                  <c:v>15.639994445461527</c:v>
                </c:pt>
                <c:pt idx="2">
                  <c:v>10.433822798674361</c:v>
                </c:pt>
                <c:pt idx="3">
                  <c:v>8.8300048159196027</c:v>
                </c:pt>
                <c:pt idx="4">
                  <c:v>8.7341995923953117</c:v>
                </c:pt>
                <c:pt idx="5">
                  <c:v>7.5188860694890822</c:v>
                </c:pt>
                <c:pt idx="6">
                  <c:v>6.9362664798056679</c:v>
                </c:pt>
                <c:pt idx="7">
                  <c:v>3.9452096560906944</c:v>
                </c:pt>
                <c:pt idx="8">
                  <c:v>2.9870779677098471</c:v>
                </c:pt>
                <c:pt idx="9">
                  <c:v>1.6373738460021003</c:v>
                </c:pt>
                <c:pt idx="10">
                  <c:v>1.5712579227833561</c:v>
                </c:pt>
                <c:pt idx="11">
                  <c:v>1.2672555755922017</c:v>
                </c:pt>
                <c:pt idx="12">
                  <c:v>1.1881688584941938</c:v>
                </c:pt>
                <c:pt idx="13">
                  <c:v>1.1412598860133603</c:v>
                </c:pt>
                <c:pt idx="14">
                  <c:v>0.6033667443875641</c:v>
                </c:pt>
                <c:pt idx="15">
                  <c:v>0.47672132037308934</c:v>
                </c:pt>
                <c:pt idx="16">
                  <c:v>0.45977647690135903</c:v>
                </c:pt>
                <c:pt idx="17">
                  <c:v>0.39387140375042329</c:v>
                </c:pt>
                <c:pt idx="18">
                  <c:v>0.34786248867462427</c:v>
                </c:pt>
                <c:pt idx="19">
                  <c:v>0.28817333602264111</c:v>
                </c:pt>
                <c:pt idx="20">
                  <c:v>0.25127312443030436</c:v>
                </c:pt>
                <c:pt idx="21">
                  <c:v>0.22568736012181975</c:v>
                </c:pt>
                <c:pt idx="22">
                  <c:v>0.22278095692187158</c:v>
                </c:pt>
                <c:pt idx="23">
                  <c:v>0.14241077179975078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24.762069307803174</c:v>
                </c:pt>
                <c:pt idx="1">
                  <c:v>15.641741527055746</c:v>
                </c:pt>
                <c:pt idx="2">
                  <c:v>10.43189337056776</c:v>
                </c:pt>
                <c:pt idx="3">
                  <c:v>8.8619244426273696</c:v>
                </c:pt>
                <c:pt idx="4">
                  <c:v>8.7335190565174106</c:v>
                </c:pt>
                <c:pt idx="5">
                  <c:v>7.5173718783079293</c:v>
                </c:pt>
                <c:pt idx="6">
                  <c:v>6.9434925114673947</c:v>
                </c:pt>
                <c:pt idx="7">
                  <c:v>3.9425772528315828</c:v>
                </c:pt>
                <c:pt idx="8">
                  <c:v>2.9871985190076082</c:v>
                </c:pt>
                <c:pt idx="9">
                  <c:v>1.6053845207849138</c:v>
                </c:pt>
                <c:pt idx="10">
                  <c:v>1.5744842220314117</c:v>
                </c:pt>
                <c:pt idx="11">
                  <c:v>1.266702129003396</c:v>
                </c:pt>
                <c:pt idx="12">
                  <c:v>1.1764331310344298</c:v>
                </c:pt>
                <c:pt idx="13">
                  <c:v>1.1410853084976429</c:v>
                </c:pt>
                <c:pt idx="14">
                  <c:v>0.60364987502571554</c:v>
                </c:pt>
                <c:pt idx="15">
                  <c:v>0.47819019949864106</c:v>
                </c:pt>
                <c:pt idx="16">
                  <c:v>0.45991324144675183</c:v>
                </c:pt>
                <c:pt idx="17">
                  <c:v>0.3940304557850236</c:v>
                </c:pt>
                <c:pt idx="18">
                  <c:v>0.3478092764572947</c:v>
                </c:pt>
                <c:pt idx="19">
                  <c:v>0.28836839763793914</c:v>
                </c:pt>
                <c:pt idx="20">
                  <c:v>0.25123468740262367</c:v>
                </c:pt>
                <c:pt idx="21">
                  <c:v>0.22580204279557026</c:v>
                </c:pt>
                <c:pt idx="22">
                  <c:v>0.22274687831586323</c:v>
                </c:pt>
                <c:pt idx="23">
                  <c:v>0.14237776809679537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FINCA S.A.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31.859473757494772</c:v>
                </c:pt>
                <c:pt idx="1">
                  <c:v>13.091831298709749</c:v>
                </c:pt>
                <c:pt idx="2">
                  <c:v>10.769090842784907</c:v>
                </c:pt>
                <c:pt idx="3">
                  <c:v>8.7784526852683342</c:v>
                </c:pt>
                <c:pt idx="4">
                  <c:v>8.5030588883049116</c:v>
                </c:pt>
                <c:pt idx="5">
                  <c:v>7.3091150758804933</c:v>
                </c:pt>
                <c:pt idx="6">
                  <c:v>5.4277903995663026</c:v>
                </c:pt>
                <c:pt idx="7">
                  <c:v>3.5642199157622678</c:v>
                </c:pt>
                <c:pt idx="8">
                  <c:v>2.0728147974913842</c:v>
                </c:pt>
                <c:pt idx="9">
                  <c:v>1.8109293527628689</c:v>
                </c:pt>
                <c:pt idx="10">
                  <c:v>2.0113358131144685</c:v>
                </c:pt>
                <c:pt idx="11">
                  <c:v>1.4233122875382014</c:v>
                </c:pt>
                <c:pt idx="12">
                  <c:v>0.86638360748864574</c:v>
                </c:pt>
                <c:pt idx="13">
                  <c:v>0.75995815684735935</c:v>
                </c:pt>
                <c:pt idx="14">
                  <c:v>0.44600255762126984</c:v>
                </c:pt>
                <c:pt idx="15">
                  <c:v>0.35101017692258263</c:v>
                </c:pt>
                <c:pt idx="16">
                  <c:v>0.32845421090974358</c:v>
                </c:pt>
                <c:pt idx="17">
                  <c:v>0.25800833771677023</c:v>
                </c:pt>
                <c:pt idx="18">
                  <c:v>8.469068177503046E-2</c:v>
                </c:pt>
                <c:pt idx="19">
                  <c:v>8.025050486950111E-2</c:v>
                </c:pt>
                <c:pt idx="20">
                  <c:v>8.4779864360315052E-2</c:v>
                </c:pt>
                <c:pt idx="21">
                  <c:v>6.0896268018405336E-2</c:v>
                </c:pt>
                <c:pt idx="22">
                  <c:v>3.6173813565634351E-2</c:v>
                </c:pt>
                <c:pt idx="23">
                  <c:v>2.196670522608922E-2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FINCA S.A.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31.316559438913654</c:v>
                </c:pt>
                <c:pt idx="1">
                  <c:v>13.388753498947054</c:v>
                </c:pt>
                <c:pt idx="2">
                  <c:v>11.008031478155184</c:v>
                </c:pt>
                <c:pt idx="3">
                  <c:v>8.8102007870213388</c:v>
                </c:pt>
                <c:pt idx="4">
                  <c:v>8.6664468379419315</c:v>
                </c:pt>
                <c:pt idx="5">
                  <c:v>7.2549235208349634</c:v>
                </c:pt>
                <c:pt idx="6">
                  <c:v>5.3214125058340018</c:v>
                </c:pt>
                <c:pt idx="7">
                  <c:v>3.3700601960007166</c:v>
                </c:pt>
                <c:pt idx="8">
                  <c:v>2.143284428411186</c:v>
                </c:pt>
                <c:pt idx="9">
                  <c:v>1.9228746694144907</c:v>
                </c:pt>
                <c:pt idx="10">
                  <c:v>1.9222385968956794</c:v>
                </c:pt>
                <c:pt idx="11">
                  <c:v>1.4626881478983742</c:v>
                </c:pt>
                <c:pt idx="12">
                  <c:v>0.84141178003259087</c:v>
                </c:pt>
                <c:pt idx="13">
                  <c:v>0.7856902198267538</c:v>
                </c:pt>
                <c:pt idx="14">
                  <c:v>0.43869640615551203</c:v>
                </c:pt>
                <c:pt idx="15">
                  <c:v>0.35088533887261636</c:v>
                </c:pt>
                <c:pt idx="16">
                  <c:v>0.34108788395778705</c:v>
                </c:pt>
                <c:pt idx="17">
                  <c:v>0.26099759408254591</c:v>
                </c:pt>
                <c:pt idx="18">
                  <c:v>0.10454198134693625</c:v>
                </c:pt>
                <c:pt idx="19">
                  <c:v>8.703071827952065E-2</c:v>
                </c:pt>
                <c:pt idx="20">
                  <c:v>7.8274809085261562E-2</c:v>
                </c:pt>
                <c:pt idx="21">
                  <c:v>6.1470501361896905E-2</c:v>
                </c:pt>
                <c:pt idx="22">
                  <c:v>4.6230056257265811E-2</c:v>
                </c:pt>
                <c:pt idx="23">
                  <c:v>1.6208604472733777E-2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23.997380081032365</c:v>
                </c:pt>
                <c:pt idx="1">
                  <c:v>14.175526412995204</c:v>
                </c:pt>
                <c:pt idx="2">
                  <c:v>12.030001939753992</c:v>
                </c:pt>
                <c:pt idx="3">
                  <c:v>12.000117024426745</c:v>
                </c:pt>
                <c:pt idx="4">
                  <c:v>8.3036276334237193</c:v>
                </c:pt>
                <c:pt idx="5">
                  <c:v>7.7768565478889506</c:v>
                </c:pt>
                <c:pt idx="6">
                  <c:v>6.4315669801456572</c:v>
                </c:pt>
                <c:pt idx="7">
                  <c:v>3.8997936308842114</c:v>
                </c:pt>
                <c:pt idx="8">
                  <c:v>2.1055177336557493</c:v>
                </c:pt>
                <c:pt idx="9">
                  <c:v>1.9489537362444618</c:v>
                </c:pt>
                <c:pt idx="10">
                  <c:v>1.7655373456667685</c:v>
                </c:pt>
                <c:pt idx="11">
                  <c:v>1.3627994523291636</c:v>
                </c:pt>
                <c:pt idx="12">
                  <c:v>1.1880462022521192</c:v>
                </c:pt>
                <c:pt idx="13">
                  <c:v>0.71979650523404881</c:v>
                </c:pt>
                <c:pt idx="14">
                  <c:v>0.51607697795595076</c:v>
                </c:pt>
                <c:pt idx="15">
                  <c:v>0.38335670723197512</c:v>
                </c:pt>
                <c:pt idx="16">
                  <c:v>0.3333631636330609</c:v>
                </c:pt>
                <c:pt idx="17">
                  <c:v>0.27049755561864225</c:v>
                </c:pt>
                <c:pt idx="18">
                  <c:v>0.26639102653627672</c:v>
                </c:pt>
                <c:pt idx="19">
                  <c:v>0.21560223830456646</c:v>
                </c:pt>
                <c:pt idx="20">
                  <c:v>0.10437500023893502</c:v>
                </c:pt>
                <c:pt idx="21">
                  <c:v>9.5062595669257122E-2</c:v>
                </c:pt>
                <c:pt idx="22">
                  <c:v>6.1267416258026515E-2</c:v>
                </c:pt>
                <c:pt idx="23">
                  <c:v>4.8486092620146984E-2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24.027444207956606</c:v>
                </c:pt>
                <c:pt idx="1">
                  <c:v>14.05170450591994</c:v>
                </c:pt>
                <c:pt idx="2">
                  <c:v>12.148641876454835</c:v>
                </c:pt>
                <c:pt idx="3">
                  <c:v>11.859423951617558</c:v>
                </c:pt>
                <c:pt idx="4">
                  <c:v>8.2393129058696193</c:v>
                </c:pt>
                <c:pt idx="5">
                  <c:v>7.8924433064532424</c:v>
                </c:pt>
                <c:pt idx="6">
                  <c:v>6.3612212818110141</c:v>
                </c:pt>
                <c:pt idx="7">
                  <c:v>3.9838373914144514</c:v>
                </c:pt>
                <c:pt idx="8">
                  <c:v>2.1260160421773464</c:v>
                </c:pt>
                <c:pt idx="9">
                  <c:v>1.9335416426724408</c:v>
                </c:pt>
                <c:pt idx="10">
                  <c:v>1.7708823880088251</c:v>
                </c:pt>
                <c:pt idx="11">
                  <c:v>1.3723066508677173</c:v>
                </c:pt>
                <c:pt idx="12">
                  <c:v>1.1996034792317616</c:v>
                </c:pt>
                <c:pt idx="13">
                  <c:v>0.71929808342121437</c:v>
                </c:pt>
                <c:pt idx="14">
                  <c:v>0.52343117664194228</c:v>
                </c:pt>
                <c:pt idx="15">
                  <c:v>0.38090901342312822</c:v>
                </c:pt>
                <c:pt idx="16">
                  <c:v>0.33874051665547589</c:v>
                </c:pt>
                <c:pt idx="17">
                  <c:v>0.27049434878555723</c:v>
                </c:pt>
                <c:pt idx="18">
                  <c:v>0.26534365125913384</c:v>
                </c:pt>
                <c:pt idx="19">
                  <c:v>0.22663311865116265</c:v>
                </c:pt>
                <c:pt idx="20">
                  <c:v>0.10417748361910331</c:v>
                </c:pt>
                <c:pt idx="21">
                  <c:v>9.4909888964045175E-2</c:v>
                </c:pt>
                <c:pt idx="22">
                  <c:v>6.028303725470039E-2</c:v>
                </c:pt>
                <c:pt idx="23">
                  <c:v>4.9400050869181034E-2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PRODUBANCO </c:v>
                </c:pt>
                <c:pt idx="3">
                  <c:v> BP GUAYAQUIL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32.173096092680872</c:v>
                </c:pt>
                <c:pt idx="1">
                  <c:v>12.526488386840359</c:v>
                </c:pt>
                <c:pt idx="2">
                  <c:v>12.043324816128511</c:v>
                </c:pt>
                <c:pt idx="3">
                  <c:v>11.595106269100722</c:v>
                </c:pt>
                <c:pt idx="4">
                  <c:v>9.0431728150953692</c:v>
                </c:pt>
                <c:pt idx="5">
                  <c:v>9.0606079376394497</c:v>
                </c:pt>
                <c:pt idx="6">
                  <c:v>4.0768642101517463</c:v>
                </c:pt>
                <c:pt idx="7">
                  <c:v>2.1602722847693063</c:v>
                </c:pt>
                <c:pt idx="8">
                  <c:v>1.9902184983657196</c:v>
                </c:pt>
                <c:pt idx="9">
                  <c:v>1.6830126781268728</c:v>
                </c:pt>
                <c:pt idx="10">
                  <c:v>1.2071390603776491</c:v>
                </c:pt>
                <c:pt idx="11">
                  <c:v>0.68529359959491221</c:v>
                </c:pt>
                <c:pt idx="12">
                  <c:v>0.51948964682791055</c:v>
                </c:pt>
                <c:pt idx="13">
                  <c:v>0.32236968096954355</c:v>
                </c:pt>
                <c:pt idx="14">
                  <c:v>0.28531865055165884</c:v>
                </c:pt>
                <c:pt idx="15">
                  <c:v>0.25029079473100951</c:v>
                </c:pt>
                <c:pt idx="16">
                  <c:v>0.13719726775053792</c:v>
                </c:pt>
                <c:pt idx="17">
                  <c:v>7.527878813660098E-2</c:v>
                </c:pt>
                <c:pt idx="18">
                  <c:v>3.5617471182495322E-2</c:v>
                </c:pt>
                <c:pt idx="19">
                  <c:v>4.3167437923620731E-2</c:v>
                </c:pt>
                <c:pt idx="20">
                  <c:v>3.0015484692349981E-2</c:v>
                </c:pt>
                <c:pt idx="21">
                  <c:v>2.6247887391584509E-2</c:v>
                </c:pt>
                <c:pt idx="22">
                  <c:v>1.8247258058606754E-2</c:v>
                </c:pt>
                <c:pt idx="23">
                  <c:v>1.2162982912593738E-2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PRODUBANCO </c:v>
                </c:pt>
                <c:pt idx="3">
                  <c:v> BP GUAYAQUIL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LITORAL </c:v>
                </c:pt>
                <c:pt idx="19">
                  <c:v> BP DELBANK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31.34829402319555</c:v>
                </c:pt>
                <c:pt idx="1">
                  <c:v>12.49296916495811</c:v>
                </c:pt>
                <c:pt idx="2">
                  <c:v>12.22890740331661</c:v>
                </c:pt>
                <c:pt idx="3">
                  <c:v>12.072992577538143</c:v>
                </c:pt>
                <c:pt idx="4">
                  <c:v>9.1758121455461641</c:v>
                </c:pt>
                <c:pt idx="5">
                  <c:v>9.0772732414513069</c:v>
                </c:pt>
                <c:pt idx="6">
                  <c:v>4.3154340359632384</c:v>
                </c:pt>
                <c:pt idx="7">
                  <c:v>2.1226494002251153</c:v>
                </c:pt>
                <c:pt idx="8">
                  <c:v>2.0128839293039635</c:v>
                </c:pt>
                <c:pt idx="9">
                  <c:v>1.4581370773592874</c:v>
                </c:pt>
                <c:pt idx="10">
                  <c:v>1.2552494057863772</c:v>
                </c:pt>
                <c:pt idx="11">
                  <c:v>0.67016461651345882</c:v>
                </c:pt>
                <c:pt idx="12">
                  <c:v>0.51482511844422096</c:v>
                </c:pt>
                <c:pt idx="13">
                  <c:v>0.33388167018637221</c:v>
                </c:pt>
                <c:pt idx="14">
                  <c:v>0.27886992423306151</c:v>
                </c:pt>
                <c:pt idx="15">
                  <c:v>0.26375344029591824</c:v>
                </c:pt>
                <c:pt idx="16">
                  <c:v>0.14112441083256122</c:v>
                </c:pt>
                <c:pt idx="17">
                  <c:v>6.0194216579001425E-2</c:v>
                </c:pt>
                <c:pt idx="18">
                  <c:v>4.3201565980741333E-2</c:v>
                </c:pt>
                <c:pt idx="19">
                  <c:v>4.0664194498764732E-2</c:v>
                </c:pt>
                <c:pt idx="20">
                  <c:v>3.1902691490298209E-2</c:v>
                </c:pt>
                <c:pt idx="21">
                  <c:v>2.7189301360890865E-2</c:v>
                </c:pt>
                <c:pt idx="22">
                  <c:v>1.8632280543531554E-2</c:v>
                </c:pt>
                <c:pt idx="23">
                  <c:v>1.4994164397306962E-2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18.48538422205959</c:v>
                </c:pt>
                <c:pt idx="1">
                  <c:v>14.606613117589143</c:v>
                </c:pt>
                <c:pt idx="2">
                  <c:v>11.485234770865787</c:v>
                </c:pt>
                <c:pt idx="3">
                  <c:v>11.151580907752402</c:v>
                </c:pt>
                <c:pt idx="4">
                  <c:v>8.6546804284190753</c:v>
                </c:pt>
                <c:pt idx="5">
                  <c:v>8.5437664031573508</c:v>
                </c:pt>
                <c:pt idx="6">
                  <c:v>7.5888311681807163</c:v>
                </c:pt>
                <c:pt idx="7">
                  <c:v>6.7037854202005391</c:v>
                </c:pt>
                <c:pt idx="8">
                  <c:v>3.1413887826436242</c:v>
                </c:pt>
                <c:pt idx="9">
                  <c:v>2.2194508330114191</c:v>
                </c:pt>
                <c:pt idx="10">
                  <c:v>2.2011268541171982</c:v>
                </c:pt>
                <c:pt idx="11">
                  <c:v>1.5860718861657692</c:v>
                </c:pt>
                <c:pt idx="12">
                  <c:v>0.96129291699854069</c:v>
                </c:pt>
                <c:pt idx="13">
                  <c:v>0.68380495974156164</c:v>
                </c:pt>
                <c:pt idx="14">
                  <c:v>0.64059147354334323</c:v>
                </c:pt>
                <c:pt idx="15">
                  <c:v>0.41121090783932684</c:v>
                </c:pt>
                <c:pt idx="16">
                  <c:v>0.25491038190168053</c:v>
                </c:pt>
                <c:pt idx="17">
                  <c:v>0.25241797325023768</c:v>
                </c:pt>
                <c:pt idx="18">
                  <c:v>0.11892746473295818</c:v>
                </c:pt>
                <c:pt idx="19">
                  <c:v>0.12742065922777449</c:v>
                </c:pt>
                <c:pt idx="20">
                  <c:v>6.1262663712105425E-2</c:v>
                </c:pt>
                <c:pt idx="21">
                  <c:v>6.0182597902298178E-2</c:v>
                </c:pt>
                <c:pt idx="22">
                  <c:v>6.0063206987560847E-2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D MIRO S.A. </c:v>
                </c:pt>
                <c:pt idx="17">
                  <c:v> BP COOPNACIONAL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19.238264711326948</c:v>
                </c:pt>
                <c:pt idx="1">
                  <c:v>15.017275327988566</c:v>
                </c:pt>
                <c:pt idx="2">
                  <c:v>11.35104728352821</c:v>
                </c:pt>
                <c:pt idx="3">
                  <c:v>11.112999254206148</c:v>
                </c:pt>
                <c:pt idx="4">
                  <c:v>8.7676643976646531</c:v>
                </c:pt>
                <c:pt idx="5">
                  <c:v>7.9749417277550636</c:v>
                </c:pt>
                <c:pt idx="6">
                  <c:v>7.2877927977096704</c:v>
                </c:pt>
                <c:pt idx="7">
                  <c:v>6.5367913020887212</c:v>
                </c:pt>
                <c:pt idx="8">
                  <c:v>3.1652307472668388</c:v>
                </c:pt>
                <c:pt idx="9">
                  <c:v>2.2084849397824082</c:v>
                </c:pt>
                <c:pt idx="10">
                  <c:v>2.137881840372355</c:v>
                </c:pt>
                <c:pt idx="11">
                  <c:v>1.5925936307562303</c:v>
                </c:pt>
                <c:pt idx="12">
                  <c:v>0.95559708587469994</c:v>
                </c:pt>
                <c:pt idx="13">
                  <c:v>0.68240054578951304</c:v>
                </c:pt>
                <c:pt idx="14">
                  <c:v>0.63660003901594509</c:v>
                </c:pt>
                <c:pt idx="15">
                  <c:v>0.39784028118440717</c:v>
                </c:pt>
                <c:pt idx="16">
                  <c:v>0.25573048760640715</c:v>
                </c:pt>
                <c:pt idx="17">
                  <c:v>0.2507385615084648</c:v>
                </c:pt>
                <c:pt idx="18">
                  <c:v>0.12733757737778051</c:v>
                </c:pt>
                <c:pt idx="19">
                  <c:v>0.12367777107384748</c:v>
                </c:pt>
                <c:pt idx="20">
                  <c:v>6.1941721338677494E-2</c:v>
                </c:pt>
                <c:pt idx="21">
                  <c:v>5.9860581412422162E-2</c:v>
                </c:pt>
                <c:pt idx="22">
                  <c:v>5.7307387372020374E-2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FINCA S.A. </c:v>
                </c:pt>
                <c:pt idx="18">
                  <c:v> BP BANCODESARROLLO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23.728085565611632</c:v>
                </c:pt>
                <c:pt idx="1">
                  <c:v>15.321959197841526</c:v>
                </c:pt>
                <c:pt idx="2">
                  <c:v>10.951846330906767</c:v>
                </c:pt>
                <c:pt idx="3">
                  <c:v>9.4861242246785675</c:v>
                </c:pt>
                <c:pt idx="4">
                  <c:v>8.7632076080284946</c:v>
                </c:pt>
                <c:pt idx="5">
                  <c:v>7.5647832765784049</c:v>
                </c:pt>
                <c:pt idx="6">
                  <c:v>7.2897885902552764</c:v>
                </c:pt>
                <c:pt idx="7">
                  <c:v>3.7686891345019076</c:v>
                </c:pt>
                <c:pt idx="8">
                  <c:v>2.4114134957721038</c:v>
                </c:pt>
                <c:pt idx="9">
                  <c:v>1.5910909020878514</c:v>
                </c:pt>
                <c:pt idx="10">
                  <c:v>1.6810512662608179</c:v>
                </c:pt>
                <c:pt idx="11">
                  <c:v>1.2681859312340522</c:v>
                </c:pt>
                <c:pt idx="12">
                  <c:v>1.2066936382190803</c:v>
                </c:pt>
                <c:pt idx="13">
                  <c:v>1.1393707991926099</c:v>
                </c:pt>
                <c:pt idx="14">
                  <c:v>0.61443020231194068</c:v>
                </c:pt>
                <c:pt idx="15">
                  <c:v>0.4763161198730505</c:v>
                </c:pt>
                <c:pt idx="16">
                  <c:v>0.46203145630689069</c:v>
                </c:pt>
                <c:pt idx="17">
                  <c:v>0.44708410021341893</c:v>
                </c:pt>
                <c:pt idx="18">
                  <c:v>0.42793256055469653</c:v>
                </c:pt>
                <c:pt idx="19">
                  <c:v>0.36773216139892417</c:v>
                </c:pt>
                <c:pt idx="20">
                  <c:v>0.29334313649598026</c:v>
                </c:pt>
                <c:pt idx="21">
                  <c:v>0.25870651092590541</c:v>
                </c:pt>
                <c:pt idx="22">
                  <c:v>0.24179958622227915</c:v>
                </c:pt>
                <c:pt idx="23">
                  <c:v>0.23833420452782028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FINCA S.A. </c:v>
                </c:pt>
                <c:pt idx="18">
                  <c:v> BP BANCODESARROLLO </c:v>
                </c:pt>
                <c:pt idx="19">
                  <c:v> BP VISIONFUND ECUADOR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23.703840201768188</c:v>
                </c:pt>
                <c:pt idx="1">
                  <c:v>15.306303216050713</c:v>
                </c:pt>
                <c:pt idx="2">
                  <c:v>10.940655731550738</c:v>
                </c:pt>
                <c:pt idx="3">
                  <c:v>9.4791375092300907</c:v>
                </c:pt>
                <c:pt idx="4">
                  <c:v>8.7542533602740864</c:v>
                </c:pt>
                <c:pt idx="5">
                  <c:v>7.5570535791095423</c:v>
                </c:pt>
                <c:pt idx="6">
                  <c:v>7.2823398824265801</c:v>
                </c:pt>
                <c:pt idx="7">
                  <c:v>3.7648382869893187</c:v>
                </c:pt>
                <c:pt idx="8">
                  <c:v>2.4089495128510916</c:v>
                </c:pt>
                <c:pt idx="9">
                  <c:v>1.6862376837229909</c:v>
                </c:pt>
                <c:pt idx="10">
                  <c:v>1.6793335676509882</c:v>
                </c:pt>
                <c:pt idx="11">
                  <c:v>1.2668900985281693</c:v>
                </c:pt>
                <c:pt idx="12">
                  <c:v>1.2054606383537816</c:v>
                </c:pt>
                <c:pt idx="13">
                  <c:v>1.1382065898212876</c:v>
                </c:pt>
                <c:pt idx="14">
                  <c:v>0.61380237737552668</c:v>
                </c:pt>
                <c:pt idx="15">
                  <c:v>0.4758294199410697</c:v>
                </c:pt>
                <c:pt idx="16">
                  <c:v>0.46155935244776136</c:v>
                </c:pt>
                <c:pt idx="17">
                  <c:v>0.44662726956653348</c:v>
                </c:pt>
                <c:pt idx="18">
                  <c:v>0.42750758584694881</c:v>
                </c:pt>
                <c:pt idx="19">
                  <c:v>0.36735641258322643</c:v>
                </c:pt>
                <c:pt idx="20">
                  <c:v>0.29304339840477789</c:v>
                </c:pt>
                <c:pt idx="21">
                  <c:v>0.26113113558553391</c:v>
                </c:pt>
                <c:pt idx="22">
                  <c:v>0.2415525153438072</c:v>
                </c:pt>
                <c:pt idx="23">
                  <c:v>0.23809067457724176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2021-04-30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GENERAL RUMIÑAHUI </c:v>
                </c:pt>
                <c:pt idx="8">
                  <c:v> BP CITIBANK </c:v>
                </c:pt>
                <c:pt idx="9">
                  <c:v> BP AUSTRO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COOPNACIONAL </c:v>
                </c:pt>
                <c:pt idx="14">
                  <c:v> BP VISIONFUND ECUADOR S.A. </c:v>
                </c:pt>
                <c:pt idx="15">
                  <c:v> BP D MIRO S.A. </c:v>
                </c:pt>
                <c:pt idx="16">
                  <c:v> BP BANCODESARROLLO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24.916915801312193</c:v>
                </c:pt>
                <c:pt idx="1">
                  <c:v>17.994534208912047</c:v>
                </c:pt>
                <c:pt idx="2">
                  <c:v>9.500392287010186</c:v>
                </c:pt>
                <c:pt idx="3">
                  <c:v>10.004920774658649</c:v>
                </c:pt>
                <c:pt idx="4">
                  <c:v>10.020511143672172</c:v>
                </c:pt>
                <c:pt idx="5">
                  <c:v>9.8250492666881719</c:v>
                </c:pt>
                <c:pt idx="6">
                  <c:v>9.2878674400506078</c:v>
                </c:pt>
                <c:pt idx="7">
                  <c:v>3.0142140781301752</c:v>
                </c:pt>
                <c:pt idx="8">
                  <c:v>3.4094902674747636</c:v>
                </c:pt>
                <c:pt idx="9">
                  <c:v>2.0051071240988727</c:v>
                </c:pt>
                <c:pt idx="10">
                  <c:v>1.0481587119666487</c:v>
                </c:pt>
                <c:pt idx="11">
                  <c:v>0.89379196067414113</c:v>
                </c:pt>
                <c:pt idx="12">
                  <c:v>0.7388744043983152</c:v>
                </c:pt>
                <c:pt idx="13">
                  <c:v>0.33880264046414083</c:v>
                </c:pt>
                <c:pt idx="14">
                  <c:v>0.26238096280723455</c:v>
                </c:pt>
                <c:pt idx="15">
                  <c:v>0.17605255940771045</c:v>
                </c:pt>
                <c:pt idx="16">
                  <c:v>0.16879268443587961</c:v>
                </c:pt>
                <c:pt idx="17">
                  <c:v>9.0549816203032429E-2</c:v>
                </c:pt>
                <c:pt idx="18">
                  <c:v>6.6458053332818678E-2</c:v>
                </c:pt>
                <c:pt idx="19">
                  <c:v>1.8304099271186189E-2</c:v>
                </c:pt>
                <c:pt idx="20">
                  <c:v>1.7903870530614346E-2</c:v>
                </c:pt>
                <c:pt idx="21">
                  <c:v>1.3387742740076132E-2</c:v>
                </c:pt>
                <c:pt idx="22">
                  <c:v>-0.68264373658359889</c:v>
                </c:pt>
                <c:pt idx="23">
                  <c:v>-3.1298161616563083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2021-05-31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GENERAL RUMIÑAHUI </c:v>
                </c:pt>
                <c:pt idx="8">
                  <c:v> BP CITIBANK </c:v>
                </c:pt>
                <c:pt idx="9">
                  <c:v> BP AUSTRO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COOPNACIONAL </c:v>
                </c:pt>
                <c:pt idx="14">
                  <c:v> BP VISIONFUND ECUADOR S.A. </c:v>
                </c:pt>
                <c:pt idx="15">
                  <c:v> BP D MIRO S.A. </c:v>
                </c:pt>
                <c:pt idx="16">
                  <c:v> BP BANCODESARROLLO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24.365129478828162</c:v>
                </c:pt>
                <c:pt idx="1">
                  <c:v>17.487330895985338</c:v>
                </c:pt>
                <c:pt idx="2">
                  <c:v>10.580301758057514</c:v>
                </c:pt>
                <c:pt idx="3">
                  <c:v>10.378935093649091</c:v>
                </c:pt>
                <c:pt idx="4">
                  <c:v>10.03627980340749</c:v>
                </c:pt>
                <c:pt idx="5">
                  <c:v>9.6429352331061935</c:v>
                </c:pt>
                <c:pt idx="6">
                  <c:v>9.2223826698389075</c:v>
                </c:pt>
                <c:pt idx="7">
                  <c:v>2.8059069978001059</c:v>
                </c:pt>
                <c:pt idx="8">
                  <c:v>2.4071394058799012</c:v>
                </c:pt>
                <c:pt idx="9">
                  <c:v>2.1634350265536204</c:v>
                </c:pt>
                <c:pt idx="10">
                  <c:v>1.1597454166030958</c:v>
                </c:pt>
                <c:pt idx="11">
                  <c:v>0.8702331957014543</c:v>
                </c:pt>
                <c:pt idx="12">
                  <c:v>0.73656532715734024</c:v>
                </c:pt>
                <c:pt idx="13">
                  <c:v>0.34530097431215179</c:v>
                </c:pt>
                <c:pt idx="14">
                  <c:v>0.26656652504841349</c:v>
                </c:pt>
                <c:pt idx="15">
                  <c:v>0.17226645229333615</c:v>
                </c:pt>
                <c:pt idx="16">
                  <c:v>0.16488182469027921</c:v>
                </c:pt>
                <c:pt idx="17">
                  <c:v>9.8787728160557683E-2</c:v>
                </c:pt>
                <c:pt idx="18">
                  <c:v>5.6341304164223061E-2</c:v>
                </c:pt>
                <c:pt idx="19">
                  <c:v>1.8210901094210367E-2</c:v>
                </c:pt>
                <c:pt idx="20">
                  <c:v>1.4382080730995865E-2</c:v>
                </c:pt>
                <c:pt idx="21">
                  <c:v>-1.7225728574647815E-2</c:v>
                </c:pt>
                <c:pt idx="22">
                  <c:v>-0.61216363208488445</c:v>
                </c:pt>
                <c:pt idx="23">
                  <c:v>-2.3636687324028456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35"/>
    <col min="2" max="2" width="3.21875" style="435" bestFit="1" customWidth="1"/>
    <col min="3" max="3" width="8.77734375" style="444" customWidth="1"/>
    <col min="4" max="4" width="34.44140625" style="435" customWidth="1"/>
    <col min="5" max="14" width="3.21875" style="435" customWidth="1"/>
    <col min="15" max="15" width="5.21875" style="435" bestFit="1" customWidth="1"/>
    <col min="16" max="16" width="5.21875" style="435" customWidth="1"/>
    <col min="17" max="17" width="7.5546875" style="435"/>
    <col min="18" max="18" width="52.21875" style="444" customWidth="1"/>
    <col min="19" max="20" width="7.77734375" style="435" customWidth="1"/>
    <col min="21" max="16384" width="7.5546875" style="435"/>
  </cols>
  <sheetData>
    <row r="1" spans="1:19" ht="10.199999999999999" customHeight="1" x14ac:dyDescent="0.3">
      <c r="C1" s="444" t="s">
        <v>1304</v>
      </c>
    </row>
    <row r="2" spans="1:19" ht="10.199999999999999" customHeight="1" x14ac:dyDescent="0.3">
      <c r="A2" s="435" t="s">
        <v>11</v>
      </c>
      <c r="B2" s="435" t="s">
        <v>1305</v>
      </c>
      <c r="C2" s="444" t="s">
        <v>1306</v>
      </c>
      <c r="D2" s="435" t="s">
        <v>1307</v>
      </c>
      <c r="E2" s="435" t="s">
        <v>1308</v>
      </c>
      <c r="F2" s="435" t="s">
        <v>1309</v>
      </c>
      <c r="G2" s="435" t="s">
        <v>1310</v>
      </c>
      <c r="H2" s="435" t="s">
        <v>1311</v>
      </c>
      <c r="I2" s="435" t="s">
        <v>1312</v>
      </c>
      <c r="J2" s="435" t="s">
        <v>1313</v>
      </c>
      <c r="K2" s="435" t="s">
        <v>1314</v>
      </c>
      <c r="L2" s="435" t="s">
        <v>1315</v>
      </c>
      <c r="M2" s="435" t="s">
        <v>1316</v>
      </c>
      <c r="N2" s="435" t="s">
        <v>1317</v>
      </c>
      <c r="Q2" s="435" t="s">
        <v>1318</v>
      </c>
      <c r="R2" s="444" t="s">
        <v>1319</v>
      </c>
      <c r="S2" s="435" t="s">
        <v>1320</v>
      </c>
    </row>
    <row r="3" spans="1:19" s="436" customFormat="1" ht="10.199999999999999" customHeight="1" x14ac:dyDescent="0.3">
      <c r="A3" s="436" t="s">
        <v>11</v>
      </c>
      <c r="C3" s="445" t="s">
        <v>1306</v>
      </c>
      <c r="D3" s="436" t="s">
        <v>1307</v>
      </c>
      <c r="E3" s="436" t="s">
        <v>1308</v>
      </c>
      <c r="F3" s="436" t="s">
        <v>1309</v>
      </c>
      <c r="G3" s="436" t="s">
        <v>1310</v>
      </c>
      <c r="H3" s="436" t="s">
        <v>1311</v>
      </c>
      <c r="I3" s="436" t="s">
        <v>1312</v>
      </c>
      <c r="J3" s="436" t="s">
        <v>1321</v>
      </c>
      <c r="K3" s="436" t="s">
        <v>1314</v>
      </c>
      <c r="L3" s="436" t="s">
        <v>1315</v>
      </c>
      <c r="M3" s="436" t="s">
        <v>1316</v>
      </c>
      <c r="N3" s="436" t="s">
        <v>1317</v>
      </c>
      <c r="Q3" s="436" t="s">
        <v>1318</v>
      </c>
      <c r="R3" s="445" t="s">
        <v>1319</v>
      </c>
      <c r="S3" s="436" t="s">
        <v>1320</v>
      </c>
    </row>
    <row r="4" spans="1:19" ht="10.199999999999999" customHeight="1" x14ac:dyDescent="0.3">
      <c r="B4" s="435">
        <f>LEN(C4)</f>
        <v>1</v>
      </c>
      <c r="C4" s="444">
        <v>1</v>
      </c>
      <c r="D4" s="435" t="s">
        <v>0</v>
      </c>
      <c r="E4" s="435" t="s">
        <v>1308</v>
      </c>
      <c r="F4" s="435" t="s">
        <v>1309</v>
      </c>
      <c r="G4" s="435" t="s">
        <v>1310</v>
      </c>
      <c r="H4" s="435" t="s">
        <v>1311</v>
      </c>
      <c r="I4" s="435" t="s">
        <v>1312</v>
      </c>
      <c r="J4" s="435" t="s">
        <v>1313</v>
      </c>
      <c r="K4" s="435" t="s">
        <v>1314</v>
      </c>
      <c r="L4" s="435" t="s">
        <v>1315</v>
      </c>
      <c r="M4" s="435" t="s">
        <v>1316</v>
      </c>
      <c r="N4" s="435" t="s">
        <v>1317</v>
      </c>
      <c r="O4" s="435" t="s">
        <v>1322</v>
      </c>
      <c r="Q4" s="435">
        <v>1</v>
      </c>
      <c r="R4" s="444" t="s">
        <v>0</v>
      </c>
      <c r="S4" s="435">
        <f>+C4</f>
        <v>1</v>
      </c>
    </row>
    <row r="5" spans="1:19" ht="10.199999999999999" customHeight="1" x14ac:dyDescent="0.3">
      <c r="A5" s="435">
        <v>11</v>
      </c>
      <c r="B5" s="435">
        <f t="shared" ref="B5:B68" si="0">LEN(C5)</f>
        <v>2</v>
      </c>
      <c r="C5" s="444">
        <v>11</v>
      </c>
      <c r="D5" s="435" t="s">
        <v>12</v>
      </c>
      <c r="E5" s="435" t="s">
        <v>1323</v>
      </c>
      <c r="F5" s="435" t="s">
        <v>1323</v>
      </c>
      <c r="G5" s="435" t="s">
        <v>1323</v>
      </c>
      <c r="H5" s="435" t="s">
        <v>1323</v>
      </c>
      <c r="I5" s="435" t="s">
        <v>1323</v>
      </c>
      <c r="J5" s="435" t="s">
        <v>1323</v>
      </c>
      <c r="K5" s="435" t="s">
        <v>1323</v>
      </c>
      <c r="L5" s="435" t="s">
        <v>1323</v>
      </c>
      <c r="M5" s="435" t="s">
        <v>1323</v>
      </c>
      <c r="N5" s="435" t="s">
        <v>1323</v>
      </c>
      <c r="O5" s="435" t="s">
        <v>1323</v>
      </c>
      <c r="Q5" s="435">
        <v>11</v>
      </c>
      <c r="R5" s="444" t="s">
        <v>12</v>
      </c>
      <c r="S5" s="435">
        <f t="shared" ref="S5:S68" si="1">+C5</f>
        <v>11</v>
      </c>
    </row>
    <row r="6" spans="1:19" ht="10.199999999999999" customHeight="1" x14ac:dyDescent="0.3">
      <c r="A6" s="435">
        <v>1101</v>
      </c>
      <c r="B6" s="435">
        <f t="shared" si="0"/>
        <v>4</v>
      </c>
      <c r="C6" s="444">
        <v>1101</v>
      </c>
      <c r="D6" s="435" t="s">
        <v>13</v>
      </c>
      <c r="E6" s="435" t="s">
        <v>1323</v>
      </c>
      <c r="F6" s="435" t="s">
        <v>1323</v>
      </c>
      <c r="G6" s="435" t="s">
        <v>1323</v>
      </c>
      <c r="H6" s="435" t="s">
        <v>1323</v>
      </c>
      <c r="I6" s="435" t="s">
        <v>1323</v>
      </c>
      <c r="J6" s="435" t="s">
        <v>1323</v>
      </c>
      <c r="K6" s="435" t="s">
        <v>1323</v>
      </c>
      <c r="L6" s="435" t="s">
        <v>1323</v>
      </c>
      <c r="M6" s="435" t="s">
        <v>1323</v>
      </c>
      <c r="N6" s="435" t="s">
        <v>1323</v>
      </c>
      <c r="O6" s="435" t="s">
        <v>1323</v>
      </c>
      <c r="Q6" s="435">
        <v>1101</v>
      </c>
      <c r="R6" s="444" t="s">
        <v>13</v>
      </c>
      <c r="S6" s="435">
        <f t="shared" si="1"/>
        <v>1101</v>
      </c>
    </row>
    <row r="7" spans="1:19" ht="10.199999999999999" customHeight="1" x14ac:dyDescent="0.3">
      <c r="A7" s="435">
        <v>1101</v>
      </c>
      <c r="B7" s="435">
        <f t="shared" si="0"/>
        <v>6</v>
      </c>
      <c r="C7" s="444">
        <v>110105</v>
      </c>
      <c r="D7" s="435" t="s">
        <v>14</v>
      </c>
      <c r="E7" s="435" t="s">
        <v>1323</v>
      </c>
      <c r="F7" s="435" t="s">
        <v>1323</v>
      </c>
      <c r="G7" s="435" t="s">
        <v>1323</v>
      </c>
      <c r="H7" s="435" t="s">
        <v>1323</v>
      </c>
      <c r="I7" s="435" t="s">
        <v>1323</v>
      </c>
      <c r="J7" s="435" t="s">
        <v>1323</v>
      </c>
      <c r="K7" s="435" t="s">
        <v>1323</v>
      </c>
      <c r="L7" s="435" t="s">
        <v>1323</v>
      </c>
      <c r="M7" s="435" t="s">
        <v>1323</v>
      </c>
      <c r="N7" s="435" t="s">
        <v>1323</v>
      </c>
      <c r="O7" s="435" t="s">
        <v>1323</v>
      </c>
      <c r="Q7" s="435">
        <v>110105</v>
      </c>
      <c r="R7" s="444" t="s">
        <v>14</v>
      </c>
      <c r="S7" s="435">
        <f t="shared" si="1"/>
        <v>110105</v>
      </c>
    </row>
    <row r="8" spans="1:19" ht="10.199999999999999" customHeight="1" x14ac:dyDescent="0.3">
      <c r="A8" s="435">
        <v>1101</v>
      </c>
      <c r="B8" s="435">
        <f t="shared" si="0"/>
        <v>6</v>
      </c>
      <c r="C8" s="444">
        <v>110110</v>
      </c>
      <c r="D8" s="435" t="s">
        <v>15</v>
      </c>
      <c r="E8" s="435" t="s">
        <v>1323</v>
      </c>
      <c r="F8" s="435" t="s">
        <v>1323</v>
      </c>
      <c r="G8" s="435" t="s">
        <v>1323</v>
      </c>
      <c r="H8" s="435" t="s">
        <v>1323</v>
      </c>
      <c r="I8" s="435" t="s">
        <v>1323</v>
      </c>
      <c r="J8" s="435" t="s">
        <v>1323</v>
      </c>
      <c r="K8" s="435" t="s">
        <v>1323</v>
      </c>
      <c r="L8" s="435" t="s">
        <v>1323</v>
      </c>
      <c r="M8" s="435" t="s">
        <v>1323</v>
      </c>
      <c r="N8" s="435" t="s">
        <v>1323</v>
      </c>
      <c r="O8" s="435" t="s">
        <v>1323</v>
      </c>
      <c r="Q8" s="435">
        <v>110110</v>
      </c>
      <c r="R8" s="444" t="s">
        <v>15</v>
      </c>
      <c r="S8" s="435">
        <f t="shared" si="1"/>
        <v>110110</v>
      </c>
    </row>
    <row r="9" spans="1:19" ht="10.199999999999999" customHeight="1" x14ac:dyDescent="0.3">
      <c r="A9" s="435">
        <v>1102</v>
      </c>
      <c r="B9" s="435">
        <f t="shared" si="0"/>
        <v>4</v>
      </c>
      <c r="C9" s="444">
        <v>1102</v>
      </c>
      <c r="D9" s="435" t="s">
        <v>16</v>
      </c>
      <c r="E9" s="435" t="s">
        <v>1323</v>
      </c>
      <c r="F9" s="435" t="s">
        <v>1323</v>
      </c>
      <c r="G9" s="435" t="s">
        <v>1323</v>
      </c>
      <c r="H9" s="435" t="s">
        <v>1323</v>
      </c>
      <c r="I9" s="435" t="s">
        <v>1323</v>
      </c>
      <c r="J9" s="435" t="s">
        <v>1323</v>
      </c>
      <c r="K9" s="435" t="s">
        <v>1323</v>
      </c>
      <c r="O9" s="435" t="s">
        <v>1323</v>
      </c>
      <c r="Q9" s="435">
        <v>1102</v>
      </c>
      <c r="R9" s="444" t="s">
        <v>16</v>
      </c>
      <c r="S9" s="435">
        <f t="shared" si="1"/>
        <v>1102</v>
      </c>
    </row>
    <row r="10" spans="1:19" ht="10.199999999999999" customHeight="1" x14ac:dyDescent="0.3">
      <c r="A10" s="435">
        <v>1102</v>
      </c>
      <c r="B10" s="435">
        <f t="shared" si="0"/>
        <v>6</v>
      </c>
      <c r="C10" s="444">
        <v>110205</v>
      </c>
      <c r="D10" s="435" t="s">
        <v>17</v>
      </c>
      <c r="E10" s="435" t="s">
        <v>1323</v>
      </c>
      <c r="F10" s="435" t="s">
        <v>1323</v>
      </c>
      <c r="G10" s="435" t="s">
        <v>1323</v>
      </c>
      <c r="H10" s="435" t="s">
        <v>1323</v>
      </c>
      <c r="I10" s="435" t="s">
        <v>1323</v>
      </c>
      <c r="J10" s="435" t="s">
        <v>1323</v>
      </c>
      <c r="K10" s="435" t="s">
        <v>1323</v>
      </c>
      <c r="O10" s="435" t="s">
        <v>1323</v>
      </c>
      <c r="Q10" s="435">
        <v>110205</v>
      </c>
      <c r="R10" s="444" t="s">
        <v>17</v>
      </c>
      <c r="S10" s="435">
        <f t="shared" si="1"/>
        <v>110205</v>
      </c>
    </row>
    <row r="11" spans="1:19" ht="10.199999999999999" customHeight="1" x14ac:dyDescent="0.3">
      <c r="A11" s="435">
        <v>1102</v>
      </c>
      <c r="B11" s="435">
        <f t="shared" si="0"/>
        <v>6</v>
      </c>
      <c r="C11" s="444">
        <v>110210</v>
      </c>
      <c r="D11" s="435" t="s">
        <v>18</v>
      </c>
      <c r="E11" s="435" t="s">
        <v>1323</v>
      </c>
      <c r="F11" s="435" t="s">
        <v>1323</v>
      </c>
      <c r="H11" s="435" t="s">
        <v>1323</v>
      </c>
      <c r="I11" s="435" t="s">
        <v>1323</v>
      </c>
      <c r="J11" s="435" t="s">
        <v>1324</v>
      </c>
      <c r="K11" s="435" t="s">
        <v>1324</v>
      </c>
      <c r="O11" s="435" t="s">
        <v>1323</v>
      </c>
      <c r="Q11" s="435">
        <v>110210</v>
      </c>
      <c r="R11" s="444" t="s">
        <v>18</v>
      </c>
      <c r="S11" s="435">
        <f t="shared" si="1"/>
        <v>110210</v>
      </c>
    </row>
    <row r="12" spans="1:19" ht="10.199999999999999" customHeight="1" x14ac:dyDescent="0.3">
      <c r="A12" s="435">
        <v>1102</v>
      </c>
      <c r="B12" s="435">
        <f t="shared" si="0"/>
        <v>6</v>
      </c>
      <c r="C12" s="444">
        <v>110215</v>
      </c>
      <c r="D12" s="435" t="s">
        <v>19</v>
      </c>
      <c r="E12" s="435" t="s">
        <v>1323</v>
      </c>
      <c r="F12" s="435" t="s">
        <v>1323</v>
      </c>
      <c r="H12" s="435" t="s">
        <v>1323</v>
      </c>
      <c r="I12" s="435" t="s">
        <v>1323</v>
      </c>
      <c r="J12" s="435" t="s">
        <v>1324</v>
      </c>
      <c r="K12" s="435" t="s">
        <v>1324</v>
      </c>
      <c r="O12" s="435" t="s">
        <v>1323</v>
      </c>
      <c r="Q12" s="435">
        <v>110215</v>
      </c>
      <c r="R12" s="444" t="s">
        <v>19</v>
      </c>
      <c r="S12" s="435">
        <f t="shared" si="1"/>
        <v>110215</v>
      </c>
    </row>
    <row r="13" spans="1:19" ht="10.199999999999999" customHeight="1" x14ac:dyDescent="0.3">
      <c r="A13" s="435">
        <v>1103</v>
      </c>
      <c r="B13" s="435">
        <f t="shared" si="0"/>
        <v>4</v>
      </c>
      <c r="C13" s="444">
        <v>1103</v>
      </c>
      <c r="D13" s="435" t="s">
        <v>20</v>
      </c>
      <c r="E13" s="435" t="s">
        <v>1323</v>
      </c>
      <c r="F13" s="435" t="s">
        <v>1323</v>
      </c>
      <c r="G13" s="435" t="s">
        <v>1323</v>
      </c>
      <c r="H13" s="435" t="s">
        <v>1323</v>
      </c>
      <c r="I13" s="435" t="s">
        <v>1323</v>
      </c>
      <c r="J13" s="435" t="s">
        <v>1323</v>
      </c>
      <c r="K13" s="435" t="s">
        <v>1323</v>
      </c>
      <c r="L13" s="435" t="s">
        <v>1323</v>
      </c>
      <c r="M13" s="435" t="s">
        <v>1323</v>
      </c>
      <c r="N13" s="435" t="s">
        <v>1323</v>
      </c>
      <c r="O13" s="435" t="s">
        <v>1323</v>
      </c>
      <c r="Q13" s="435">
        <v>1103</v>
      </c>
      <c r="R13" s="444" t="s">
        <v>20</v>
      </c>
      <c r="S13" s="435">
        <f t="shared" si="1"/>
        <v>1103</v>
      </c>
    </row>
    <row r="14" spans="1:19" ht="10.199999999999999" customHeight="1" x14ac:dyDescent="0.3">
      <c r="A14" s="435">
        <v>1103</v>
      </c>
      <c r="B14" s="435">
        <f t="shared" si="0"/>
        <v>6</v>
      </c>
      <c r="C14" s="444">
        <v>110305</v>
      </c>
      <c r="D14" s="435" t="s">
        <v>17</v>
      </c>
      <c r="E14" s="435" t="s">
        <v>1323</v>
      </c>
      <c r="G14" s="435" t="s">
        <v>1323</v>
      </c>
      <c r="I14" s="435" t="s">
        <v>1323</v>
      </c>
      <c r="J14" s="435" t="s">
        <v>1323</v>
      </c>
      <c r="K14" s="435" t="s">
        <v>1323</v>
      </c>
      <c r="N14" s="435" t="s">
        <v>1323</v>
      </c>
      <c r="O14" s="435" t="s">
        <v>1323</v>
      </c>
      <c r="Q14" s="435">
        <v>110305</v>
      </c>
      <c r="R14" s="444" t="s">
        <v>17</v>
      </c>
      <c r="S14" s="435">
        <f t="shared" si="1"/>
        <v>110305</v>
      </c>
    </row>
    <row r="15" spans="1:19" ht="10.199999999999999" customHeight="1" x14ac:dyDescent="0.3">
      <c r="A15" s="435">
        <v>1103</v>
      </c>
      <c r="B15" s="435">
        <f t="shared" si="0"/>
        <v>6</v>
      </c>
      <c r="C15" s="444">
        <v>110310</v>
      </c>
      <c r="D15" s="435" t="s">
        <v>21</v>
      </c>
      <c r="E15" s="435" t="s">
        <v>1323</v>
      </c>
      <c r="F15" s="435" t="s">
        <v>1323</v>
      </c>
      <c r="G15" s="435" t="s">
        <v>1323</v>
      </c>
      <c r="H15" s="435" t="s">
        <v>1323</v>
      </c>
      <c r="I15" s="435" t="s">
        <v>1323</v>
      </c>
      <c r="J15" s="435" t="s">
        <v>1323</v>
      </c>
      <c r="K15" s="435" t="s">
        <v>1323</v>
      </c>
      <c r="L15" s="435" t="s">
        <v>1323</v>
      </c>
      <c r="M15" s="435" t="s">
        <v>1323</v>
      </c>
      <c r="N15" s="435" t="s">
        <v>1323</v>
      </c>
      <c r="O15" s="435" t="s">
        <v>1323</v>
      </c>
      <c r="Q15" s="435">
        <v>110310</v>
      </c>
      <c r="R15" s="444" t="s">
        <v>21</v>
      </c>
      <c r="S15" s="435">
        <f t="shared" si="1"/>
        <v>110310</v>
      </c>
    </row>
    <row r="16" spans="1:19" ht="10.199999999999999" customHeight="1" x14ac:dyDescent="0.3">
      <c r="A16" s="435">
        <v>1103</v>
      </c>
      <c r="B16" s="435">
        <f t="shared" si="0"/>
        <v>6</v>
      </c>
      <c r="C16" s="444">
        <v>110315</v>
      </c>
      <c r="D16" s="435" t="s">
        <v>22</v>
      </c>
      <c r="E16" s="435" t="s">
        <v>1323</v>
      </c>
      <c r="F16" s="435" t="s">
        <v>1323</v>
      </c>
      <c r="G16" s="435" t="s">
        <v>1323</v>
      </c>
      <c r="J16" s="435" t="s">
        <v>1323</v>
      </c>
      <c r="K16" s="435" t="s">
        <v>1323</v>
      </c>
      <c r="L16" s="435" t="s">
        <v>1323</v>
      </c>
      <c r="M16" s="435" t="s">
        <v>1323</v>
      </c>
      <c r="N16" s="435" t="s">
        <v>1323</v>
      </c>
      <c r="O16" s="435" t="s">
        <v>1323</v>
      </c>
      <c r="Q16" s="435">
        <v>110315</v>
      </c>
      <c r="R16" s="444" t="s">
        <v>22</v>
      </c>
      <c r="S16" s="435">
        <f t="shared" si="1"/>
        <v>110315</v>
      </c>
    </row>
    <row r="17" spans="1:19" ht="10.199999999999999" customHeight="1" x14ac:dyDescent="0.3">
      <c r="A17" s="435">
        <v>1104</v>
      </c>
      <c r="B17" s="435">
        <f t="shared" si="0"/>
        <v>4</v>
      </c>
      <c r="C17" s="444">
        <v>1104</v>
      </c>
      <c r="D17" s="435" t="s">
        <v>23</v>
      </c>
      <c r="E17" s="435" t="s">
        <v>1323</v>
      </c>
      <c r="F17" s="435" t="s">
        <v>1323</v>
      </c>
      <c r="G17" s="435" t="s">
        <v>1323</v>
      </c>
      <c r="H17" s="435" t="s">
        <v>1323</v>
      </c>
      <c r="I17" s="435" t="s">
        <v>1323</v>
      </c>
      <c r="J17" s="435" t="s">
        <v>1323</v>
      </c>
      <c r="K17" s="435" t="s">
        <v>1323</v>
      </c>
      <c r="L17" s="435" t="s">
        <v>1323</v>
      </c>
      <c r="M17" s="435" t="s">
        <v>1323</v>
      </c>
      <c r="N17" s="435" t="s">
        <v>1323</v>
      </c>
      <c r="O17" s="435" t="s">
        <v>1323</v>
      </c>
      <c r="Q17" s="435">
        <v>1104</v>
      </c>
      <c r="R17" s="444" t="s">
        <v>23</v>
      </c>
      <c r="S17" s="435">
        <f t="shared" si="1"/>
        <v>1104</v>
      </c>
    </row>
    <row r="18" spans="1:19" ht="10.199999999999999" customHeight="1" x14ac:dyDescent="0.3">
      <c r="A18" s="435">
        <v>1105</v>
      </c>
      <c r="B18" s="435">
        <f t="shared" si="0"/>
        <v>4</v>
      </c>
      <c r="C18" s="444">
        <v>1105</v>
      </c>
      <c r="D18" s="435" t="s">
        <v>24</v>
      </c>
      <c r="E18" s="435" t="s">
        <v>1323</v>
      </c>
      <c r="F18" s="435" t="s">
        <v>1323</v>
      </c>
      <c r="G18" s="435" t="s">
        <v>1323</v>
      </c>
      <c r="H18" s="435" t="s">
        <v>1323</v>
      </c>
      <c r="I18" s="435" t="s">
        <v>1323</v>
      </c>
      <c r="J18" s="435" t="s">
        <v>1323</v>
      </c>
      <c r="K18" s="435" t="s">
        <v>1323</v>
      </c>
      <c r="L18" s="435" t="s">
        <v>1323</v>
      </c>
      <c r="M18" s="435" t="s">
        <v>1323</v>
      </c>
      <c r="N18" s="435" t="s">
        <v>1323</v>
      </c>
      <c r="O18" s="435" t="s">
        <v>1323</v>
      </c>
      <c r="Q18" s="435">
        <v>1105</v>
      </c>
      <c r="R18" s="444" t="s">
        <v>24</v>
      </c>
      <c r="S18" s="435">
        <f t="shared" si="1"/>
        <v>1105</v>
      </c>
    </row>
    <row r="19" spans="1:19" ht="10.199999999999999" customHeight="1" x14ac:dyDescent="0.3">
      <c r="A19" s="435">
        <v>1105</v>
      </c>
      <c r="B19" s="435">
        <f t="shared" si="0"/>
        <v>6</v>
      </c>
      <c r="C19" s="444">
        <v>110505</v>
      </c>
      <c r="D19" s="435" t="s">
        <v>25</v>
      </c>
      <c r="E19" s="435" t="s">
        <v>1323</v>
      </c>
      <c r="F19" s="435" t="s">
        <v>1323</v>
      </c>
      <c r="G19" s="435" t="s">
        <v>1323</v>
      </c>
      <c r="H19" s="435" t="s">
        <v>1323</v>
      </c>
      <c r="I19" s="435" t="s">
        <v>1323</v>
      </c>
      <c r="J19" s="435" t="s">
        <v>1323</v>
      </c>
      <c r="K19" s="435" t="s">
        <v>1323</v>
      </c>
      <c r="L19" s="435" t="s">
        <v>1323</v>
      </c>
      <c r="M19" s="435" t="s">
        <v>1323</v>
      </c>
      <c r="N19" s="435" t="s">
        <v>1323</v>
      </c>
      <c r="O19" s="435" t="s">
        <v>1323</v>
      </c>
      <c r="Q19" s="435">
        <v>110505</v>
      </c>
      <c r="R19" s="444" t="s">
        <v>25</v>
      </c>
      <c r="S19" s="435">
        <f t="shared" si="1"/>
        <v>110505</v>
      </c>
    </row>
    <row r="20" spans="1:19" ht="10.199999999999999" customHeight="1" x14ac:dyDescent="0.3">
      <c r="A20" s="435">
        <v>1105</v>
      </c>
      <c r="B20" s="435">
        <f t="shared" si="0"/>
        <v>6</v>
      </c>
      <c r="C20" s="444">
        <v>110510</v>
      </c>
      <c r="D20" s="435" t="s">
        <v>26</v>
      </c>
      <c r="E20" s="435" t="s">
        <v>1323</v>
      </c>
      <c r="F20" s="435" t="s">
        <v>1323</v>
      </c>
      <c r="G20" s="435" t="s">
        <v>1323</v>
      </c>
      <c r="H20" s="435" t="s">
        <v>1323</v>
      </c>
      <c r="I20" s="435" t="s">
        <v>1323</v>
      </c>
      <c r="J20" s="435" t="s">
        <v>1323</v>
      </c>
      <c r="K20" s="435" t="s">
        <v>1323</v>
      </c>
      <c r="L20" s="435" t="s">
        <v>1323</v>
      </c>
      <c r="M20" s="435" t="s">
        <v>1323</v>
      </c>
      <c r="N20" s="435" t="s">
        <v>1323</v>
      </c>
      <c r="O20" s="435" t="s">
        <v>1323</v>
      </c>
      <c r="Q20" s="435">
        <v>110510</v>
      </c>
      <c r="R20" s="444" t="s">
        <v>26</v>
      </c>
      <c r="S20" s="435">
        <f t="shared" si="1"/>
        <v>110510</v>
      </c>
    </row>
    <row r="21" spans="1:19" ht="10.199999999999999" customHeight="1" x14ac:dyDescent="0.3">
      <c r="A21" s="435">
        <v>12</v>
      </c>
      <c r="B21" s="435">
        <f t="shared" si="0"/>
        <v>2</v>
      </c>
      <c r="C21" s="444">
        <v>12</v>
      </c>
      <c r="D21" s="435" t="s">
        <v>27</v>
      </c>
      <c r="E21" s="435" t="s">
        <v>1323</v>
      </c>
      <c r="F21" s="435" t="s">
        <v>1323</v>
      </c>
      <c r="G21" s="435" t="s">
        <v>1323</v>
      </c>
      <c r="H21" s="435" t="s">
        <v>1323</v>
      </c>
      <c r="I21" s="435" t="s">
        <v>1323</v>
      </c>
      <c r="J21" s="435" t="s">
        <v>1323</v>
      </c>
      <c r="K21" s="435" t="s">
        <v>1323</v>
      </c>
      <c r="L21" s="435" t="s">
        <v>1323</v>
      </c>
      <c r="M21" s="435" t="s">
        <v>1323</v>
      </c>
      <c r="N21" s="435" t="s">
        <v>1323</v>
      </c>
      <c r="O21" s="435" t="s">
        <v>1323</v>
      </c>
      <c r="Q21" s="435">
        <v>12</v>
      </c>
      <c r="R21" s="444" t="s">
        <v>27</v>
      </c>
      <c r="S21" s="435">
        <f t="shared" si="1"/>
        <v>12</v>
      </c>
    </row>
    <row r="22" spans="1:19" ht="10.199999999999999" customHeight="1" x14ac:dyDescent="0.3">
      <c r="A22" s="435">
        <v>1201</v>
      </c>
      <c r="B22" s="435">
        <f t="shared" si="0"/>
        <v>4</v>
      </c>
      <c r="C22" s="444">
        <v>1201</v>
      </c>
      <c r="D22" s="435" t="s">
        <v>28</v>
      </c>
      <c r="E22" s="435" t="s">
        <v>1323</v>
      </c>
      <c r="G22" s="435" t="s">
        <v>1323</v>
      </c>
      <c r="H22" s="435" t="s">
        <v>1323</v>
      </c>
      <c r="I22" s="435" t="s">
        <v>1323</v>
      </c>
      <c r="J22" s="435" t="s">
        <v>1323</v>
      </c>
      <c r="K22" s="435" t="s">
        <v>1323</v>
      </c>
      <c r="O22" s="435" t="s">
        <v>1323</v>
      </c>
      <c r="Q22" s="435">
        <v>1201</v>
      </c>
      <c r="R22" s="444" t="s">
        <v>28</v>
      </c>
      <c r="S22" s="435">
        <f t="shared" si="1"/>
        <v>1201</v>
      </c>
    </row>
    <row r="23" spans="1:19" ht="10.199999999999999" customHeight="1" x14ac:dyDescent="0.3">
      <c r="A23" s="435">
        <v>1201</v>
      </c>
      <c r="B23" s="435">
        <f t="shared" si="0"/>
        <v>6</v>
      </c>
      <c r="C23" s="444">
        <v>120105</v>
      </c>
      <c r="D23" s="435" t="s">
        <v>29</v>
      </c>
      <c r="E23" s="435" t="s">
        <v>1323</v>
      </c>
      <c r="G23" s="435" t="s">
        <v>1323</v>
      </c>
      <c r="H23" s="435" t="s">
        <v>1323</v>
      </c>
      <c r="I23" s="435" t="s">
        <v>1323</v>
      </c>
      <c r="J23" s="435" t="s">
        <v>1323</v>
      </c>
      <c r="K23" s="435" t="s">
        <v>1323</v>
      </c>
      <c r="O23" s="435" t="s">
        <v>1323</v>
      </c>
      <c r="Q23" s="435">
        <v>120105</v>
      </c>
      <c r="R23" s="444" t="s">
        <v>29</v>
      </c>
      <c r="S23" s="435">
        <f t="shared" si="1"/>
        <v>120105</v>
      </c>
    </row>
    <row r="24" spans="1:19" ht="10.199999999999999" customHeight="1" x14ac:dyDescent="0.3">
      <c r="A24" s="435">
        <v>1201</v>
      </c>
      <c r="B24" s="435">
        <f t="shared" si="0"/>
        <v>6</v>
      </c>
      <c r="C24" s="444">
        <v>120110</v>
      </c>
      <c r="D24" s="435" t="s">
        <v>30</v>
      </c>
      <c r="E24" s="435" t="s">
        <v>1323</v>
      </c>
      <c r="G24" s="435" t="s">
        <v>1323</v>
      </c>
      <c r="H24" s="435" t="s">
        <v>1323</v>
      </c>
      <c r="I24" s="435" t="s">
        <v>1323</v>
      </c>
      <c r="J24" s="435" t="s">
        <v>1323</v>
      </c>
      <c r="K24" s="435" t="s">
        <v>1323</v>
      </c>
      <c r="O24" s="435" t="s">
        <v>1323</v>
      </c>
      <c r="Q24" s="435">
        <v>120110</v>
      </c>
      <c r="R24" s="444" t="s">
        <v>30</v>
      </c>
      <c r="S24" s="435">
        <f t="shared" si="1"/>
        <v>120110</v>
      </c>
    </row>
    <row r="25" spans="1:19" ht="10.199999999999999" customHeight="1" x14ac:dyDescent="0.3">
      <c r="A25" s="435">
        <v>1202</v>
      </c>
      <c r="B25" s="435">
        <f t="shared" si="0"/>
        <v>4</v>
      </c>
      <c r="C25" s="444">
        <v>1202</v>
      </c>
      <c r="D25" s="435" t="s">
        <v>31</v>
      </c>
      <c r="E25" s="435" t="s">
        <v>1323</v>
      </c>
      <c r="F25" s="435" t="s">
        <v>1323</v>
      </c>
      <c r="G25" s="435" t="s">
        <v>1323</v>
      </c>
      <c r="H25" s="435" t="s">
        <v>1323</v>
      </c>
      <c r="I25" s="435" t="s">
        <v>1323</v>
      </c>
      <c r="J25" s="435" t="s">
        <v>1323</v>
      </c>
      <c r="K25" s="435" t="s">
        <v>1323</v>
      </c>
      <c r="L25" s="435" t="s">
        <v>1323</v>
      </c>
      <c r="M25" s="435" t="s">
        <v>1323</v>
      </c>
      <c r="N25" s="435" t="s">
        <v>1323</v>
      </c>
      <c r="O25" s="435" t="s">
        <v>1323</v>
      </c>
      <c r="Q25" s="435">
        <v>1202</v>
      </c>
      <c r="R25" s="444" t="s">
        <v>31</v>
      </c>
      <c r="S25" s="435">
        <f t="shared" si="1"/>
        <v>1202</v>
      </c>
    </row>
    <row r="26" spans="1:19" ht="10.199999999999999" customHeight="1" x14ac:dyDescent="0.3">
      <c r="A26" s="435">
        <v>1202</v>
      </c>
      <c r="B26" s="435">
        <f t="shared" si="0"/>
        <v>6</v>
      </c>
      <c r="C26" s="444">
        <v>120205</v>
      </c>
      <c r="D26" s="435" t="s">
        <v>32</v>
      </c>
      <c r="E26" s="435" t="s">
        <v>1323</v>
      </c>
      <c r="F26" s="435" t="s">
        <v>1323</v>
      </c>
      <c r="G26" s="435" t="s">
        <v>1323</v>
      </c>
      <c r="H26" s="435" t="s">
        <v>1323</v>
      </c>
      <c r="I26" s="435" t="s">
        <v>1323</v>
      </c>
      <c r="J26" s="435" t="s">
        <v>1323</v>
      </c>
      <c r="K26" s="435" t="s">
        <v>1323</v>
      </c>
      <c r="L26" s="435" t="s">
        <v>1323</v>
      </c>
      <c r="M26" s="435" t="s">
        <v>1323</v>
      </c>
      <c r="N26" s="435" t="s">
        <v>1323</v>
      </c>
      <c r="O26" s="435" t="s">
        <v>1323</v>
      </c>
      <c r="Q26" s="435">
        <v>120205</v>
      </c>
      <c r="R26" s="444" t="s">
        <v>32</v>
      </c>
      <c r="S26" s="435">
        <f t="shared" si="1"/>
        <v>120205</v>
      </c>
    </row>
    <row r="27" spans="1:19" ht="10.199999999999999" customHeight="1" x14ac:dyDescent="0.3">
      <c r="A27" s="435">
        <v>1202</v>
      </c>
      <c r="B27" s="435">
        <f t="shared" si="0"/>
        <v>6</v>
      </c>
      <c r="C27" s="444">
        <v>120210</v>
      </c>
      <c r="D27" s="435" t="s">
        <v>29</v>
      </c>
      <c r="E27" s="435" t="s">
        <v>1323</v>
      </c>
      <c r="F27" s="435" t="s">
        <v>1323</v>
      </c>
      <c r="G27" s="435" t="s">
        <v>1323</v>
      </c>
      <c r="H27" s="435" t="s">
        <v>1323</v>
      </c>
      <c r="I27" s="435" t="s">
        <v>1323</v>
      </c>
      <c r="J27" s="435" t="s">
        <v>1323</v>
      </c>
      <c r="K27" s="435" t="s">
        <v>1323</v>
      </c>
      <c r="L27" s="435" t="s">
        <v>1323</v>
      </c>
      <c r="M27" s="435" t="s">
        <v>1323</v>
      </c>
      <c r="N27" s="435" t="s">
        <v>1323</v>
      </c>
      <c r="O27" s="435" t="s">
        <v>1323</v>
      </c>
      <c r="Q27" s="435">
        <v>120210</v>
      </c>
      <c r="R27" s="444" t="s">
        <v>29</v>
      </c>
      <c r="S27" s="435">
        <f t="shared" si="1"/>
        <v>120210</v>
      </c>
    </row>
    <row r="28" spans="1:19" ht="10.199999999999999" customHeight="1" x14ac:dyDescent="0.3">
      <c r="A28" s="435">
        <v>1202</v>
      </c>
      <c r="B28" s="435">
        <f t="shared" si="0"/>
        <v>6</v>
      </c>
      <c r="C28" s="444">
        <v>120215</v>
      </c>
      <c r="D28" s="435" t="s">
        <v>30</v>
      </c>
      <c r="E28" s="435" t="s">
        <v>1323</v>
      </c>
      <c r="F28" s="435" t="s">
        <v>1323</v>
      </c>
      <c r="G28" s="435" t="s">
        <v>1323</v>
      </c>
      <c r="H28" s="435" t="s">
        <v>1323</v>
      </c>
      <c r="I28" s="435" t="s">
        <v>1323</v>
      </c>
      <c r="J28" s="435" t="s">
        <v>1323</v>
      </c>
      <c r="K28" s="435" t="s">
        <v>1323</v>
      </c>
      <c r="L28" s="435" t="s">
        <v>1323</v>
      </c>
      <c r="M28" s="435" t="s">
        <v>1323</v>
      </c>
      <c r="N28" s="435" t="s">
        <v>1323</v>
      </c>
      <c r="O28" s="435" t="s">
        <v>1323</v>
      </c>
      <c r="Q28" s="435">
        <v>120215</v>
      </c>
      <c r="R28" s="444" t="s">
        <v>30</v>
      </c>
      <c r="S28" s="435">
        <f t="shared" si="1"/>
        <v>120215</v>
      </c>
    </row>
    <row r="29" spans="1:19" ht="10.199999999999999" customHeight="1" x14ac:dyDescent="0.3">
      <c r="A29" s="435">
        <v>1299</v>
      </c>
      <c r="B29" s="435">
        <f t="shared" si="0"/>
        <v>4</v>
      </c>
      <c r="C29" s="444">
        <v>1299</v>
      </c>
      <c r="D29" s="435" t="s">
        <v>1325</v>
      </c>
      <c r="E29" s="435" t="s">
        <v>1323</v>
      </c>
      <c r="F29" s="435" t="s">
        <v>1323</v>
      </c>
      <c r="G29" s="435" t="s">
        <v>1323</v>
      </c>
      <c r="H29" s="435" t="s">
        <v>1323</v>
      </c>
      <c r="I29" s="435" t="s">
        <v>1323</v>
      </c>
      <c r="J29" s="435" t="s">
        <v>1323</v>
      </c>
      <c r="K29" s="435" t="s">
        <v>1323</v>
      </c>
      <c r="L29" s="435" t="s">
        <v>1323</v>
      </c>
      <c r="M29" s="435" t="s">
        <v>1323</v>
      </c>
      <c r="N29" s="435" t="s">
        <v>1323</v>
      </c>
      <c r="O29" s="435" t="s">
        <v>1323</v>
      </c>
      <c r="Q29" s="435">
        <v>1299</v>
      </c>
      <c r="R29" s="444" t="s">
        <v>1325</v>
      </c>
      <c r="S29" s="435">
        <f t="shared" si="1"/>
        <v>1299</v>
      </c>
    </row>
    <row r="30" spans="1:19" ht="10.199999999999999" customHeight="1" x14ac:dyDescent="0.3">
      <c r="A30" s="435">
        <v>1299</v>
      </c>
      <c r="B30" s="435">
        <f t="shared" si="0"/>
        <v>6</v>
      </c>
      <c r="C30" s="444">
        <v>129905</v>
      </c>
      <c r="D30" s="435" t="s">
        <v>734</v>
      </c>
      <c r="E30" s="435" t="s">
        <v>1323</v>
      </c>
      <c r="G30" s="435" t="s">
        <v>1323</v>
      </c>
      <c r="H30" s="435" t="s">
        <v>1323</v>
      </c>
      <c r="I30" s="435" t="s">
        <v>1323</v>
      </c>
      <c r="J30" s="435" t="s">
        <v>1323</v>
      </c>
      <c r="K30" s="435" t="s">
        <v>1323</v>
      </c>
      <c r="O30" s="435" t="s">
        <v>1323</v>
      </c>
      <c r="Q30" s="435">
        <v>129905</v>
      </c>
      <c r="R30" s="444" t="s">
        <v>734</v>
      </c>
      <c r="S30" s="435">
        <f t="shared" si="1"/>
        <v>129905</v>
      </c>
    </row>
    <row r="31" spans="1:19" ht="10.199999999999999" customHeight="1" x14ac:dyDescent="0.3">
      <c r="A31" s="435">
        <v>1299</v>
      </c>
      <c r="B31" s="435">
        <f t="shared" si="0"/>
        <v>6</v>
      </c>
      <c r="C31" s="444">
        <v>129910</v>
      </c>
      <c r="D31" s="435" t="s">
        <v>1326</v>
      </c>
      <c r="E31" s="435" t="s">
        <v>1323</v>
      </c>
      <c r="F31" s="435" t="s">
        <v>1323</v>
      </c>
      <c r="G31" s="435" t="s">
        <v>1323</v>
      </c>
      <c r="H31" s="435" t="s">
        <v>1323</v>
      </c>
      <c r="I31" s="435" t="s">
        <v>1323</v>
      </c>
      <c r="J31" s="435" t="s">
        <v>1323</v>
      </c>
      <c r="K31" s="435" t="s">
        <v>1323</v>
      </c>
      <c r="L31" s="435" t="s">
        <v>1323</v>
      </c>
      <c r="M31" s="435" t="s">
        <v>1323</v>
      </c>
      <c r="N31" s="435" t="s">
        <v>1323</v>
      </c>
      <c r="O31" s="435" t="s">
        <v>1323</v>
      </c>
      <c r="Q31" s="435">
        <v>129910</v>
      </c>
      <c r="R31" s="444" t="s">
        <v>1326</v>
      </c>
      <c r="S31" s="435">
        <f t="shared" si="1"/>
        <v>129910</v>
      </c>
    </row>
    <row r="32" spans="1:19" ht="10.199999999999999" customHeight="1" x14ac:dyDescent="0.3">
      <c r="A32" s="435">
        <v>13</v>
      </c>
      <c r="B32" s="435">
        <f t="shared" si="0"/>
        <v>2</v>
      </c>
      <c r="C32" s="444">
        <v>13</v>
      </c>
      <c r="D32" s="435" t="s">
        <v>33</v>
      </c>
      <c r="E32" s="435" t="s">
        <v>1323</v>
      </c>
      <c r="F32" s="435" t="s">
        <v>1323</v>
      </c>
      <c r="G32" s="435" t="s">
        <v>1323</v>
      </c>
      <c r="H32" s="435" t="s">
        <v>1323</v>
      </c>
      <c r="I32" s="435" t="s">
        <v>1323</v>
      </c>
      <c r="J32" s="435" t="s">
        <v>1323</v>
      </c>
      <c r="K32" s="435" t="s">
        <v>1323</v>
      </c>
      <c r="L32" s="435" t="s">
        <v>1323</v>
      </c>
      <c r="M32" s="435" t="s">
        <v>1323</v>
      </c>
      <c r="N32" s="435" t="s">
        <v>1323</v>
      </c>
      <c r="O32" s="435" t="s">
        <v>1323</v>
      </c>
      <c r="Q32" s="435">
        <v>13</v>
      </c>
      <c r="R32" s="444" t="s">
        <v>33</v>
      </c>
      <c r="S32" s="435">
        <f t="shared" si="1"/>
        <v>13</v>
      </c>
    </row>
    <row r="33" spans="1:19" ht="10.199999999999999" customHeight="1" x14ac:dyDescent="0.3">
      <c r="A33" s="435">
        <v>1301</v>
      </c>
      <c r="B33" s="435">
        <f t="shared" si="0"/>
        <v>4</v>
      </c>
      <c r="C33" s="444">
        <v>1301</v>
      </c>
      <c r="D33" s="435" t="s">
        <v>1327</v>
      </c>
      <c r="E33" s="435" t="s">
        <v>1323</v>
      </c>
      <c r="F33" s="435" t="s">
        <v>1323</v>
      </c>
      <c r="G33" s="435" t="s">
        <v>1323</v>
      </c>
      <c r="H33" s="435" t="s">
        <v>1323</v>
      </c>
      <c r="I33" s="435" t="s">
        <v>1323</v>
      </c>
      <c r="J33" s="435" t="s">
        <v>1323</v>
      </c>
      <c r="K33" s="435" t="s">
        <v>1323</v>
      </c>
      <c r="L33" s="435" t="s">
        <v>1323</v>
      </c>
      <c r="M33" s="435" t="s">
        <v>1323</v>
      </c>
      <c r="N33" s="435" t="s">
        <v>1323</v>
      </c>
      <c r="O33" s="435" t="s">
        <v>1323</v>
      </c>
      <c r="Q33" s="435">
        <v>1301</v>
      </c>
      <c r="R33" s="444" t="s">
        <v>1327</v>
      </c>
      <c r="S33" s="435">
        <f t="shared" si="1"/>
        <v>1301</v>
      </c>
    </row>
    <row r="34" spans="1:19" ht="10.199999999999999" customHeight="1" x14ac:dyDescent="0.3">
      <c r="A34" s="435">
        <v>1301</v>
      </c>
      <c r="B34" s="435">
        <f t="shared" si="0"/>
        <v>6</v>
      </c>
      <c r="C34" s="444">
        <v>130105</v>
      </c>
      <c r="D34" s="435" t="s">
        <v>34</v>
      </c>
      <c r="E34" s="435" t="s">
        <v>1323</v>
      </c>
      <c r="F34" s="435" t="s">
        <v>1323</v>
      </c>
      <c r="G34" s="435" t="s">
        <v>1323</v>
      </c>
      <c r="H34" s="435" t="s">
        <v>1323</v>
      </c>
      <c r="I34" s="435" t="s">
        <v>1323</v>
      </c>
      <c r="J34" s="435" t="s">
        <v>1323</v>
      </c>
      <c r="K34" s="435" t="s">
        <v>1323</v>
      </c>
      <c r="L34" s="435" t="s">
        <v>1323</v>
      </c>
      <c r="M34" s="435" t="s">
        <v>1323</v>
      </c>
      <c r="N34" s="435" t="s">
        <v>1323</v>
      </c>
      <c r="O34" s="435" t="s">
        <v>1323</v>
      </c>
      <c r="Q34" s="435">
        <v>130105</v>
      </c>
      <c r="R34" s="444" t="s">
        <v>34</v>
      </c>
      <c r="S34" s="435">
        <f t="shared" si="1"/>
        <v>130105</v>
      </c>
    </row>
    <row r="35" spans="1:19" ht="10.199999999999999" customHeight="1" x14ac:dyDescent="0.3">
      <c r="A35" s="435">
        <v>1301</v>
      </c>
      <c r="B35" s="435">
        <f t="shared" si="0"/>
        <v>6</v>
      </c>
      <c r="C35" s="444">
        <v>130110</v>
      </c>
      <c r="D35" s="435" t="s">
        <v>35</v>
      </c>
      <c r="E35" s="435" t="s">
        <v>1323</v>
      </c>
      <c r="F35" s="435" t="s">
        <v>1323</v>
      </c>
      <c r="G35" s="435" t="s">
        <v>1323</v>
      </c>
      <c r="H35" s="435" t="s">
        <v>1323</v>
      </c>
      <c r="I35" s="435" t="s">
        <v>1323</v>
      </c>
      <c r="J35" s="435" t="s">
        <v>1323</v>
      </c>
      <c r="K35" s="435" t="s">
        <v>1323</v>
      </c>
      <c r="L35" s="435" t="s">
        <v>1323</v>
      </c>
      <c r="M35" s="435" t="s">
        <v>1323</v>
      </c>
      <c r="N35" s="435" t="s">
        <v>1323</v>
      </c>
      <c r="O35" s="435" t="s">
        <v>1323</v>
      </c>
      <c r="Q35" s="435">
        <v>130110</v>
      </c>
      <c r="R35" s="444" t="s">
        <v>35</v>
      </c>
      <c r="S35" s="435">
        <f t="shared" si="1"/>
        <v>130110</v>
      </c>
    </row>
    <row r="36" spans="1:19" ht="10.199999999999999" customHeight="1" x14ac:dyDescent="0.3">
      <c r="A36" s="435">
        <v>1301</v>
      </c>
      <c r="B36" s="435">
        <f t="shared" si="0"/>
        <v>6</v>
      </c>
      <c r="C36" s="444">
        <v>130115</v>
      </c>
      <c r="D36" s="435" t="s">
        <v>36</v>
      </c>
      <c r="E36" s="435" t="s">
        <v>1323</v>
      </c>
      <c r="F36" s="435" t="s">
        <v>1323</v>
      </c>
      <c r="G36" s="435" t="s">
        <v>1323</v>
      </c>
      <c r="H36" s="435" t="s">
        <v>1323</v>
      </c>
      <c r="I36" s="435" t="s">
        <v>1323</v>
      </c>
      <c r="J36" s="435" t="s">
        <v>1323</v>
      </c>
      <c r="K36" s="435" t="s">
        <v>1323</v>
      </c>
      <c r="L36" s="435" t="s">
        <v>1323</v>
      </c>
      <c r="M36" s="435" t="s">
        <v>1323</v>
      </c>
      <c r="N36" s="435" t="s">
        <v>1323</v>
      </c>
      <c r="O36" s="435" t="s">
        <v>1323</v>
      </c>
      <c r="Q36" s="435">
        <v>130115</v>
      </c>
      <c r="R36" s="444" t="s">
        <v>36</v>
      </c>
      <c r="S36" s="435">
        <f t="shared" si="1"/>
        <v>130115</v>
      </c>
    </row>
    <row r="37" spans="1:19" ht="10.199999999999999" customHeight="1" x14ac:dyDescent="0.3">
      <c r="A37" s="435">
        <v>1301</v>
      </c>
      <c r="B37" s="435">
        <f t="shared" si="0"/>
        <v>6</v>
      </c>
      <c r="C37" s="444">
        <v>130120</v>
      </c>
      <c r="D37" s="435" t="s">
        <v>37</v>
      </c>
      <c r="E37" s="435" t="s">
        <v>1323</v>
      </c>
      <c r="F37" s="435" t="s">
        <v>1323</v>
      </c>
      <c r="G37" s="435" t="s">
        <v>1323</v>
      </c>
      <c r="H37" s="435" t="s">
        <v>1323</v>
      </c>
      <c r="I37" s="435" t="s">
        <v>1323</v>
      </c>
      <c r="J37" s="435" t="s">
        <v>1323</v>
      </c>
      <c r="K37" s="435" t="s">
        <v>1323</v>
      </c>
      <c r="L37" s="435" t="s">
        <v>1323</v>
      </c>
      <c r="M37" s="435" t="s">
        <v>1323</v>
      </c>
      <c r="N37" s="435" t="s">
        <v>1323</v>
      </c>
      <c r="O37" s="435" t="s">
        <v>1323</v>
      </c>
      <c r="Q37" s="435">
        <v>130120</v>
      </c>
      <c r="R37" s="444" t="s">
        <v>37</v>
      </c>
      <c r="S37" s="435">
        <f t="shared" si="1"/>
        <v>130120</v>
      </c>
    </row>
    <row r="38" spans="1:19" ht="10.199999999999999" customHeight="1" x14ac:dyDescent="0.3">
      <c r="A38" s="435">
        <v>1301</v>
      </c>
      <c r="B38" s="435">
        <f t="shared" si="0"/>
        <v>6</v>
      </c>
      <c r="C38" s="444">
        <v>130125</v>
      </c>
      <c r="D38" s="435" t="s">
        <v>38</v>
      </c>
      <c r="E38" s="435" t="s">
        <v>1323</v>
      </c>
      <c r="F38" s="435" t="s">
        <v>1323</v>
      </c>
      <c r="G38" s="435" t="s">
        <v>1323</v>
      </c>
      <c r="H38" s="435" t="s">
        <v>1323</v>
      </c>
      <c r="I38" s="435" t="s">
        <v>1323</v>
      </c>
      <c r="J38" s="435" t="s">
        <v>1323</v>
      </c>
      <c r="K38" s="435" t="s">
        <v>1323</v>
      </c>
      <c r="L38" s="435" t="s">
        <v>1323</v>
      </c>
      <c r="M38" s="435" t="s">
        <v>1323</v>
      </c>
      <c r="N38" s="435" t="s">
        <v>1323</v>
      </c>
      <c r="O38" s="435" t="s">
        <v>1323</v>
      </c>
      <c r="Q38" s="435">
        <v>130125</v>
      </c>
      <c r="R38" s="444" t="s">
        <v>38</v>
      </c>
      <c r="S38" s="435">
        <f t="shared" si="1"/>
        <v>130125</v>
      </c>
    </row>
    <row r="39" spans="1:19" ht="10.199999999999999" customHeight="1" x14ac:dyDescent="0.3">
      <c r="A39" s="435">
        <v>1302</v>
      </c>
      <c r="B39" s="435">
        <f t="shared" si="0"/>
        <v>4</v>
      </c>
      <c r="C39" s="444">
        <v>1302</v>
      </c>
      <c r="D39" s="435" t="s">
        <v>736</v>
      </c>
      <c r="E39" s="435" t="s">
        <v>1323</v>
      </c>
      <c r="F39" s="435" t="s">
        <v>1323</v>
      </c>
      <c r="G39" s="435" t="s">
        <v>1323</v>
      </c>
      <c r="H39" s="435" t="s">
        <v>1323</v>
      </c>
      <c r="I39" s="435" t="s">
        <v>1323</v>
      </c>
      <c r="J39" s="435" t="s">
        <v>1323</v>
      </c>
      <c r="K39" s="435" t="s">
        <v>1323</v>
      </c>
      <c r="L39" s="435" t="s">
        <v>1323</v>
      </c>
      <c r="M39" s="435" t="s">
        <v>1323</v>
      </c>
      <c r="N39" s="435" t="s">
        <v>1323</v>
      </c>
      <c r="O39" s="435" t="s">
        <v>1323</v>
      </c>
      <c r="Q39" s="435">
        <v>1302</v>
      </c>
      <c r="R39" s="444" t="s">
        <v>736</v>
      </c>
      <c r="S39" s="435">
        <f t="shared" si="1"/>
        <v>1302</v>
      </c>
    </row>
    <row r="40" spans="1:19" ht="10.199999999999999" customHeight="1" x14ac:dyDescent="0.3">
      <c r="A40" s="435">
        <v>1302</v>
      </c>
      <c r="B40" s="435">
        <f t="shared" si="0"/>
        <v>6</v>
      </c>
      <c r="C40" s="444">
        <v>130205</v>
      </c>
      <c r="D40" s="435" t="s">
        <v>34</v>
      </c>
      <c r="E40" s="435" t="s">
        <v>1323</v>
      </c>
      <c r="F40" s="435" t="s">
        <v>1323</v>
      </c>
      <c r="G40" s="435" t="s">
        <v>1323</v>
      </c>
      <c r="H40" s="435" t="s">
        <v>1323</v>
      </c>
      <c r="I40" s="435" t="s">
        <v>1323</v>
      </c>
      <c r="J40" s="435" t="s">
        <v>1323</v>
      </c>
      <c r="K40" s="435" t="s">
        <v>1323</v>
      </c>
      <c r="L40" s="435" t="s">
        <v>1323</v>
      </c>
      <c r="M40" s="435" t="s">
        <v>1323</v>
      </c>
      <c r="N40" s="435" t="s">
        <v>1323</v>
      </c>
      <c r="O40" s="435" t="s">
        <v>1323</v>
      </c>
      <c r="Q40" s="435">
        <v>130205</v>
      </c>
      <c r="R40" s="444" t="s">
        <v>34</v>
      </c>
      <c r="S40" s="435">
        <f t="shared" si="1"/>
        <v>130205</v>
      </c>
    </row>
    <row r="41" spans="1:19" ht="10.199999999999999" customHeight="1" x14ac:dyDescent="0.3">
      <c r="A41" s="435">
        <v>1302</v>
      </c>
      <c r="B41" s="435">
        <f t="shared" si="0"/>
        <v>6</v>
      </c>
      <c r="C41" s="444">
        <v>130210</v>
      </c>
      <c r="D41" s="435" t="s">
        <v>35</v>
      </c>
      <c r="E41" s="435" t="s">
        <v>1323</v>
      </c>
      <c r="F41" s="435" t="s">
        <v>1323</v>
      </c>
      <c r="G41" s="435" t="s">
        <v>1323</v>
      </c>
      <c r="H41" s="435" t="s">
        <v>1323</v>
      </c>
      <c r="I41" s="435" t="s">
        <v>1323</v>
      </c>
      <c r="J41" s="435" t="s">
        <v>1323</v>
      </c>
      <c r="K41" s="435" t="s">
        <v>1323</v>
      </c>
      <c r="L41" s="435" t="s">
        <v>1323</v>
      </c>
      <c r="M41" s="435" t="s">
        <v>1323</v>
      </c>
      <c r="N41" s="435" t="s">
        <v>1323</v>
      </c>
      <c r="O41" s="435" t="s">
        <v>1323</v>
      </c>
      <c r="Q41" s="435">
        <v>130210</v>
      </c>
      <c r="R41" s="444" t="s">
        <v>35</v>
      </c>
      <c r="S41" s="435">
        <f t="shared" si="1"/>
        <v>130210</v>
      </c>
    </row>
    <row r="42" spans="1:19" ht="10.199999999999999" customHeight="1" x14ac:dyDescent="0.3">
      <c r="A42" s="435">
        <v>1302</v>
      </c>
      <c r="B42" s="435">
        <f t="shared" si="0"/>
        <v>6</v>
      </c>
      <c r="C42" s="444">
        <v>130215</v>
      </c>
      <c r="D42" s="435" t="s">
        <v>36</v>
      </c>
      <c r="E42" s="435" t="s">
        <v>1323</v>
      </c>
      <c r="F42" s="435" t="s">
        <v>1323</v>
      </c>
      <c r="G42" s="435" t="s">
        <v>1323</v>
      </c>
      <c r="H42" s="435" t="s">
        <v>1323</v>
      </c>
      <c r="I42" s="435" t="s">
        <v>1323</v>
      </c>
      <c r="J42" s="435" t="s">
        <v>1323</v>
      </c>
      <c r="K42" s="435" t="s">
        <v>1323</v>
      </c>
      <c r="L42" s="435" t="s">
        <v>1323</v>
      </c>
      <c r="M42" s="435" t="s">
        <v>1323</v>
      </c>
      <c r="N42" s="435" t="s">
        <v>1323</v>
      </c>
      <c r="O42" s="435" t="s">
        <v>1323</v>
      </c>
      <c r="Q42" s="435">
        <v>130215</v>
      </c>
      <c r="R42" s="444" t="s">
        <v>36</v>
      </c>
      <c r="S42" s="435">
        <f t="shared" si="1"/>
        <v>130215</v>
      </c>
    </row>
    <row r="43" spans="1:19" ht="10.199999999999999" customHeight="1" x14ac:dyDescent="0.3">
      <c r="A43" s="435">
        <v>1302</v>
      </c>
      <c r="B43" s="435">
        <f t="shared" si="0"/>
        <v>6</v>
      </c>
      <c r="C43" s="444">
        <v>130220</v>
      </c>
      <c r="D43" s="435" t="s">
        <v>37</v>
      </c>
      <c r="E43" s="435" t="s">
        <v>1323</v>
      </c>
      <c r="F43" s="435" t="s">
        <v>1323</v>
      </c>
      <c r="G43" s="435" t="s">
        <v>1323</v>
      </c>
      <c r="H43" s="435" t="s">
        <v>1323</v>
      </c>
      <c r="I43" s="435" t="s">
        <v>1323</v>
      </c>
      <c r="J43" s="435" t="s">
        <v>1323</v>
      </c>
      <c r="K43" s="435" t="s">
        <v>1323</v>
      </c>
      <c r="L43" s="435" t="s">
        <v>1323</v>
      </c>
      <c r="M43" s="435" t="s">
        <v>1323</v>
      </c>
      <c r="N43" s="435" t="s">
        <v>1323</v>
      </c>
      <c r="O43" s="435" t="s">
        <v>1323</v>
      </c>
      <c r="Q43" s="435">
        <v>130220</v>
      </c>
      <c r="R43" s="444" t="s">
        <v>37</v>
      </c>
      <c r="S43" s="435">
        <f t="shared" si="1"/>
        <v>130220</v>
      </c>
    </row>
    <row r="44" spans="1:19" ht="10.199999999999999" customHeight="1" x14ac:dyDescent="0.3">
      <c r="A44" s="435">
        <v>1302</v>
      </c>
      <c r="B44" s="435">
        <f t="shared" si="0"/>
        <v>6</v>
      </c>
      <c r="C44" s="444">
        <v>130225</v>
      </c>
      <c r="D44" s="435" t="s">
        <v>38</v>
      </c>
      <c r="E44" s="435" t="s">
        <v>1323</v>
      </c>
      <c r="F44" s="435" t="s">
        <v>1323</v>
      </c>
      <c r="G44" s="435" t="s">
        <v>1323</v>
      </c>
      <c r="H44" s="435" t="s">
        <v>1323</v>
      </c>
      <c r="I44" s="435" t="s">
        <v>1323</v>
      </c>
      <c r="J44" s="435" t="s">
        <v>1323</v>
      </c>
      <c r="K44" s="435" t="s">
        <v>1323</v>
      </c>
      <c r="L44" s="435" t="s">
        <v>1323</v>
      </c>
      <c r="M44" s="435" t="s">
        <v>1323</v>
      </c>
      <c r="N44" s="435" t="s">
        <v>1323</v>
      </c>
      <c r="O44" s="435" t="s">
        <v>1323</v>
      </c>
      <c r="Q44" s="435">
        <v>130225</v>
      </c>
      <c r="R44" s="444" t="s">
        <v>38</v>
      </c>
      <c r="S44" s="435">
        <f t="shared" si="1"/>
        <v>130225</v>
      </c>
    </row>
    <row r="45" spans="1:19" ht="10.199999999999999" customHeight="1" x14ac:dyDescent="0.3">
      <c r="A45" s="435">
        <v>1303</v>
      </c>
      <c r="B45" s="435">
        <f t="shared" si="0"/>
        <v>4</v>
      </c>
      <c r="C45" s="444">
        <v>1303</v>
      </c>
      <c r="D45" s="435" t="s">
        <v>39</v>
      </c>
      <c r="E45" s="435" t="s">
        <v>1323</v>
      </c>
      <c r="F45" s="435" t="s">
        <v>1323</v>
      </c>
      <c r="G45" s="435" t="s">
        <v>1323</v>
      </c>
      <c r="H45" s="435" t="s">
        <v>1323</v>
      </c>
      <c r="I45" s="435" t="s">
        <v>1323</v>
      </c>
      <c r="J45" s="435" t="s">
        <v>1323</v>
      </c>
      <c r="K45" s="435" t="s">
        <v>1323</v>
      </c>
      <c r="L45" s="435" t="s">
        <v>1323</v>
      </c>
      <c r="M45" s="435" t="s">
        <v>1323</v>
      </c>
      <c r="N45" s="435" t="s">
        <v>1323</v>
      </c>
      <c r="O45" s="435" t="s">
        <v>1323</v>
      </c>
      <c r="Q45" s="435">
        <v>1303</v>
      </c>
      <c r="R45" s="444" t="s">
        <v>39</v>
      </c>
      <c r="S45" s="435">
        <f t="shared" si="1"/>
        <v>1303</v>
      </c>
    </row>
    <row r="46" spans="1:19" ht="10.199999999999999" customHeight="1" x14ac:dyDescent="0.3">
      <c r="A46" s="435">
        <v>1303</v>
      </c>
      <c r="B46" s="435">
        <f t="shared" si="0"/>
        <v>6</v>
      </c>
      <c r="C46" s="444">
        <v>130305</v>
      </c>
      <c r="D46" s="435" t="s">
        <v>34</v>
      </c>
      <c r="E46" s="435" t="s">
        <v>1323</v>
      </c>
      <c r="F46" s="435" t="s">
        <v>1323</v>
      </c>
      <c r="G46" s="435" t="s">
        <v>1323</v>
      </c>
      <c r="H46" s="435" t="s">
        <v>1323</v>
      </c>
      <c r="I46" s="435" t="s">
        <v>1323</v>
      </c>
      <c r="J46" s="435" t="s">
        <v>1323</v>
      </c>
      <c r="K46" s="435" t="s">
        <v>1323</v>
      </c>
      <c r="L46" s="435" t="s">
        <v>1323</v>
      </c>
      <c r="M46" s="435" t="s">
        <v>1323</v>
      </c>
      <c r="N46" s="435" t="s">
        <v>1323</v>
      </c>
      <c r="O46" s="435" t="s">
        <v>1323</v>
      </c>
      <c r="Q46" s="435">
        <v>130305</v>
      </c>
      <c r="R46" s="444" t="s">
        <v>34</v>
      </c>
      <c r="S46" s="435">
        <f t="shared" si="1"/>
        <v>130305</v>
      </c>
    </row>
    <row r="47" spans="1:19" ht="10.199999999999999" customHeight="1" x14ac:dyDescent="0.3">
      <c r="A47" s="435">
        <v>1303</v>
      </c>
      <c r="B47" s="435">
        <f t="shared" si="0"/>
        <v>6</v>
      </c>
      <c r="C47" s="444">
        <v>130310</v>
      </c>
      <c r="D47" s="435" t="s">
        <v>35</v>
      </c>
      <c r="E47" s="435" t="s">
        <v>1323</v>
      </c>
      <c r="F47" s="435" t="s">
        <v>1323</v>
      </c>
      <c r="G47" s="435" t="s">
        <v>1323</v>
      </c>
      <c r="H47" s="435" t="s">
        <v>1323</v>
      </c>
      <c r="I47" s="435" t="s">
        <v>1323</v>
      </c>
      <c r="J47" s="435" t="s">
        <v>1323</v>
      </c>
      <c r="K47" s="435" t="s">
        <v>1323</v>
      </c>
      <c r="L47" s="435" t="s">
        <v>1323</v>
      </c>
      <c r="M47" s="435" t="s">
        <v>1323</v>
      </c>
      <c r="N47" s="435" t="s">
        <v>1323</v>
      </c>
      <c r="O47" s="435" t="s">
        <v>1323</v>
      </c>
      <c r="Q47" s="435">
        <v>130310</v>
      </c>
      <c r="R47" s="444" t="s">
        <v>35</v>
      </c>
      <c r="S47" s="435">
        <f t="shared" si="1"/>
        <v>130310</v>
      </c>
    </row>
    <row r="48" spans="1:19" ht="10.199999999999999" customHeight="1" x14ac:dyDescent="0.3">
      <c r="A48" s="435">
        <v>1303</v>
      </c>
      <c r="B48" s="435">
        <f t="shared" si="0"/>
        <v>6</v>
      </c>
      <c r="C48" s="444">
        <v>130315</v>
      </c>
      <c r="D48" s="435" t="s">
        <v>36</v>
      </c>
      <c r="E48" s="435" t="s">
        <v>1323</v>
      </c>
      <c r="F48" s="435" t="s">
        <v>1323</v>
      </c>
      <c r="G48" s="435" t="s">
        <v>1323</v>
      </c>
      <c r="H48" s="435" t="s">
        <v>1323</v>
      </c>
      <c r="I48" s="435" t="s">
        <v>1323</v>
      </c>
      <c r="J48" s="435" t="s">
        <v>1323</v>
      </c>
      <c r="K48" s="435" t="s">
        <v>1323</v>
      </c>
      <c r="L48" s="435" t="s">
        <v>1323</v>
      </c>
      <c r="M48" s="435" t="s">
        <v>1323</v>
      </c>
      <c r="N48" s="435" t="s">
        <v>1323</v>
      </c>
      <c r="O48" s="435" t="s">
        <v>1323</v>
      </c>
      <c r="Q48" s="435">
        <v>130315</v>
      </c>
      <c r="R48" s="444" t="s">
        <v>36</v>
      </c>
      <c r="S48" s="435">
        <f t="shared" si="1"/>
        <v>130315</v>
      </c>
    </row>
    <row r="49" spans="1:19" ht="10.199999999999999" customHeight="1" x14ac:dyDescent="0.3">
      <c r="A49" s="435">
        <v>1303</v>
      </c>
      <c r="B49" s="435">
        <f t="shared" si="0"/>
        <v>6</v>
      </c>
      <c r="C49" s="444">
        <v>130320</v>
      </c>
      <c r="D49" s="435" t="s">
        <v>37</v>
      </c>
      <c r="E49" s="435" t="s">
        <v>1323</v>
      </c>
      <c r="F49" s="435" t="s">
        <v>1323</v>
      </c>
      <c r="G49" s="435" t="s">
        <v>1323</v>
      </c>
      <c r="H49" s="435" t="s">
        <v>1323</v>
      </c>
      <c r="I49" s="435" t="s">
        <v>1323</v>
      </c>
      <c r="J49" s="435" t="s">
        <v>1323</v>
      </c>
      <c r="K49" s="435" t="s">
        <v>1323</v>
      </c>
      <c r="L49" s="435" t="s">
        <v>1323</v>
      </c>
      <c r="M49" s="435" t="s">
        <v>1323</v>
      </c>
      <c r="N49" s="435" t="s">
        <v>1323</v>
      </c>
      <c r="O49" s="435" t="s">
        <v>1323</v>
      </c>
      <c r="Q49" s="435">
        <v>130320</v>
      </c>
      <c r="R49" s="444" t="s">
        <v>37</v>
      </c>
      <c r="S49" s="435">
        <f t="shared" si="1"/>
        <v>130320</v>
      </c>
    </row>
    <row r="50" spans="1:19" ht="10.199999999999999" customHeight="1" x14ac:dyDescent="0.3">
      <c r="A50" s="435">
        <v>1303</v>
      </c>
      <c r="B50" s="435">
        <f t="shared" si="0"/>
        <v>6</v>
      </c>
      <c r="C50" s="444">
        <v>130325</v>
      </c>
      <c r="D50" s="435" t="s">
        <v>38</v>
      </c>
      <c r="E50" s="435" t="s">
        <v>1323</v>
      </c>
      <c r="F50" s="435" t="s">
        <v>1323</v>
      </c>
      <c r="G50" s="435" t="s">
        <v>1323</v>
      </c>
      <c r="H50" s="435" t="s">
        <v>1323</v>
      </c>
      <c r="I50" s="435" t="s">
        <v>1323</v>
      </c>
      <c r="J50" s="435" t="s">
        <v>1323</v>
      </c>
      <c r="K50" s="435" t="s">
        <v>1323</v>
      </c>
      <c r="L50" s="435" t="s">
        <v>1323</v>
      </c>
      <c r="M50" s="435" t="s">
        <v>1323</v>
      </c>
      <c r="N50" s="435" t="s">
        <v>1323</v>
      </c>
      <c r="O50" s="435" t="s">
        <v>1323</v>
      </c>
      <c r="Q50" s="435">
        <v>130325</v>
      </c>
      <c r="R50" s="444" t="s">
        <v>38</v>
      </c>
      <c r="S50" s="435">
        <f t="shared" si="1"/>
        <v>130325</v>
      </c>
    </row>
    <row r="51" spans="1:19" ht="10.199999999999999" customHeight="1" x14ac:dyDescent="0.3">
      <c r="A51" s="435">
        <v>1304</v>
      </c>
      <c r="B51" s="435">
        <f t="shared" si="0"/>
        <v>4</v>
      </c>
      <c r="C51" s="444">
        <v>1304</v>
      </c>
      <c r="D51" s="435" t="s">
        <v>40</v>
      </c>
      <c r="E51" s="435" t="s">
        <v>1323</v>
      </c>
      <c r="F51" s="435" t="s">
        <v>1323</v>
      </c>
      <c r="G51" s="435" t="s">
        <v>1323</v>
      </c>
      <c r="H51" s="435" t="s">
        <v>1323</v>
      </c>
      <c r="I51" s="435" t="s">
        <v>1323</v>
      </c>
      <c r="J51" s="435" t="s">
        <v>1323</v>
      </c>
      <c r="K51" s="435" t="s">
        <v>1323</v>
      </c>
      <c r="L51" s="435" t="s">
        <v>1323</v>
      </c>
      <c r="M51" s="435" t="s">
        <v>1323</v>
      </c>
      <c r="N51" s="435" t="s">
        <v>1323</v>
      </c>
      <c r="O51" s="435" t="s">
        <v>1323</v>
      </c>
      <c r="Q51" s="435">
        <v>1304</v>
      </c>
      <c r="R51" s="444" t="s">
        <v>40</v>
      </c>
      <c r="S51" s="435">
        <f t="shared" si="1"/>
        <v>1304</v>
      </c>
    </row>
    <row r="52" spans="1:19" ht="10.199999999999999" customHeight="1" x14ac:dyDescent="0.3">
      <c r="A52" s="435">
        <v>1304</v>
      </c>
      <c r="B52" s="435">
        <f t="shared" si="0"/>
        <v>6</v>
      </c>
      <c r="C52" s="444">
        <v>130405</v>
      </c>
      <c r="D52" s="435" t="s">
        <v>34</v>
      </c>
      <c r="E52" s="435" t="s">
        <v>1323</v>
      </c>
      <c r="F52" s="435" t="s">
        <v>1323</v>
      </c>
      <c r="G52" s="435" t="s">
        <v>1323</v>
      </c>
      <c r="H52" s="435" t="s">
        <v>1323</v>
      </c>
      <c r="I52" s="435" t="s">
        <v>1323</v>
      </c>
      <c r="J52" s="435" t="s">
        <v>1323</v>
      </c>
      <c r="K52" s="435" t="s">
        <v>1323</v>
      </c>
      <c r="L52" s="435" t="s">
        <v>1323</v>
      </c>
      <c r="M52" s="435" t="s">
        <v>1323</v>
      </c>
      <c r="N52" s="435" t="s">
        <v>1323</v>
      </c>
      <c r="O52" s="435" t="s">
        <v>1323</v>
      </c>
      <c r="Q52" s="435">
        <v>130405</v>
      </c>
      <c r="R52" s="444" t="s">
        <v>34</v>
      </c>
      <c r="S52" s="435">
        <f t="shared" si="1"/>
        <v>130405</v>
      </c>
    </row>
    <row r="53" spans="1:19" ht="10.199999999999999" customHeight="1" x14ac:dyDescent="0.3">
      <c r="A53" s="435">
        <v>1304</v>
      </c>
      <c r="B53" s="435">
        <f t="shared" si="0"/>
        <v>6</v>
      </c>
      <c r="C53" s="444">
        <v>130410</v>
      </c>
      <c r="D53" s="435" t="s">
        <v>35</v>
      </c>
      <c r="E53" s="435" t="s">
        <v>1323</v>
      </c>
      <c r="F53" s="435" t="s">
        <v>1323</v>
      </c>
      <c r="G53" s="435" t="s">
        <v>1323</v>
      </c>
      <c r="H53" s="435" t="s">
        <v>1323</v>
      </c>
      <c r="I53" s="435" t="s">
        <v>1323</v>
      </c>
      <c r="J53" s="435" t="s">
        <v>1323</v>
      </c>
      <c r="K53" s="435" t="s">
        <v>1323</v>
      </c>
      <c r="L53" s="435" t="s">
        <v>1323</v>
      </c>
      <c r="M53" s="435" t="s">
        <v>1323</v>
      </c>
      <c r="N53" s="435" t="s">
        <v>1323</v>
      </c>
      <c r="O53" s="435" t="s">
        <v>1323</v>
      </c>
      <c r="Q53" s="435">
        <v>130410</v>
      </c>
      <c r="R53" s="444" t="s">
        <v>35</v>
      </c>
      <c r="S53" s="435">
        <f t="shared" si="1"/>
        <v>130410</v>
      </c>
    </row>
    <row r="54" spans="1:19" ht="10.199999999999999" customHeight="1" x14ac:dyDescent="0.3">
      <c r="A54" s="435">
        <v>1304</v>
      </c>
      <c r="B54" s="435">
        <f t="shared" si="0"/>
        <v>6</v>
      </c>
      <c r="C54" s="444">
        <v>130415</v>
      </c>
      <c r="D54" s="435" t="s">
        <v>36</v>
      </c>
      <c r="E54" s="435" t="s">
        <v>1323</v>
      </c>
      <c r="F54" s="435" t="s">
        <v>1323</v>
      </c>
      <c r="G54" s="435" t="s">
        <v>1323</v>
      </c>
      <c r="H54" s="435" t="s">
        <v>1323</v>
      </c>
      <c r="I54" s="435" t="s">
        <v>1323</v>
      </c>
      <c r="J54" s="435" t="s">
        <v>1323</v>
      </c>
      <c r="K54" s="435" t="s">
        <v>1323</v>
      </c>
      <c r="L54" s="435" t="s">
        <v>1323</v>
      </c>
      <c r="M54" s="435" t="s">
        <v>1323</v>
      </c>
      <c r="N54" s="435" t="s">
        <v>1323</v>
      </c>
      <c r="O54" s="435" t="s">
        <v>1323</v>
      </c>
      <c r="Q54" s="435">
        <v>130415</v>
      </c>
      <c r="R54" s="444" t="s">
        <v>36</v>
      </c>
      <c r="S54" s="435">
        <f t="shared" si="1"/>
        <v>130415</v>
      </c>
    </row>
    <row r="55" spans="1:19" ht="10.199999999999999" customHeight="1" x14ac:dyDescent="0.3">
      <c r="A55" s="435">
        <v>1304</v>
      </c>
      <c r="B55" s="435">
        <f t="shared" si="0"/>
        <v>6</v>
      </c>
      <c r="C55" s="444">
        <v>130420</v>
      </c>
      <c r="D55" s="435" t="s">
        <v>37</v>
      </c>
      <c r="E55" s="435" t="s">
        <v>1323</v>
      </c>
      <c r="F55" s="435" t="s">
        <v>1323</v>
      </c>
      <c r="G55" s="435" t="s">
        <v>1323</v>
      </c>
      <c r="H55" s="435" t="s">
        <v>1323</v>
      </c>
      <c r="I55" s="435" t="s">
        <v>1323</v>
      </c>
      <c r="J55" s="435" t="s">
        <v>1323</v>
      </c>
      <c r="K55" s="435" t="s">
        <v>1323</v>
      </c>
      <c r="L55" s="435" t="s">
        <v>1323</v>
      </c>
      <c r="M55" s="435" t="s">
        <v>1323</v>
      </c>
      <c r="N55" s="435" t="s">
        <v>1323</v>
      </c>
      <c r="O55" s="435" t="s">
        <v>1323</v>
      </c>
      <c r="Q55" s="435">
        <v>130420</v>
      </c>
      <c r="R55" s="444" t="s">
        <v>37</v>
      </c>
      <c r="S55" s="435">
        <f t="shared" si="1"/>
        <v>130420</v>
      </c>
    </row>
    <row r="56" spans="1:19" ht="10.199999999999999" customHeight="1" x14ac:dyDescent="0.3">
      <c r="A56" s="435">
        <v>1304</v>
      </c>
      <c r="B56" s="435">
        <f t="shared" si="0"/>
        <v>6</v>
      </c>
      <c r="C56" s="444">
        <v>130425</v>
      </c>
      <c r="D56" s="435" t="s">
        <v>38</v>
      </c>
      <c r="E56" s="435" t="s">
        <v>1323</v>
      </c>
      <c r="F56" s="435" t="s">
        <v>1323</v>
      </c>
      <c r="G56" s="435" t="s">
        <v>1323</v>
      </c>
      <c r="H56" s="435" t="s">
        <v>1323</v>
      </c>
      <c r="I56" s="435" t="s">
        <v>1323</v>
      </c>
      <c r="J56" s="435" t="s">
        <v>1323</v>
      </c>
      <c r="K56" s="435" t="s">
        <v>1323</v>
      </c>
      <c r="L56" s="435" t="s">
        <v>1323</v>
      </c>
      <c r="M56" s="435" t="s">
        <v>1323</v>
      </c>
      <c r="N56" s="435" t="s">
        <v>1323</v>
      </c>
      <c r="O56" s="435" t="s">
        <v>1323</v>
      </c>
      <c r="Q56" s="435">
        <v>130425</v>
      </c>
      <c r="R56" s="444" t="s">
        <v>38</v>
      </c>
      <c r="S56" s="435">
        <f t="shared" si="1"/>
        <v>130425</v>
      </c>
    </row>
    <row r="57" spans="1:19" ht="10.199999999999999" customHeight="1" x14ac:dyDescent="0.3">
      <c r="A57" s="435">
        <v>1304</v>
      </c>
      <c r="B57" s="435">
        <f t="shared" si="0"/>
        <v>6</v>
      </c>
      <c r="C57" s="444">
        <v>130430</v>
      </c>
      <c r="D57" s="435" t="s">
        <v>735</v>
      </c>
      <c r="G57" s="435" t="s">
        <v>1323</v>
      </c>
      <c r="H57" s="435" t="s">
        <v>1323</v>
      </c>
      <c r="I57" s="435" t="s">
        <v>1323</v>
      </c>
      <c r="J57" s="435" t="s">
        <v>1323</v>
      </c>
      <c r="K57" s="435" t="s">
        <v>1323</v>
      </c>
      <c r="Q57" s="435">
        <v>130430</v>
      </c>
      <c r="R57" s="444" t="s">
        <v>735</v>
      </c>
      <c r="S57" s="435">
        <f t="shared" si="1"/>
        <v>130430</v>
      </c>
    </row>
    <row r="58" spans="1:19" ht="10.199999999999999" customHeight="1" x14ac:dyDescent="0.3">
      <c r="A58" s="435">
        <v>1305</v>
      </c>
      <c r="B58" s="435">
        <f t="shared" si="0"/>
        <v>4</v>
      </c>
      <c r="C58" s="444">
        <v>1305</v>
      </c>
      <c r="D58" s="435" t="s">
        <v>41</v>
      </c>
      <c r="E58" s="435" t="s">
        <v>1323</v>
      </c>
      <c r="F58" s="435" t="s">
        <v>1323</v>
      </c>
      <c r="G58" s="435" t="s">
        <v>1323</v>
      </c>
      <c r="H58" s="435" t="s">
        <v>1323</v>
      </c>
      <c r="I58" s="435" t="s">
        <v>1323</v>
      </c>
      <c r="J58" s="435" t="s">
        <v>1323</v>
      </c>
      <c r="K58" s="435" t="s">
        <v>1323</v>
      </c>
      <c r="L58" s="435" t="s">
        <v>1323</v>
      </c>
      <c r="M58" s="435" t="s">
        <v>1323</v>
      </c>
      <c r="N58" s="435" t="s">
        <v>1323</v>
      </c>
      <c r="O58" s="435" t="s">
        <v>1323</v>
      </c>
      <c r="Q58" s="435">
        <v>1305</v>
      </c>
      <c r="R58" s="444" t="s">
        <v>41</v>
      </c>
      <c r="S58" s="435">
        <f t="shared" si="1"/>
        <v>1305</v>
      </c>
    </row>
    <row r="59" spans="1:19" ht="10.199999999999999" customHeight="1" x14ac:dyDescent="0.3">
      <c r="A59" s="435">
        <v>1305</v>
      </c>
      <c r="B59" s="435">
        <f t="shared" si="0"/>
        <v>6</v>
      </c>
      <c r="C59" s="444">
        <v>130505</v>
      </c>
      <c r="D59" s="435" t="s">
        <v>34</v>
      </c>
      <c r="E59" s="435" t="s">
        <v>1323</v>
      </c>
      <c r="F59" s="435" t="s">
        <v>1323</v>
      </c>
      <c r="G59" s="435" t="s">
        <v>1323</v>
      </c>
      <c r="H59" s="435" t="s">
        <v>1323</v>
      </c>
      <c r="I59" s="435" t="s">
        <v>1323</v>
      </c>
      <c r="J59" s="435" t="s">
        <v>1323</v>
      </c>
      <c r="K59" s="435" t="s">
        <v>1323</v>
      </c>
      <c r="L59" s="435" t="s">
        <v>1323</v>
      </c>
      <c r="M59" s="435" t="s">
        <v>1323</v>
      </c>
      <c r="N59" s="435" t="s">
        <v>1323</v>
      </c>
      <c r="O59" s="435" t="s">
        <v>1323</v>
      </c>
      <c r="Q59" s="435">
        <v>130505</v>
      </c>
      <c r="R59" s="444" t="s">
        <v>34</v>
      </c>
      <c r="S59" s="435">
        <f t="shared" si="1"/>
        <v>130505</v>
      </c>
    </row>
    <row r="60" spans="1:19" ht="10.199999999999999" customHeight="1" x14ac:dyDescent="0.3">
      <c r="A60" s="435">
        <v>1305</v>
      </c>
      <c r="B60" s="435">
        <f t="shared" si="0"/>
        <v>6</v>
      </c>
      <c r="C60" s="444">
        <v>130510</v>
      </c>
      <c r="D60" s="435" t="s">
        <v>35</v>
      </c>
      <c r="E60" s="435" t="s">
        <v>1323</v>
      </c>
      <c r="F60" s="435" t="s">
        <v>1323</v>
      </c>
      <c r="G60" s="435" t="s">
        <v>1323</v>
      </c>
      <c r="H60" s="435" t="s">
        <v>1323</v>
      </c>
      <c r="I60" s="435" t="s">
        <v>1323</v>
      </c>
      <c r="J60" s="435" t="s">
        <v>1323</v>
      </c>
      <c r="K60" s="435" t="s">
        <v>1323</v>
      </c>
      <c r="L60" s="435" t="s">
        <v>1323</v>
      </c>
      <c r="M60" s="435" t="s">
        <v>1323</v>
      </c>
      <c r="N60" s="435" t="s">
        <v>1323</v>
      </c>
      <c r="O60" s="435" t="s">
        <v>1323</v>
      </c>
      <c r="Q60" s="435">
        <v>130510</v>
      </c>
      <c r="R60" s="444" t="s">
        <v>35</v>
      </c>
      <c r="S60" s="435">
        <f t="shared" si="1"/>
        <v>130510</v>
      </c>
    </row>
    <row r="61" spans="1:19" ht="10.199999999999999" customHeight="1" x14ac:dyDescent="0.3">
      <c r="A61" s="435">
        <v>1305</v>
      </c>
      <c r="B61" s="435">
        <f t="shared" si="0"/>
        <v>6</v>
      </c>
      <c r="C61" s="444">
        <v>130515</v>
      </c>
      <c r="D61" s="435" t="s">
        <v>36</v>
      </c>
      <c r="E61" s="435" t="s">
        <v>1323</v>
      </c>
      <c r="F61" s="435" t="s">
        <v>1323</v>
      </c>
      <c r="G61" s="435" t="s">
        <v>1323</v>
      </c>
      <c r="H61" s="435" t="s">
        <v>1323</v>
      </c>
      <c r="I61" s="435" t="s">
        <v>1323</v>
      </c>
      <c r="J61" s="435" t="s">
        <v>1323</v>
      </c>
      <c r="K61" s="435" t="s">
        <v>1323</v>
      </c>
      <c r="L61" s="435" t="s">
        <v>1323</v>
      </c>
      <c r="M61" s="435" t="s">
        <v>1323</v>
      </c>
      <c r="N61" s="435" t="s">
        <v>1323</v>
      </c>
      <c r="O61" s="435" t="s">
        <v>1323</v>
      </c>
      <c r="Q61" s="435">
        <v>130515</v>
      </c>
      <c r="R61" s="444" t="s">
        <v>36</v>
      </c>
      <c r="S61" s="435">
        <f t="shared" si="1"/>
        <v>130515</v>
      </c>
    </row>
    <row r="62" spans="1:19" ht="10.199999999999999" customHeight="1" x14ac:dyDescent="0.3">
      <c r="A62" s="435">
        <v>1305</v>
      </c>
      <c r="B62" s="435">
        <f t="shared" si="0"/>
        <v>6</v>
      </c>
      <c r="C62" s="444">
        <v>130520</v>
      </c>
      <c r="D62" s="435" t="s">
        <v>42</v>
      </c>
      <c r="E62" s="435" t="s">
        <v>1323</v>
      </c>
      <c r="F62" s="435" t="s">
        <v>1323</v>
      </c>
      <c r="G62" s="435" t="s">
        <v>1323</v>
      </c>
      <c r="H62" s="435" t="s">
        <v>1323</v>
      </c>
      <c r="I62" s="435" t="s">
        <v>1323</v>
      </c>
      <c r="J62" s="435" t="s">
        <v>1323</v>
      </c>
      <c r="K62" s="435" t="s">
        <v>1323</v>
      </c>
      <c r="L62" s="435" t="s">
        <v>1323</v>
      </c>
      <c r="M62" s="435" t="s">
        <v>1323</v>
      </c>
      <c r="N62" s="435" t="s">
        <v>1323</v>
      </c>
      <c r="O62" s="435" t="s">
        <v>1323</v>
      </c>
      <c r="Q62" s="435">
        <v>130520</v>
      </c>
      <c r="R62" s="444" t="s">
        <v>42</v>
      </c>
      <c r="S62" s="435">
        <f t="shared" si="1"/>
        <v>130520</v>
      </c>
    </row>
    <row r="63" spans="1:19" ht="10.199999999999999" customHeight="1" x14ac:dyDescent="0.3">
      <c r="A63" s="435">
        <v>1305</v>
      </c>
      <c r="B63" s="435">
        <f t="shared" si="0"/>
        <v>6</v>
      </c>
      <c r="C63" s="444">
        <v>130525</v>
      </c>
      <c r="D63" s="435" t="s">
        <v>43</v>
      </c>
      <c r="E63" s="435" t="s">
        <v>1323</v>
      </c>
      <c r="F63" s="435" t="s">
        <v>1323</v>
      </c>
      <c r="G63" s="435" t="s">
        <v>1323</v>
      </c>
      <c r="H63" s="435" t="s">
        <v>1323</v>
      </c>
      <c r="I63" s="435" t="s">
        <v>1323</v>
      </c>
      <c r="J63" s="435" t="s">
        <v>1323</v>
      </c>
      <c r="K63" s="435" t="s">
        <v>1323</v>
      </c>
      <c r="L63" s="435" t="s">
        <v>1323</v>
      </c>
      <c r="M63" s="435" t="s">
        <v>1323</v>
      </c>
      <c r="N63" s="435" t="s">
        <v>1323</v>
      </c>
      <c r="O63" s="435" t="s">
        <v>1323</v>
      </c>
      <c r="Q63" s="435">
        <v>130525</v>
      </c>
      <c r="R63" s="444" t="s">
        <v>43</v>
      </c>
      <c r="S63" s="435">
        <f t="shared" si="1"/>
        <v>130525</v>
      </c>
    </row>
    <row r="64" spans="1:19" ht="10.199999999999999" customHeight="1" x14ac:dyDescent="0.3">
      <c r="A64" s="435">
        <v>1305</v>
      </c>
      <c r="B64" s="435">
        <f t="shared" si="0"/>
        <v>6</v>
      </c>
      <c r="C64" s="444">
        <v>130530</v>
      </c>
      <c r="D64" s="435" t="s">
        <v>44</v>
      </c>
      <c r="E64" s="435" t="s">
        <v>1323</v>
      </c>
      <c r="F64" s="435" t="s">
        <v>1323</v>
      </c>
      <c r="G64" s="435" t="s">
        <v>1323</v>
      </c>
      <c r="H64" s="435" t="s">
        <v>1323</v>
      </c>
      <c r="I64" s="435" t="s">
        <v>1323</v>
      </c>
      <c r="J64" s="435" t="s">
        <v>1323</v>
      </c>
      <c r="K64" s="435" t="s">
        <v>1323</v>
      </c>
      <c r="L64" s="435" t="s">
        <v>1323</v>
      </c>
      <c r="M64" s="435" t="s">
        <v>1323</v>
      </c>
      <c r="N64" s="435" t="s">
        <v>1323</v>
      </c>
      <c r="O64" s="435" t="s">
        <v>1323</v>
      </c>
      <c r="Q64" s="435">
        <v>130530</v>
      </c>
      <c r="R64" s="444" t="s">
        <v>44</v>
      </c>
      <c r="S64" s="435">
        <f t="shared" si="1"/>
        <v>130530</v>
      </c>
    </row>
    <row r="65" spans="1:19" ht="10.199999999999999" customHeight="1" x14ac:dyDescent="0.3">
      <c r="A65" s="435">
        <v>1305</v>
      </c>
      <c r="B65" s="435">
        <f t="shared" si="0"/>
        <v>6</v>
      </c>
      <c r="C65" s="444">
        <v>130535</v>
      </c>
      <c r="D65" s="435" t="s">
        <v>45</v>
      </c>
      <c r="E65" s="435" t="s">
        <v>1323</v>
      </c>
      <c r="F65" s="435" t="s">
        <v>1323</v>
      </c>
      <c r="G65" s="435" t="s">
        <v>1323</v>
      </c>
      <c r="H65" s="435" t="s">
        <v>1323</v>
      </c>
      <c r="I65" s="435" t="s">
        <v>1323</v>
      </c>
      <c r="J65" s="435" t="s">
        <v>1323</v>
      </c>
      <c r="K65" s="435" t="s">
        <v>1323</v>
      </c>
      <c r="L65" s="435" t="s">
        <v>1323</v>
      </c>
      <c r="M65" s="435" t="s">
        <v>1323</v>
      </c>
      <c r="N65" s="435" t="s">
        <v>1323</v>
      </c>
      <c r="O65" s="435" t="s">
        <v>1323</v>
      </c>
      <c r="Q65" s="435">
        <v>130535</v>
      </c>
      <c r="R65" s="444" t="s">
        <v>45</v>
      </c>
      <c r="S65" s="435">
        <f t="shared" si="1"/>
        <v>130535</v>
      </c>
    </row>
    <row r="66" spans="1:19" ht="10.199999999999999" customHeight="1" x14ac:dyDescent="0.3">
      <c r="A66" s="435">
        <v>1305</v>
      </c>
      <c r="B66" s="435">
        <f t="shared" si="0"/>
        <v>6</v>
      </c>
      <c r="C66" s="444">
        <v>130540</v>
      </c>
      <c r="D66" s="435" t="s">
        <v>46</v>
      </c>
      <c r="E66" s="435" t="s">
        <v>1323</v>
      </c>
      <c r="F66" s="435" t="s">
        <v>1323</v>
      </c>
      <c r="G66" s="435" t="s">
        <v>1323</v>
      </c>
      <c r="H66" s="435" t="s">
        <v>1323</v>
      </c>
      <c r="I66" s="435" t="s">
        <v>1323</v>
      </c>
      <c r="J66" s="435" t="s">
        <v>1323</v>
      </c>
      <c r="K66" s="435" t="s">
        <v>1323</v>
      </c>
      <c r="L66" s="435" t="s">
        <v>1323</v>
      </c>
      <c r="M66" s="435" t="s">
        <v>1323</v>
      </c>
      <c r="N66" s="435" t="s">
        <v>1323</v>
      </c>
      <c r="O66" s="435" t="s">
        <v>1323</v>
      </c>
      <c r="Q66" s="435">
        <v>130540</v>
      </c>
      <c r="R66" s="444" t="s">
        <v>46</v>
      </c>
      <c r="S66" s="435">
        <f t="shared" si="1"/>
        <v>130540</v>
      </c>
    </row>
    <row r="67" spans="1:19" ht="10.199999999999999" customHeight="1" x14ac:dyDescent="0.3">
      <c r="A67" s="435">
        <v>1306</v>
      </c>
      <c r="B67" s="435">
        <f t="shared" si="0"/>
        <v>4</v>
      </c>
      <c r="C67" s="444">
        <v>1306</v>
      </c>
      <c r="D67" s="435" t="s">
        <v>47</v>
      </c>
      <c r="E67" s="435" t="s">
        <v>1323</v>
      </c>
      <c r="F67" s="435" t="s">
        <v>1323</v>
      </c>
      <c r="G67" s="435" t="s">
        <v>1323</v>
      </c>
      <c r="H67" s="435" t="s">
        <v>1323</v>
      </c>
      <c r="I67" s="435" t="s">
        <v>1323</v>
      </c>
      <c r="J67" s="435" t="s">
        <v>1323</v>
      </c>
      <c r="K67" s="435" t="s">
        <v>1323</v>
      </c>
      <c r="L67" s="435" t="s">
        <v>1323</v>
      </c>
      <c r="M67" s="435" t="s">
        <v>1323</v>
      </c>
      <c r="N67" s="435" t="s">
        <v>1323</v>
      </c>
      <c r="O67" s="435" t="s">
        <v>1323</v>
      </c>
      <c r="Q67" s="435">
        <v>1306</v>
      </c>
      <c r="R67" s="444" t="s">
        <v>47</v>
      </c>
      <c r="S67" s="435">
        <f t="shared" si="1"/>
        <v>1306</v>
      </c>
    </row>
    <row r="68" spans="1:19" ht="10.199999999999999" customHeight="1" x14ac:dyDescent="0.3">
      <c r="A68" s="435">
        <v>1306</v>
      </c>
      <c r="B68" s="435">
        <f t="shared" si="0"/>
        <v>6</v>
      </c>
      <c r="C68" s="444">
        <v>130605</v>
      </c>
      <c r="D68" s="435" t="s">
        <v>34</v>
      </c>
      <c r="E68" s="435" t="s">
        <v>1323</v>
      </c>
      <c r="F68" s="435" t="s">
        <v>1323</v>
      </c>
      <c r="G68" s="435" t="s">
        <v>1323</v>
      </c>
      <c r="H68" s="435" t="s">
        <v>1323</v>
      </c>
      <c r="I68" s="435" t="s">
        <v>1323</v>
      </c>
      <c r="J68" s="435" t="s">
        <v>1323</v>
      </c>
      <c r="K68" s="435" t="s">
        <v>1323</v>
      </c>
      <c r="L68" s="435" t="s">
        <v>1323</v>
      </c>
      <c r="M68" s="435" t="s">
        <v>1323</v>
      </c>
      <c r="N68" s="435" t="s">
        <v>1323</v>
      </c>
      <c r="O68" s="435" t="s">
        <v>1323</v>
      </c>
      <c r="Q68" s="435">
        <v>130605</v>
      </c>
      <c r="R68" s="444" t="s">
        <v>34</v>
      </c>
      <c r="S68" s="435">
        <f t="shared" si="1"/>
        <v>130605</v>
      </c>
    </row>
    <row r="69" spans="1:19" ht="10.199999999999999" customHeight="1" x14ac:dyDescent="0.3">
      <c r="A69" s="435">
        <v>1306</v>
      </c>
      <c r="B69" s="435">
        <f t="shared" ref="B69:B132" si="2">LEN(C69)</f>
        <v>6</v>
      </c>
      <c r="C69" s="444">
        <v>130610</v>
      </c>
      <c r="D69" s="435" t="s">
        <v>35</v>
      </c>
      <c r="E69" s="435" t="s">
        <v>1323</v>
      </c>
      <c r="F69" s="435" t="s">
        <v>1323</v>
      </c>
      <c r="G69" s="435" t="s">
        <v>1323</v>
      </c>
      <c r="H69" s="435" t="s">
        <v>1323</v>
      </c>
      <c r="I69" s="435" t="s">
        <v>1323</v>
      </c>
      <c r="J69" s="435" t="s">
        <v>1323</v>
      </c>
      <c r="K69" s="435" t="s">
        <v>1323</v>
      </c>
      <c r="L69" s="435" t="s">
        <v>1323</v>
      </c>
      <c r="M69" s="435" t="s">
        <v>1323</v>
      </c>
      <c r="N69" s="435" t="s">
        <v>1323</v>
      </c>
      <c r="O69" s="435" t="s">
        <v>1323</v>
      </c>
      <c r="Q69" s="435">
        <v>130610</v>
      </c>
      <c r="R69" s="444" t="s">
        <v>35</v>
      </c>
      <c r="S69" s="435">
        <f t="shared" ref="S69:S84" si="3">+C69</f>
        <v>130610</v>
      </c>
    </row>
    <row r="70" spans="1:19" ht="10.199999999999999" customHeight="1" x14ac:dyDescent="0.3">
      <c r="A70" s="435">
        <v>1306</v>
      </c>
      <c r="B70" s="435">
        <f t="shared" si="2"/>
        <v>6</v>
      </c>
      <c r="C70" s="444">
        <v>130615</v>
      </c>
      <c r="D70" s="435" t="s">
        <v>36</v>
      </c>
      <c r="E70" s="435" t="s">
        <v>1323</v>
      </c>
      <c r="F70" s="435" t="s">
        <v>1323</v>
      </c>
      <c r="G70" s="435" t="s">
        <v>1323</v>
      </c>
      <c r="H70" s="435" t="s">
        <v>1323</v>
      </c>
      <c r="I70" s="435" t="s">
        <v>1323</v>
      </c>
      <c r="J70" s="435" t="s">
        <v>1323</v>
      </c>
      <c r="K70" s="435" t="s">
        <v>1323</v>
      </c>
      <c r="L70" s="435" t="s">
        <v>1323</v>
      </c>
      <c r="M70" s="435" t="s">
        <v>1323</v>
      </c>
      <c r="N70" s="435" t="s">
        <v>1323</v>
      </c>
      <c r="O70" s="435" t="s">
        <v>1323</v>
      </c>
      <c r="Q70" s="435">
        <v>130615</v>
      </c>
      <c r="R70" s="444" t="s">
        <v>36</v>
      </c>
      <c r="S70" s="435">
        <f t="shared" si="3"/>
        <v>130615</v>
      </c>
    </row>
    <row r="71" spans="1:19" ht="10.199999999999999" customHeight="1" x14ac:dyDescent="0.3">
      <c r="A71" s="435">
        <v>1306</v>
      </c>
      <c r="B71" s="435">
        <f t="shared" si="2"/>
        <v>6</v>
      </c>
      <c r="C71" s="444">
        <v>130620</v>
      </c>
      <c r="D71" s="435" t="s">
        <v>42</v>
      </c>
      <c r="E71" s="435" t="s">
        <v>1323</v>
      </c>
      <c r="F71" s="435" t="s">
        <v>1323</v>
      </c>
      <c r="G71" s="435" t="s">
        <v>1323</v>
      </c>
      <c r="H71" s="435" t="s">
        <v>1323</v>
      </c>
      <c r="I71" s="435" t="s">
        <v>1323</v>
      </c>
      <c r="J71" s="435" t="s">
        <v>1323</v>
      </c>
      <c r="K71" s="435" t="s">
        <v>1323</v>
      </c>
      <c r="L71" s="435" t="s">
        <v>1323</v>
      </c>
      <c r="M71" s="435" t="s">
        <v>1323</v>
      </c>
      <c r="N71" s="435" t="s">
        <v>1323</v>
      </c>
      <c r="O71" s="435" t="s">
        <v>1323</v>
      </c>
      <c r="Q71" s="435">
        <v>130620</v>
      </c>
      <c r="R71" s="444" t="s">
        <v>42</v>
      </c>
      <c r="S71" s="435">
        <f t="shared" si="3"/>
        <v>130620</v>
      </c>
    </row>
    <row r="72" spans="1:19" ht="10.199999999999999" customHeight="1" x14ac:dyDescent="0.3">
      <c r="A72" s="435">
        <v>1306</v>
      </c>
      <c r="B72" s="435">
        <f t="shared" si="2"/>
        <v>6</v>
      </c>
      <c r="C72" s="444">
        <v>130625</v>
      </c>
      <c r="D72" s="435" t="s">
        <v>43</v>
      </c>
      <c r="E72" s="435" t="s">
        <v>1323</v>
      </c>
      <c r="F72" s="435" t="s">
        <v>1323</v>
      </c>
      <c r="G72" s="435" t="s">
        <v>1323</v>
      </c>
      <c r="H72" s="435" t="s">
        <v>1323</v>
      </c>
      <c r="I72" s="435" t="s">
        <v>1323</v>
      </c>
      <c r="J72" s="435" t="s">
        <v>1323</v>
      </c>
      <c r="K72" s="435" t="s">
        <v>1323</v>
      </c>
      <c r="L72" s="435" t="s">
        <v>1323</v>
      </c>
      <c r="M72" s="435" t="s">
        <v>1323</v>
      </c>
      <c r="N72" s="435" t="s">
        <v>1323</v>
      </c>
      <c r="O72" s="435" t="s">
        <v>1323</v>
      </c>
      <c r="Q72" s="435">
        <v>130625</v>
      </c>
      <c r="R72" s="444" t="s">
        <v>43</v>
      </c>
      <c r="S72" s="435">
        <f t="shared" si="3"/>
        <v>130625</v>
      </c>
    </row>
    <row r="73" spans="1:19" ht="10.199999999999999" customHeight="1" x14ac:dyDescent="0.3">
      <c r="A73" s="435">
        <v>1306</v>
      </c>
      <c r="B73" s="435">
        <f t="shared" si="2"/>
        <v>6</v>
      </c>
      <c r="C73" s="444">
        <v>130630</v>
      </c>
      <c r="D73" s="435" t="s">
        <v>44</v>
      </c>
      <c r="E73" s="435" t="s">
        <v>1323</v>
      </c>
      <c r="F73" s="435" t="s">
        <v>1323</v>
      </c>
      <c r="G73" s="435" t="s">
        <v>1323</v>
      </c>
      <c r="H73" s="435" t="s">
        <v>1323</v>
      </c>
      <c r="I73" s="435" t="s">
        <v>1323</v>
      </c>
      <c r="J73" s="435" t="s">
        <v>1323</v>
      </c>
      <c r="K73" s="435" t="s">
        <v>1323</v>
      </c>
      <c r="L73" s="435" t="s">
        <v>1323</v>
      </c>
      <c r="M73" s="435" t="s">
        <v>1323</v>
      </c>
      <c r="N73" s="435" t="s">
        <v>1323</v>
      </c>
      <c r="O73" s="435" t="s">
        <v>1323</v>
      </c>
      <c r="Q73" s="435">
        <v>130630</v>
      </c>
      <c r="R73" s="444" t="s">
        <v>44</v>
      </c>
      <c r="S73" s="435">
        <f t="shared" si="3"/>
        <v>130630</v>
      </c>
    </row>
    <row r="74" spans="1:19" ht="10.199999999999999" customHeight="1" x14ac:dyDescent="0.3">
      <c r="A74" s="435">
        <v>1306</v>
      </c>
      <c r="B74" s="435">
        <f t="shared" si="2"/>
        <v>6</v>
      </c>
      <c r="C74" s="444">
        <v>130635</v>
      </c>
      <c r="D74" s="435" t="s">
        <v>45</v>
      </c>
      <c r="E74" s="435" t="s">
        <v>1323</v>
      </c>
      <c r="F74" s="435" t="s">
        <v>1323</v>
      </c>
      <c r="G74" s="435" t="s">
        <v>1323</v>
      </c>
      <c r="H74" s="435" t="s">
        <v>1323</v>
      </c>
      <c r="I74" s="435" t="s">
        <v>1323</v>
      </c>
      <c r="J74" s="435" t="s">
        <v>1323</v>
      </c>
      <c r="K74" s="435" t="s">
        <v>1323</v>
      </c>
      <c r="L74" s="435" t="s">
        <v>1323</v>
      </c>
      <c r="M74" s="435" t="s">
        <v>1323</v>
      </c>
      <c r="N74" s="435" t="s">
        <v>1323</v>
      </c>
      <c r="O74" s="435" t="s">
        <v>1323</v>
      </c>
      <c r="Q74" s="435">
        <v>130635</v>
      </c>
      <c r="R74" s="444" t="s">
        <v>45</v>
      </c>
      <c r="S74" s="435">
        <f t="shared" si="3"/>
        <v>130635</v>
      </c>
    </row>
    <row r="75" spans="1:19" ht="10.199999999999999" customHeight="1" x14ac:dyDescent="0.3">
      <c r="A75" s="435">
        <v>1306</v>
      </c>
      <c r="B75" s="435">
        <f t="shared" si="2"/>
        <v>6</v>
      </c>
      <c r="C75" s="444">
        <v>130640</v>
      </c>
      <c r="D75" s="435" t="s">
        <v>46</v>
      </c>
      <c r="E75" s="435" t="s">
        <v>1323</v>
      </c>
      <c r="F75" s="435" t="s">
        <v>1323</v>
      </c>
      <c r="G75" s="435" t="s">
        <v>1323</v>
      </c>
      <c r="H75" s="435" t="s">
        <v>1323</v>
      </c>
      <c r="I75" s="435" t="s">
        <v>1323</v>
      </c>
      <c r="J75" s="435" t="s">
        <v>1323</v>
      </c>
      <c r="K75" s="435" t="s">
        <v>1323</v>
      </c>
      <c r="L75" s="435" t="s">
        <v>1323</v>
      </c>
      <c r="M75" s="435" t="s">
        <v>1323</v>
      </c>
      <c r="N75" s="435" t="s">
        <v>1323</v>
      </c>
      <c r="O75" s="435" t="s">
        <v>1323</v>
      </c>
      <c r="Q75" s="435">
        <v>130640</v>
      </c>
      <c r="R75" s="444" t="s">
        <v>46</v>
      </c>
      <c r="S75" s="435">
        <f t="shared" si="3"/>
        <v>130640</v>
      </c>
    </row>
    <row r="76" spans="1:19" ht="10.199999999999999" customHeight="1" x14ac:dyDescent="0.3">
      <c r="A76" s="435">
        <v>1307</v>
      </c>
      <c r="B76" s="435">
        <f t="shared" si="2"/>
        <v>4</v>
      </c>
      <c r="C76" s="444">
        <v>1307</v>
      </c>
      <c r="D76" s="435" t="s">
        <v>48</v>
      </c>
      <c r="E76" s="435" t="s">
        <v>1323</v>
      </c>
      <c r="F76" s="435" t="s">
        <v>1323</v>
      </c>
      <c r="G76" s="435" t="s">
        <v>1323</v>
      </c>
      <c r="H76" s="435" t="s">
        <v>1323</v>
      </c>
      <c r="I76" s="435" t="s">
        <v>1323</v>
      </c>
      <c r="J76" s="435" t="s">
        <v>1323</v>
      </c>
      <c r="K76" s="435" t="s">
        <v>1323</v>
      </c>
      <c r="L76" s="435" t="s">
        <v>1323</v>
      </c>
      <c r="M76" s="435" t="s">
        <v>1323</v>
      </c>
      <c r="N76" s="435" t="s">
        <v>1323</v>
      </c>
      <c r="O76" s="435" t="s">
        <v>1323</v>
      </c>
      <c r="Q76" s="435">
        <v>1307</v>
      </c>
      <c r="R76" s="444" t="s">
        <v>48</v>
      </c>
      <c r="S76" s="435">
        <f t="shared" si="3"/>
        <v>1307</v>
      </c>
    </row>
    <row r="77" spans="1:19" ht="10.199999999999999" customHeight="1" x14ac:dyDescent="0.3">
      <c r="A77" s="435">
        <v>1307</v>
      </c>
      <c r="B77" s="435">
        <f t="shared" si="2"/>
        <v>6</v>
      </c>
      <c r="C77" s="444">
        <v>130705</v>
      </c>
      <c r="D77" s="435" t="s">
        <v>49</v>
      </c>
      <c r="E77" s="435" t="s">
        <v>1323</v>
      </c>
      <c r="F77" s="435" t="s">
        <v>1323</v>
      </c>
      <c r="G77" s="435" t="s">
        <v>1323</v>
      </c>
      <c r="H77" s="435" t="s">
        <v>1323</v>
      </c>
      <c r="I77" s="435" t="s">
        <v>1323</v>
      </c>
      <c r="J77" s="435" t="s">
        <v>1323</v>
      </c>
      <c r="K77" s="435" t="s">
        <v>1323</v>
      </c>
      <c r="L77" s="435" t="s">
        <v>1323</v>
      </c>
      <c r="M77" s="435" t="s">
        <v>1323</v>
      </c>
      <c r="N77" s="435" t="s">
        <v>1323</v>
      </c>
      <c r="O77" s="435" t="s">
        <v>1323</v>
      </c>
      <c r="Q77" s="435">
        <v>130705</v>
      </c>
      <c r="R77" s="444" t="s">
        <v>49</v>
      </c>
      <c r="S77" s="435">
        <f t="shared" si="3"/>
        <v>130705</v>
      </c>
    </row>
    <row r="78" spans="1:19" ht="10.199999999999999" customHeight="1" x14ac:dyDescent="0.3">
      <c r="A78" s="435">
        <v>1307</v>
      </c>
      <c r="B78" s="435">
        <f t="shared" si="2"/>
        <v>6</v>
      </c>
      <c r="C78" s="444">
        <v>130710</v>
      </c>
      <c r="D78" s="435" t="s">
        <v>50</v>
      </c>
      <c r="E78" s="435" t="s">
        <v>1323</v>
      </c>
      <c r="F78" s="435" t="s">
        <v>1323</v>
      </c>
      <c r="G78" s="435" t="s">
        <v>1323</v>
      </c>
      <c r="H78" s="435" t="s">
        <v>1323</v>
      </c>
      <c r="I78" s="435" t="s">
        <v>1323</v>
      </c>
      <c r="J78" s="435" t="s">
        <v>1323</v>
      </c>
      <c r="K78" s="435" t="s">
        <v>1323</v>
      </c>
      <c r="L78" s="435" t="s">
        <v>1323</v>
      </c>
      <c r="M78" s="435" t="s">
        <v>1323</v>
      </c>
      <c r="N78" s="435" t="s">
        <v>1323</v>
      </c>
      <c r="O78" s="435" t="s">
        <v>1323</v>
      </c>
      <c r="Q78" s="435">
        <v>130710</v>
      </c>
      <c r="R78" s="444" t="s">
        <v>50</v>
      </c>
      <c r="S78" s="435">
        <f t="shared" si="3"/>
        <v>130710</v>
      </c>
    </row>
    <row r="79" spans="1:19" ht="10.199999999999999" customHeight="1" x14ac:dyDescent="0.3">
      <c r="A79" s="435">
        <v>1307</v>
      </c>
      <c r="B79" s="435">
        <f t="shared" si="2"/>
        <v>6</v>
      </c>
      <c r="C79" s="444">
        <v>130715</v>
      </c>
      <c r="D79" s="435" t="s">
        <v>51</v>
      </c>
      <c r="E79" s="435" t="s">
        <v>1323</v>
      </c>
      <c r="F79" s="435" t="s">
        <v>1323</v>
      </c>
      <c r="G79" s="435" t="s">
        <v>1323</v>
      </c>
      <c r="H79" s="435" t="s">
        <v>1323</v>
      </c>
      <c r="I79" s="435" t="s">
        <v>1323</v>
      </c>
      <c r="J79" s="435" t="s">
        <v>1323</v>
      </c>
      <c r="K79" s="435" t="s">
        <v>1323</v>
      </c>
      <c r="O79" s="435" t="s">
        <v>1323</v>
      </c>
      <c r="Q79" s="435">
        <v>130715</v>
      </c>
      <c r="R79" s="444" t="s">
        <v>51</v>
      </c>
      <c r="S79" s="435">
        <f t="shared" si="3"/>
        <v>130715</v>
      </c>
    </row>
    <row r="80" spans="1:19" ht="10.199999999999999" customHeight="1" x14ac:dyDescent="0.3">
      <c r="A80" s="435">
        <v>1307</v>
      </c>
      <c r="B80" s="435">
        <f t="shared" si="2"/>
        <v>6</v>
      </c>
      <c r="C80" s="444">
        <v>130720</v>
      </c>
      <c r="D80" s="435" t="s">
        <v>52</v>
      </c>
      <c r="E80" s="435" t="s">
        <v>1323</v>
      </c>
      <c r="F80" s="435" t="s">
        <v>1323</v>
      </c>
      <c r="G80" s="435" t="s">
        <v>1323</v>
      </c>
      <c r="H80" s="435" t="s">
        <v>1323</v>
      </c>
      <c r="I80" s="435" t="s">
        <v>1323</v>
      </c>
      <c r="J80" s="435" t="s">
        <v>1323</v>
      </c>
      <c r="K80" s="435" t="s">
        <v>1323</v>
      </c>
      <c r="L80" s="435" t="s">
        <v>1323</v>
      </c>
      <c r="M80" s="435" t="s">
        <v>1323</v>
      </c>
      <c r="N80" s="435" t="s">
        <v>1323</v>
      </c>
      <c r="O80" s="435" t="s">
        <v>1323</v>
      </c>
      <c r="Q80" s="435">
        <v>130720</v>
      </c>
      <c r="R80" s="444" t="s">
        <v>52</v>
      </c>
      <c r="S80" s="435">
        <f t="shared" si="3"/>
        <v>130720</v>
      </c>
    </row>
    <row r="81" spans="1:19" ht="10.199999999999999" customHeight="1" x14ac:dyDescent="0.3">
      <c r="A81" s="435">
        <v>1307</v>
      </c>
      <c r="B81" s="435">
        <f t="shared" si="2"/>
        <v>6</v>
      </c>
      <c r="C81" s="444">
        <v>130790</v>
      </c>
      <c r="D81" s="435" t="s">
        <v>53</v>
      </c>
      <c r="E81" s="435" t="s">
        <v>1323</v>
      </c>
      <c r="F81" s="435" t="s">
        <v>1323</v>
      </c>
      <c r="G81" s="435" t="s">
        <v>1323</v>
      </c>
      <c r="H81" s="435" t="s">
        <v>1323</v>
      </c>
      <c r="I81" s="435" t="s">
        <v>1323</v>
      </c>
      <c r="J81" s="435" t="s">
        <v>1323</v>
      </c>
      <c r="K81" s="435" t="s">
        <v>1323</v>
      </c>
      <c r="L81" s="435" t="s">
        <v>1323</v>
      </c>
      <c r="M81" s="435" t="s">
        <v>1323</v>
      </c>
      <c r="N81" s="435" t="s">
        <v>1323</v>
      </c>
      <c r="O81" s="435" t="s">
        <v>1323</v>
      </c>
      <c r="Q81" s="435">
        <v>130790</v>
      </c>
      <c r="R81" s="444" t="s">
        <v>53</v>
      </c>
      <c r="S81" s="435">
        <f t="shared" si="3"/>
        <v>130790</v>
      </c>
    </row>
    <row r="82" spans="1:19" ht="10.199999999999999" customHeight="1" x14ac:dyDescent="0.3">
      <c r="A82" s="435">
        <v>1399</v>
      </c>
      <c r="B82" s="435">
        <f t="shared" si="2"/>
        <v>4</v>
      </c>
      <c r="C82" s="444">
        <v>1399</v>
      </c>
      <c r="D82" s="435" t="s">
        <v>54</v>
      </c>
      <c r="E82" s="435" t="s">
        <v>1323</v>
      </c>
      <c r="F82" s="435" t="s">
        <v>1323</v>
      </c>
      <c r="G82" s="435" t="s">
        <v>1323</v>
      </c>
      <c r="H82" s="435" t="s">
        <v>1323</v>
      </c>
      <c r="I82" s="435" t="s">
        <v>1323</v>
      </c>
      <c r="J82" s="435" t="s">
        <v>1323</v>
      </c>
      <c r="K82" s="435" t="s">
        <v>1323</v>
      </c>
      <c r="L82" s="435" t="s">
        <v>1323</v>
      </c>
      <c r="M82" s="435" t="s">
        <v>1323</v>
      </c>
      <c r="N82" s="435" t="s">
        <v>1323</v>
      </c>
      <c r="O82" s="435" t="s">
        <v>1323</v>
      </c>
      <c r="Q82" s="435">
        <v>1399</v>
      </c>
      <c r="R82" s="444" t="s">
        <v>54</v>
      </c>
      <c r="S82" s="435">
        <f t="shared" si="3"/>
        <v>1399</v>
      </c>
    </row>
    <row r="83" spans="1:19" ht="10.199999999999999" customHeight="1" x14ac:dyDescent="0.3">
      <c r="A83" s="435">
        <v>1399</v>
      </c>
      <c r="B83" s="435">
        <f t="shared" si="2"/>
        <v>6</v>
      </c>
      <c r="C83" s="444">
        <v>139905</v>
      </c>
      <c r="D83" s="435" t="s">
        <v>55</v>
      </c>
      <c r="E83" s="435" t="s">
        <v>1323</v>
      </c>
      <c r="F83" s="435" t="s">
        <v>1323</v>
      </c>
      <c r="G83" s="435" t="s">
        <v>1323</v>
      </c>
      <c r="H83" s="435" t="s">
        <v>1323</v>
      </c>
      <c r="I83" s="435" t="s">
        <v>1323</v>
      </c>
      <c r="J83" s="435" t="s">
        <v>1323</v>
      </c>
      <c r="K83" s="435" t="s">
        <v>1323</v>
      </c>
      <c r="L83" s="435" t="s">
        <v>1323</v>
      </c>
      <c r="M83" s="435" t="s">
        <v>1323</v>
      </c>
      <c r="N83" s="435" t="s">
        <v>1323</v>
      </c>
      <c r="O83" s="435" t="s">
        <v>1323</v>
      </c>
      <c r="Q83" s="435">
        <v>139905</v>
      </c>
      <c r="R83" s="444" t="s">
        <v>55</v>
      </c>
      <c r="S83" s="435">
        <f t="shared" si="3"/>
        <v>139905</v>
      </c>
    </row>
    <row r="84" spans="1:19" ht="10.199999999999999" customHeight="1" x14ac:dyDescent="0.3">
      <c r="A84" s="435">
        <v>1399</v>
      </c>
      <c r="B84" s="435">
        <f t="shared" si="2"/>
        <v>6</v>
      </c>
      <c r="C84" s="444">
        <v>139910</v>
      </c>
      <c r="D84" s="435" t="s">
        <v>56</v>
      </c>
      <c r="E84" s="435" t="s">
        <v>1323</v>
      </c>
      <c r="F84" s="435" t="s">
        <v>1323</v>
      </c>
      <c r="G84" s="435" t="s">
        <v>1323</v>
      </c>
      <c r="H84" s="435" t="s">
        <v>1323</v>
      </c>
      <c r="I84" s="435" t="s">
        <v>1323</v>
      </c>
      <c r="J84" s="435" t="s">
        <v>1323</v>
      </c>
      <c r="K84" s="435" t="s">
        <v>1323</v>
      </c>
      <c r="L84" s="435" t="s">
        <v>1323</v>
      </c>
      <c r="M84" s="435" t="s">
        <v>1323</v>
      </c>
      <c r="N84" s="435" t="s">
        <v>1323</v>
      </c>
      <c r="O84" s="435" t="s">
        <v>1323</v>
      </c>
      <c r="Q84" s="435">
        <v>139910</v>
      </c>
      <c r="R84" s="444" t="s">
        <v>56</v>
      </c>
      <c r="S84" s="435">
        <f t="shared" si="3"/>
        <v>139910</v>
      </c>
    </row>
    <row r="85" spans="1:19" ht="10.199999999999999" customHeight="1" x14ac:dyDescent="0.3">
      <c r="A85" s="435">
        <v>14</v>
      </c>
      <c r="B85" s="435">
        <f t="shared" si="2"/>
        <v>2</v>
      </c>
      <c r="C85" s="444">
        <v>14</v>
      </c>
      <c r="D85" s="435" t="s">
        <v>737</v>
      </c>
      <c r="E85" s="435" t="s">
        <v>1323</v>
      </c>
      <c r="F85" s="435" t="s">
        <v>1323</v>
      </c>
      <c r="G85" s="435" t="s">
        <v>1323</v>
      </c>
      <c r="H85" s="435" t="s">
        <v>1323</v>
      </c>
      <c r="I85" s="435" t="s">
        <v>1323</v>
      </c>
      <c r="J85" s="435" t="s">
        <v>1323</v>
      </c>
      <c r="K85" s="435" t="s">
        <v>1323</v>
      </c>
      <c r="L85" s="435" t="s">
        <v>1323</v>
      </c>
      <c r="N85" s="435" t="s">
        <v>1323</v>
      </c>
      <c r="O85" s="435" t="s">
        <v>1323</v>
      </c>
      <c r="Q85" s="435">
        <v>14</v>
      </c>
      <c r="R85" s="444" t="s">
        <v>737</v>
      </c>
      <c r="S85" s="435">
        <f>+Q85</f>
        <v>14</v>
      </c>
    </row>
    <row r="86" spans="1:19" ht="10.199999999999999" customHeight="1" x14ac:dyDescent="0.3">
      <c r="A86" s="435">
        <v>1401</v>
      </c>
      <c r="B86" s="435">
        <f t="shared" si="2"/>
        <v>4</v>
      </c>
      <c r="C86" s="444">
        <v>1401</v>
      </c>
      <c r="D86" s="435" t="s">
        <v>738</v>
      </c>
      <c r="E86" s="435" t="s">
        <v>1323</v>
      </c>
      <c r="G86" s="435" t="s">
        <v>1323</v>
      </c>
      <c r="H86" s="435" t="s">
        <v>1323</v>
      </c>
      <c r="I86" s="435" t="s">
        <v>1323</v>
      </c>
      <c r="J86" s="435" t="s">
        <v>1323</v>
      </c>
      <c r="K86" s="435" t="s">
        <v>1323</v>
      </c>
      <c r="O86" s="435" t="s">
        <v>1323</v>
      </c>
      <c r="Q86" s="435">
        <v>1401</v>
      </c>
      <c r="R86" s="444" t="s">
        <v>1033</v>
      </c>
      <c r="S86" s="435" t="str">
        <f>VLOOKUP(Q86,[8]CUC!I88:K1592,3,0)</f>
        <v>1401+1405+1406</v>
      </c>
    </row>
    <row r="87" spans="1:19" ht="10.199999999999999" customHeight="1" x14ac:dyDescent="0.3">
      <c r="A87" s="435">
        <v>1401</v>
      </c>
      <c r="B87" s="435">
        <f t="shared" si="2"/>
        <v>6</v>
      </c>
      <c r="C87" s="444">
        <v>140105</v>
      </c>
      <c r="D87" s="435" t="s">
        <v>34</v>
      </c>
      <c r="E87" s="435" t="s">
        <v>1323</v>
      </c>
      <c r="G87" s="435" t="s">
        <v>1323</v>
      </c>
      <c r="H87" s="435" t="s">
        <v>1323</v>
      </c>
      <c r="I87" s="435" t="s">
        <v>1323</v>
      </c>
      <c r="J87" s="435" t="s">
        <v>1323</v>
      </c>
      <c r="K87" s="435" t="s">
        <v>1323</v>
      </c>
      <c r="O87" s="435" t="s">
        <v>1323</v>
      </c>
      <c r="Q87" s="435">
        <v>140105</v>
      </c>
      <c r="R87" s="444" t="s">
        <v>629</v>
      </c>
      <c r="S87" s="435" t="s">
        <v>1328</v>
      </c>
    </row>
    <row r="88" spans="1:19" ht="10.199999999999999" customHeight="1" x14ac:dyDescent="0.3">
      <c r="A88" s="435">
        <v>1401</v>
      </c>
      <c r="B88" s="435">
        <f t="shared" si="2"/>
        <v>6</v>
      </c>
      <c r="C88" s="444">
        <v>140110</v>
      </c>
      <c r="D88" s="435" t="s">
        <v>35</v>
      </c>
      <c r="E88" s="435" t="s">
        <v>1323</v>
      </c>
      <c r="G88" s="435" t="s">
        <v>1323</v>
      </c>
      <c r="H88" s="435" t="s">
        <v>1323</v>
      </c>
      <c r="I88" s="435" t="s">
        <v>1323</v>
      </c>
      <c r="J88" s="435" t="s">
        <v>1323</v>
      </c>
      <c r="K88" s="435" t="s">
        <v>1323</v>
      </c>
      <c r="O88" s="435" t="s">
        <v>1323</v>
      </c>
      <c r="Q88" s="435">
        <v>140110</v>
      </c>
      <c r="R88" s="444" t="s">
        <v>631</v>
      </c>
      <c r="S88" s="435" t="s">
        <v>1329</v>
      </c>
    </row>
    <row r="89" spans="1:19" ht="10.199999999999999" customHeight="1" x14ac:dyDescent="0.3">
      <c r="A89" s="435">
        <v>1401</v>
      </c>
      <c r="B89" s="435">
        <f t="shared" si="2"/>
        <v>6</v>
      </c>
      <c r="C89" s="444">
        <v>140115</v>
      </c>
      <c r="D89" s="435" t="s">
        <v>36</v>
      </c>
      <c r="E89" s="435" t="s">
        <v>1323</v>
      </c>
      <c r="G89" s="435" t="s">
        <v>1323</v>
      </c>
      <c r="H89" s="435" t="s">
        <v>1323</v>
      </c>
      <c r="I89" s="435" t="s">
        <v>1323</v>
      </c>
      <c r="J89" s="435" t="s">
        <v>1323</v>
      </c>
      <c r="K89" s="435" t="s">
        <v>1323</v>
      </c>
      <c r="O89" s="435" t="s">
        <v>1323</v>
      </c>
      <c r="Q89" s="435">
        <v>140115</v>
      </c>
      <c r="R89" s="444" t="s">
        <v>633</v>
      </c>
      <c r="S89" s="435" t="s">
        <v>1330</v>
      </c>
    </row>
    <row r="90" spans="1:19" ht="10.199999999999999" customHeight="1" x14ac:dyDescent="0.3">
      <c r="A90" s="435">
        <v>1401</v>
      </c>
      <c r="B90" s="435">
        <f t="shared" si="2"/>
        <v>6</v>
      </c>
      <c r="C90" s="444">
        <v>140120</v>
      </c>
      <c r="D90" s="435" t="s">
        <v>37</v>
      </c>
      <c r="E90" s="435" t="s">
        <v>1323</v>
      </c>
      <c r="G90" s="435" t="s">
        <v>1323</v>
      </c>
      <c r="H90" s="435" t="s">
        <v>1323</v>
      </c>
      <c r="I90" s="435" t="s">
        <v>1323</v>
      </c>
      <c r="J90" s="435" t="s">
        <v>1323</v>
      </c>
      <c r="K90" s="435" t="s">
        <v>1323</v>
      </c>
      <c r="O90" s="435" t="s">
        <v>1323</v>
      </c>
      <c r="Q90" s="435">
        <v>140120</v>
      </c>
      <c r="R90" s="444" t="s">
        <v>635</v>
      </c>
      <c r="S90" s="435" t="s">
        <v>1331</v>
      </c>
    </row>
    <row r="91" spans="1:19" ht="10.199999999999999" customHeight="1" x14ac:dyDescent="0.3">
      <c r="A91" s="435">
        <v>1401</v>
      </c>
      <c r="B91" s="435">
        <f t="shared" si="2"/>
        <v>6</v>
      </c>
      <c r="C91" s="444">
        <v>140125</v>
      </c>
      <c r="D91" s="435" t="s">
        <v>38</v>
      </c>
      <c r="E91" s="435" t="s">
        <v>1323</v>
      </c>
      <c r="G91" s="435" t="s">
        <v>1323</v>
      </c>
      <c r="H91" s="435" t="s">
        <v>1323</v>
      </c>
      <c r="I91" s="435" t="s">
        <v>1323</v>
      </c>
      <c r="J91" s="435" t="s">
        <v>1323</v>
      </c>
      <c r="K91" s="435" t="s">
        <v>1323</v>
      </c>
      <c r="O91" s="435" t="s">
        <v>1323</v>
      </c>
      <c r="Q91" s="435">
        <v>140125</v>
      </c>
      <c r="R91" s="444" t="s">
        <v>637</v>
      </c>
      <c r="S91" s="435" t="s">
        <v>1332</v>
      </c>
    </row>
    <row r="92" spans="1:19" ht="10.199999999999999" customHeight="1" x14ac:dyDescent="0.3">
      <c r="A92" s="435">
        <v>1402</v>
      </c>
      <c r="B92" s="435">
        <f t="shared" si="2"/>
        <v>4</v>
      </c>
      <c r="C92" s="444">
        <v>1402</v>
      </c>
      <c r="D92" s="435" t="s">
        <v>739</v>
      </c>
      <c r="E92" s="435" t="s">
        <v>1323</v>
      </c>
      <c r="J92" s="435" t="s">
        <v>1323</v>
      </c>
      <c r="K92" s="435" t="s">
        <v>1323</v>
      </c>
      <c r="O92" s="435" t="s">
        <v>1323</v>
      </c>
      <c r="Q92" s="435">
        <v>1402</v>
      </c>
      <c r="R92" s="444" t="s">
        <v>1333</v>
      </c>
      <c r="S92" s="435" t="str">
        <f>VLOOKUP(Q92,[8]CUC!I94:K1598,3,0)</f>
        <v>1402+1407</v>
      </c>
    </row>
    <row r="93" spans="1:19" ht="10.199999999999999" customHeight="1" x14ac:dyDescent="0.3">
      <c r="A93" s="435">
        <v>1402</v>
      </c>
      <c r="B93" s="435">
        <f t="shared" si="2"/>
        <v>6</v>
      </c>
      <c r="C93" s="444">
        <v>140205</v>
      </c>
      <c r="D93" s="435" t="s">
        <v>34</v>
      </c>
      <c r="E93" s="435" t="s">
        <v>1323</v>
      </c>
      <c r="J93" s="435" t="s">
        <v>1323</v>
      </c>
      <c r="K93" s="435" t="s">
        <v>1323</v>
      </c>
      <c r="O93" s="435" t="s">
        <v>1323</v>
      </c>
      <c r="Q93" s="435">
        <v>140205</v>
      </c>
      <c r="R93" s="444" t="s">
        <v>629</v>
      </c>
      <c r="S93" s="435" t="s">
        <v>1334</v>
      </c>
    </row>
    <row r="94" spans="1:19" ht="10.199999999999999" customHeight="1" x14ac:dyDescent="0.3">
      <c r="A94" s="435">
        <v>1402</v>
      </c>
      <c r="B94" s="435">
        <f t="shared" si="2"/>
        <v>6</v>
      </c>
      <c r="C94" s="444">
        <v>140210</v>
      </c>
      <c r="D94" s="435" t="s">
        <v>35</v>
      </c>
      <c r="E94" s="435" t="s">
        <v>1323</v>
      </c>
      <c r="J94" s="435" t="s">
        <v>1323</v>
      </c>
      <c r="K94" s="435" t="s">
        <v>1323</v>
      </c>
      <c r="O94" s="435" t="s">
        <v>1323</v>
      </c>
      <c r="Q94" s="435">
        <v>140210</v>
      </c>
      <c r="R94" s="444" t="s">
        <v>631</v>
      </c>
      <c r="S94" s="435" t="s">
        <v>1335</v>
      </c>
    </row>
    <row r="95" spans="1:19" ht="10.199999999999999" customHeight="1" x14ac:dyDescent="0.3">
      <c r="A95" s="435">
        <v>1402</v>
      </c>
      <c r="B95" s="435">
        <f t="shared" si="2"/>
        <v>6</v>
      </c>
      <c r="C95" s="444">
        <v>140215</v>
      </c>
      <c r="D95" s="435" t="s">
        <v>36</v>
      </c>
      <c r="E95" s="435" t="s">
        <v>1323</v>
      </c>
      <c r="J95" s="435" t="s">
        <v>1323</v>
      </c>
      <c r="K95" s="435" t="s">
        <v>1323</v>
      </c>
      <c r="O95" s="435" t="s">
        <v>1323</v>
      </c>
      <c r="Q95" s="435">
        <v>140215</v>
      </c>
      <c r="R95" s="444" t="s">
        <v>633</v>
      </c>
      <c r="S95" s="435" t="s">
        <v>1336</v>
      </c>
    </row>
    <row r="96" spans="1:19" ht="10.199999999999999" customHeight="1" x14ac:dyDescent="0.3">
      <c r="A96" s="435">
        <v>1402</v>
      </c>
      <c r="B96" s="435">
        <f t="shared" si="2"/>
        <v>6</v>
      </c>
      <c r="C96" s="444">
        <v>140220</v>
      </c>
      <c r="D96" s="435" t="s">
        <v>37</v>
      </c>
      <c r="E96" s="435" t="s">
        <v>1323</v>
      </c>
      <c r="J96" s="435" t="s">
        <v>1323</v>
      </c>
      <c r="K96" s="435" t="s">
        <v>1323</v>
      </c>
      <c r="O96" s="435" t="s">
        <v>1323</v>
      </c>
      <c r="Q96" s="435">
        <v>140220</v>
      </c>
      <c r="R96" s="444" t="s">
        <v>635</v>
      </c>
      <c r="S96" s="435" t="s">
        <v>1337</v>
      </c>
    </row>
    <row r="97" spans="1:19" ht="10.199999999999999" customHeight="1" x14ac:dyDescent="0.3">
      <c r="A97" s="435">
        <v>1402</v>
      </c>
      <c r="B97" s="435">
        <f t="shared" si="2"/>
        <v>6</v>
      </c>
      <c r="C97" s="444">
        <v>140225</v>
      </c>
      <c r="D97" s="435" t="s">
        <v>38</v>
      </c>
      <c r="E97" s="435" t="s">
        <v>1323</v>
      </c>
      <c r="J97" s="435" t="s">
        <v>1323</v>
      </c>
      <c r="K97" s="435" t="s">
        <v>1323</v>
      </c>
      <c r="O97" s="435" t="s">
        <v>1323</v>
      </c>
      <c r="Q97" s="435">
        <v>140225</v>
      </c>
      <c r="R97" s="444" t="s">
        <v>637</v>
      </c>
      <c r="S97" s="435" t="s">
        <v>1338</v>
      </c>
    </row>
    <row r="98" spans="1:19" ht="10.199999999999999" customHeight="1" x14ac:dyDescent="0.3">
      <c r="A98" s="435">
        <v>1403</v>
      </c>
      <c r="B98" s="435">
        <f t="shared" si="2"/>
        <v>4</v>
      </c>
      <c r="C98" s="444">
        <v>1403</v>
      </c>
      <c r="D98" s="435" t="s">
        <v>740</v>
      </c>
      <c r="E98" s="435" t="s">
        <v>1323</v>
      </c>
      <c r="F98" s="435" t="s">
        <v>1323</v>
      </c>
      <c r="G98" s="435" t="s">
        <v>1323</v>
      </c>
      <c r="H98" s="435" t="s">
        <v>1323</v>
      </c>
      <c r="I98" s="435" t="s">
        <v>1323</v>
      </c>
      <c r="J98" s="435" t="s">
        <v>1323</v>
      </c>
      <c r="K98" s="435" t="s">
        <v>1323</v>
      </c>
      <c r="O98" s="435" t="s">
        <v>1323</v>
      </c>
      <c r="Q98" s="435">
        <v>1403</v>
      </c>
      <c r="R98" s="444" t="s">
        <v>1032</v>
      </c>
      <c r="S98" s="435">
        <f>VLOOKUP(Q98,[8]CUC!I100:K1604,3,0)</f>
        <v>1403</v>
      </c>
    </row>
    <row r="99" spans="1:19" ht="10.199999999999999" customHeight="1" x14ac:dyDescent="0.3">
      <c r="A99" s="435">
        <v>1403</v>
      </c>
      <c r="B99" s="435">
        <f t="shared" si="2"/>
        <v>6</v>
      </c>
      <c r="C99" s="444">
        <v>140305</v>
      </c>
      <c r="D99" s="435" t="s">
        <v>34</v>
      </c>
      <c r="E99" s="435" t="s">
        <v>1323</v>
      </c>
      <c r="F99" s="435" t="s">
        <v>1323</v>
      </c>
      <c r="G99" s="435" t="s">
        <v>1323</v>
      </c>
      <c r="H99" s="435" t="s">
        <v>1323</v>
      </c>
      <c r="I99" s="435" t="s">
        <v>1323</v>
      </c>
      <c r="J99" s="435" t="s">
        <v>1323</v>
      </c>
      <c r="K99" s="435" t="s">
        <v>1323</v>
      </c>
      <c r="O99" s="435" t="s">
        <v>1323</v>
      </c>
      <c r="Q99" s="435">
        <v>140305</v>
      </c>
      <c r="R99" s="444" t="s">
        <v>629</v>
      </c>
      <c r="S99" s="435">
        <v>140305</v>
      </c>
    </row>
    <row r="100" spans="1:19" ht="10.199999999999999" customHeight="1" x14ac:dyDescent="0.3">
      <c r="A100" s="435">
        <v>1403</v>
      </c>
      <c r="B100" s="435">
        <f t="shared" si="2"/>
        <v>6</v>
      </c>
      <c r="C100" s="444">
        <v>140310</v>
      </c>
      <c r="D100" s="435" t="s">
        <v>35</v>
      </c>
      <c r="E100" s="435" t="s">
        <v>1323</v>
      </c>
      <c r="F100" s="435" t="s">
        <v>1323</v>
      </c>
      <c r="G100" s="435" t="s">
        <v>1323</v>
      </c>
      <c r="H100" s="435" t="s">
        <v>1323</v>
      </c>
      <c r="I100" s="435" t="s">
        <v>1323</v>
      </c>
      <c r="J100" s="435" t="s">
        <v>1323</v>
      </c>
      <c r="K100" s="435" t="s">
        <v>1323</v>
      </c>
      <c r="O100" s="435" t="s">
        <v>1323</v>
      </c>
      <c r="Q100" s="435">
        <v>140310</v>
      </c>
      <c r="R100" s="444" t="s">
        <v>631</v>
      </c>
      <c r="S100" s="435">
        <v>140310</v>
      </c>
    </row>
    <row r="101" spans="1:19" ht="10.199999999999999" customHeight="1" x14ac:dyDescent="0.3">
      <c r="A101" s="435">
        <v>1403</v>
      </c>
      <c r="B101" s="435">
        <f t="shared" si="2"/>
        <v>6</v>
      </c>
      <c r="C101" s="444">
        <v>140315</v>
      </c>
      <c r="D101" s="435" t="s">
        <v>36</v>
      </c>
      <c r="E101" s="435" t="s">
        <v>1323</v>
      </c>
      <c r="F101" s="435" t="s">
        <v>1323</v>
      </c>
      <c r="G101" s="435" t="s">
        <v>1323</v>
      </c>
      <c r="H101" s="435" t="s">
        <v>1323</v>
      </c>
      <c r="I101" s="435" t="s">
        <v>1323</v>
      </c>
      <c r="J101" s="435" t="s">
        <v>1323</v>
      </c>
      <c r="K101" s="435" t="s">
        <v>1323</v>
      </c>
      <c r="O101" s="435" t="s">
        <v>1323</v>
      </c>
      <c r="Q101" s="435">
        <v>140315</v>
      </c>
      <c r="R101" s="444" t="s">
        <v>633</v>
      </c>
      <c r="S101" s="435">
        <v>140315</v>
      </c>
    </row>
    <row r="102" spans="1:19" ht="10.199999999999999" customHeight="1" x14ac:dyDescent="0.3">
      <c r="A102" s="435">
        <v>1403</v>
      </c>
      <c r="B102" s="435">
        <f t="shared" si="2"/>
        <v>6</v>
      </c>
      <c r="C102" s="444">
        <v>140320</v>
      </c>
      <c r="D102" s="435" t="s">
        <v>37</v>
      </c>
      <c r="E102" s="435" t="s">
        <v>1323</v>
      </c>
      <c r="F102" s="435" t="s">
        <v>1323</v>
      </c>
      <c r="G102" s="435" t="s">
        <v>1323</v>
      </c>
      <c r="H102" s="435" t="s">
        <v>1323</v>
      </c>
      <c r="I102" s="435" t="s">
        <v>1323</v>
      </c>
      <c r="J102" s="435" t="s">
        <v>1323</v>
      </c>
      <c r="K102" s="435" t="s">
        <v>1323</v>
      </c>
      <c r="O102" s="435" t="s">
        <v>1323</v>
      </c>
      <c r="Q102" s="435">
        <v>140320</v>
      </c>
      <c r="R102" s="444" t="s">
        <v>635</v>
      </c>
      <c r="S102" s="435">
        <v>140320</v>
      </c>
    </row>
    <row r="103" spans="1:19" ht="10.199999999999999" customHeight="1" x14ac:dyDescent="0.3">
      <c r="A103" s="435">
        <v>1403</v>
      </c>
      <c r="B103" s="435">
        <f t="shared" si="2"/>
        <v>6</v>
      </c>
      <c r="C103" s="444">
        <v>140325</v>
      </c>
      <c r="D103" s="435" t="s">
        <v>38</v>
      </c>
      <c r="E103" s="435" t="s">
        <v>1323</v>
      </c>
      <c r="F103" s="435" t="s">
        <v>1323</v>
      </c>
      <c r="G103" s="435" t="s">
        <v>1323</v>
      </c>
      <c r="H103" s="435" t="s">
        <v>1323</v>
      </c>
      <c r="I103" s="435" t="s">
        <v>1323</v>
      </c>
      <c r="J103" s="435" t="s">
        <v>1323</v>
      </c>
      <c r="K103" s="435" t="s">
        <v>1323</v>
      </c>
      <c r="O103" s="435" t="s">
        <v>1323</v>
      </c>
      <c r="Q103" s="435">
        <v>140325</v>
      </c>
      <c r="R103" s="444" t="s">
        <v>637</v>
      </c>
      <c r="S103" s="435">
        <v>140325</v>
      </c>
    </row>
    <row r="104" spans="1:19" ht="10.199999999999999" customHeight="1" x14ac:dyDescent="0.3">
      <c r="A104" s="435">
        <v>1404</v>
      </c>
      <c r="B104" s="435">
        <f t="shared" si="2"/>
        <v>4</v>
      </c>
      <c r="C104" s="444">
        <v>1404</v>
      </c>
      <c r="D104" s="435" t="s">
        <v>57</v>
      </c>
      <c r="E104" s="435" t="s">
        <v>1323</v>
      </c>
      <c r="G104" s="435" t="s">
        <v>1323</v>
      </c>
      <c r="J104" s="435" t="s">
        <v>1323</v>
      </c>
      <c r="K104" s="435" t="s">
        <v>1323</v>
      </c>
      <c r="O104" s="435" t="s">
        <v>1323</v>
      </c>
      <c r="Q104" s="435">
        <v>1404</v>
      </c>
      <c r="R104" s="444" t="s">
        <v>1339</v>
      </c>
      <c r="S104" s="435">
        <f>VLOOKUP(Q104,[8]CUC!I106:K1610,3,0)</f>
        <v>1404</v>
      </c>
    </row>
    <row r="105" spans="1:19" ht="10.199999999999999" customHeight="1" x14ac:dyDescent="0.3">
      <c r="A105" s="435">
        <v>1404</v>
      </c>
      <c r="B105" s="435">
        <f t="shared" si="2"/>
        <v>6</v>
      </c>
      <c r="C105" s="444">
        <v>140405</v>
      </c>
      <c r="D105" s="435" t="s">
        <v>34</v>
      </c>
      <c r="E105" s="435" t="s">
        <v>1323</v>
      </c>
      <c r="G105" s="435" t="s">
        <v>1323</v>
      </c>
      <c r="J105" s="435" t="s">
        <v>1323</v>
      </c>
      <c r="K105" s="435" t="s">
        <v>1323</v>
      </c>
      <c r="O105" s="435" t="s">
        <v>1323</v>
      </c>
      <c r="Q105" s="435">
        <v>140405</v>
      </c>
      <c r="R105" s="444" t="s">
        <v>629</v>
      </c>
      <c r="S105" s="435">
        <v>140405</v>
      </c>
    </row>
    <row r="106" spans="1:19" ht="10.199999999999999" customHeight="1" x14ac:dyDescent="0.3">
      <c r="A106" s="435">
        <v>1404</v>
      </c>
      <c r="B106" s="435">
        <f t="shared" si="2"/>
        <v>6</v>
      </c>
      <c r="C106" s="444">
        <v>140410</v>
      </c>
      <c r="D106" s="435" t="s">
        <v>35</v>
      </c>
      <c r="E106" s="435" t="s">
        <v>1323</v>
      </c>
      <c r="G106" s="435" t="s">
        <v>1323</v>
      </c>
      <c r="J106" s="435" t="s">
        <v>1323</v>
      </c>
      <c r="K106" s="435" t="s">
        <v>1323</v>
      </c>
      <c r="O106" s="435" t="s">
        <v>1323</v>
      </c>
      <c r="Q106" s="435">
        <v>140410</v>
      </c>
      <c r="R106" s="444" t="s">
        <v>631</v>
      </c>
      <c r="S106" s="435">
        <v>140410</v>
      </c>
    </row>
    <row r="107" spans="1:19" ht="10.199999999999999" customHeight="1" x14ac:dyDescent="0.3">
      <c r="A107" s="435">
        <v>1404</v>
      </c>
      <c r="B107" s="435">
        <f t="shared" si="2"/>
        <v>6</v>
      </c>
      <c r="C107" s="444">
        <v>140415</v>
      </c>
      <c r="D107" s="435" t="s">
        <v>36</v>
      </c>
      <c r="E107" s="435" t="s">
        <v>1323</v>
      </c>
      <c r="G107" s="435" t="s">
        <v>1323</v>
      </c>
      <c r="J107" s="435" t="s">
        <v>1323</v>
      </c>
      <c r="K107" s="435" t="s">
        <v>1323</v>
      </c>
      <c r="O107" s="435" t="s">
        <v>1323</v>
      </c>
      <c r="Q107" s="435">
        <v>140415</v>
      </c>
      <c r="R107" s="444" t="s">
        <v>633</v>
      </c>
      <c r="S107" s="435">
        <v>140415</v>
      </c>
    </row>
    <row r="108" spans="1:19" ht="10.199999999999999" customHeight="1" x14ac:dyDescent="0.3">
      <c r="A108" s="435">
        <v>1404</v>
      </c>
      <c r="B108" s="435">
        <f t="shared" si="2"/>
        <v>6</v>
      </c>
      <c r="C108" s="444">
        <v>140420</v>
      </c>
      <c r="D108" s="435" t="s">
        <v>37</v>
      </c>
      <c r="E108" s="435" t="s">
        <v>1323</v>
      </c>
      <c r="G108" s="435" t="s">
        <v>1323</v>
      </c>
      <c r="J108" s="435" t="s">
        <v>1323</v>
      </c>
      <c r="K108" s="435" t="s">
        <v>1323</v>
      </c>
      <c r="O108" s="435" t="s">
        <v>1323</v>
      </c>
      <c r="Q108" s="435">
        <v>140420</v>
      </c>
      <c r="R108" s="444" t="s">
        <v>635</v>
      </c>
      <c r="S108" s="435">
        <v>140420</v>
      </c>
    </row>
    <row r="109" spans="1:19" ht="10.199999999999999" customHeight="1" x14ac:dyDescent="0.3">
      <c r="A109" s="435">
        <v>1404</v>
      </c>
      <c r="B109" s="435">
        <f t="shared" si="2"/>
        <v>6</v>
      </c>
      <c r="C109" s="444">
        <v>140425</v>
      </c>
      <c r="D109" s="435" t="s">
        <v>38</v>
      </c>
      <c r="E109" s="435" t="s">
        <v>1323</v>
      </c>
      <c r="G109" s="435" t="s">
        <v>1323</v>
      </c>
      <c r="J109" s="435" t="s">
        <v>1323</v>
      </c>
      <c r="K109" s="435" t="s">
        <v>1323</v>
      </c>
      <c r="O109" s="435" t="s">
        <v>1323</v>
      </c>
      <c r="Q109" s="435">
        <v>140425</v>
      </c>
      <c r="R109" s="444" t="s">
        <v>637</v>
      </c>
      <c r="S109" s="435">
        <v>140425</v>
      </c>
    </row>
    <row r="110" spans="1:19" ht="10.199999999999999" customHeight="1" x14ac:dyDescent="0.3">
      <c r="A110" s="435">
        <v>1405</v>
      </c>
      <c r="B110" s="435">
        <f t="shared" si="2"/>
        <v>4</v>
      </c>
      <c r="C110" s="444">
        <v>1405</v>
      </c>
      <c r="D110" s="435" t="s">
        <v>741</v>
      </c>
      <c r="E110" s="435" t="s">
        <v>1323</v>
      </c>
      <c r="G110" s="435" t="s">
        <v>1323</v>
      </c>
      <c r="J110" s="435" t="s">
        <v>1323</v>
      </c>
      <c r="K110" s="435" t="s">
        <v>1323</v>
      </c>
      <c r="O110" s="435" t="s">
        <v>1323</v>
      </c>
      <c r="Q110" s="435" t="s">
        <v>1340</v>
      </c>
      <c r="R110" s="444" t="s">
        <v>1340</v>
      </c>
      <c r="S110" s="435" t="s">
        <v>1340</v>
      </c>
    </row>
    <row r="111" spans="1:19" ht="10.199999999999999" customHeight="1" x14ac:dyDescent="0.3">
      <c r="A111" s="435">
        <v>1405</v>
      </c>
      <c r="B111" s="435">
        <f t="shared" si="2"/>
        <v>6</v>
      </c>
      <c r="C111" s="444">
        <v>140505</v>
      </c>
      <c r="D111" s="435" t="s">
        <v>34</v>
      </c>
      <c r="E111" s="435" t="s">
        <v>1323</v>
      </c>
      <c r="G111" s="435" t="s">
        <v>1323</v>
      </c>
      <c r="J111" s="435" t="s">
        <v>1323</v>
      </c>
      <c r="K111" s="435" t="s">
        <v>1323</v>
      </c>
      <c r="O111" s="435" t="s">
        <v>1323</v>
      </c>
      <c r="Q111" s="435" t="s">
        <v>1340</v>
      </c>
      <c r="R111" s="444" t="s">
        <v>1340</v>
      </c>
      <c r="S111" s="435" t="s">
        <v>1340</v>
      </c>
    </row>
    <row r="112" spans="1:19" ht="10.199999999999999" customHeight="1" x14ac:dyDescent="0.3">
      <c r="A112" s="435">
        <v>1405</v>
      </c>
      <c r="B112" s="435">
        <f t="shared" si="2"/>
        <v>6</v>
      </c>
      <c r="C112" s="444">
        <v>140510</v>
      </c>
      <c r="D112" s="435" t="s">
        <v>35</v>
      </c>
      <c r="E112" s="435" t="s">
        <v>1323</v>
      </c>
      <c r="G112" s="435" t="s">
        <v>1323</v>
      </c>
      <c r="J112" s="435" t="s">
        <v>1323</v>
      </c>
      <c r="K112" s="435" t="s">
        <v>1323</v>
      </c>
      <c r="O112" s="435" t="s">
        <v>1323</v>
      </c>
      <c r="Q112" s="435" t="s">
        <v>1340</v>
      </c>
      <c r="R112" s="444" t="s">
        <v>1340</v>
      </c>
      <c r="S112" s="435" t="s">
        <v>1340</v>
      </c>
    </row>
    <row r="113" spans="1:19" ht="10.199999999999999" customHeight="1" x14ac:dyDescent="0.3">
      <c r="A113" s="435">
        <v>1405</v>
      </c>
      <c r="B113" s="435">
        <f t="shared" si="2"/>
        <v>6</v>
      </c>
      <c r="C113" s="444">
        <v>140515</v>
      </c>
      <c r="D113" s="435" t="s">
        <v>36</v>
      </c>
      <c r="E113" s="435" t="s">
        <v>1323</v>
      </c>
      <c r="G113" s="435" t="s">
        <v>1323</v>
      </c>
      <c r="J113" s="435" t="s">
        <v>1323</v>
      </c>
      <c r="K113" s="435" t="s">
        <v>1323</v>
      </c>
      <c r="O113" s="435" t="s">
        <v>1323</v>
      </c>
      <c r="Q113" s="435" t="s">
        <v>1340</v>
      </c>
      <c r="R113" s="444" t="s">
        <v>1340</v>
      </c>
      <c r="S113" s="435" t="s">
        <v>1340</v>
      </c>
    </row>
    <row r="114" spans="1:19" ht="10.199999999999999" customHeight="1" x14ac:dyDescent="0.3">
      <c r="A114" s="435">
        <v>1405</v>
      </c>
      <c r="B114" s="435">
        <f t="shared" si="2"/>
        <v>6</v>
      </c>
      <c r="C114" s="444">
        <v>140520</v>
      </c>
      <c r="D114" s="435" t="s">
        <v>37</v>
      </c>
      <c r="E114" s="435" t="s">
        <v>1323</v>
      </c>
      <c r="G114" s="435" t="s">
        <v>1323</v>
      </c>
      <c r="J114" s="435" t="s">
        <v>1323</v>
      </c>
      <c r="K114" s="435" t="s">
        <v>1323</v>
      </c>
      <c r="O114" s="435" t="s">
        <v>1323</v>
      </c>
      <c r="Q114" s="435" t="s">
        <v>1340</v>
      </c>
      <c r="R114" s="444" t="s">
        <v>1340</v>
      </c>
      <c r="S114" s="435" t="s">
        <v>1340</v>
      </c>
    </row>
    <row r="115" spans="1:19" ht="10.199999999999999" customHeight="1" x14ac:dyDescent="0.3">
      <c r="A115" s="435">
        <v>1405</v>
      </c>
      <c r="B115" s="435">
        <f t="shared" si="2"/>
        <v>6</v>
      </c>
      <c r="C115" s="444">
        <v>140525</v>
      </c>
      <c r="D115" s="435" t="s">
        <v>38</v>
      </c>
      <c r="E115" s="435" t="s">
        <v>1323</v>
      </c>
      <c r="G115" s="435" t="s">
        <v>1323</v>
      </c>
      <c r="J115" s="435" t="s">
        <v>1323</v>
      </c>
      <c r="K115" s="435" t="s">
        <v>1323</v>
      </c>
      <c r="O115" s="435" t="s">
        <v>1323</v>
      </c>
      <c r="Q115" s="435" t="s">
        <v>1340</v>
      </c>
      <c r="R115" s="444" t="s">
        <v>1340</v>
      </c>
      <c r="S115" s="435" t="s">
        <v>1340</v>
      </c>
    </row>
    <row r="116" spans="1:19" ht="10.199999999999999" customHeight="1" x14ac:dyDescent="0.3">
      <c r="A116" s="435">
        <v>1406</v>
      </c>
      <c r="B116" s="435">
        <f t="shared" si="2"/>
        <v>4</v>
      </c>
      <c r="C116" s="444">
        <v>1406</v>
      </c>
      <c r="D116" s="435" t="s">
        <v>742</v>
      </c>
      <c r="E116" s="435" t="s">
        <v>1323</v>
      </c>
      <c r="G116" s="435" t="s">
        <v>1323</v>
      </c>
      <c r="J116" s="435" t="s">
        <v>1323</v>
      </c>
      <c r="K116" s="435" t="s">
        <v>1323</v>
      </c>
      <c r="O116" s="435" t="s">
        <v>1323</v>
      </c>
      <c r="Q116" s="435" t="s">
        <v>1340</v>
      </c>
      <c r="R116" s="444" t="s">
        <v>1340</v>
      </c>
      <c r="S116" s="435" t="s">
        <v>1340</v>
      </c>
    </row>
    <row r="117" spans="1:19" ht="10.199999999999999" customHeight="1" x14ac:dyDescent="0.3">
      <c r="A117" s="435">
        <v>1406</v>
      </c>
      <c r="B117" s="435">
        <f t="shared" si="2"/>
        <v>6</v>
      </c>
      <c r="C117" s="444">
        <v>140605</v>
      </c>
      <c r="D117" s="435" t="s">
        <v>34</v>
      </c>
      <c r="E117" s="435" t="s">
        <v>1323</v>
      </c>
      <c r="G117" s="435" t="s">
        <v>1323</v>
      </c>
      <c r="J117" s="435" t="s">
        <v>1323</v>
      </c>
      <c r="K117" s="435" t="s">
        <v>1323</v>
      </c>
      <c r="O117" s="435" t="s">
        <v>1323</v>
      </c>
      <c r="Q117" s="435" t="s">
        <v>1340</v>
      </c>
      <c r="R117" s="444" t="s">
        <v>1340</v>
      </c>
      <c r="S117" s="435" t="s">
        <v>1340</v>
      </c>
    </row>
    <row r="118" spans="1:19" ht="10.199999999999999" customHeight="1" x14ac:dyDescent="0.3">
      <c r="A118" s="435">
        <v>1406</v>
      </c>
      <c r="B118" s="435">
        <f t="shared" si="2"/>
        <v>6</v>
      </c>
      <c r="C118" s="444">
        <v>140610</v>
      </c>
      <c r="D118" s="435" t="s">
        <v>35</v>
      </c>
      <c r="E118" s="435" t="s">
        <v>1323</v>
      </c>
      <c r="G118" s="435" t="s">
        <v>1323</v>
      </c>
      <c r="J118" s="435" t="s">
        <v>1323</v>
      </c>
      <c r="K118" s="435" t="s">
        <v>1323</v>
      </c>
      <c r="O118" s="435" t="s">
        <v>1323</v>
      </c>
      <c r="Q118" s="435" t="s">
        <v>1340</v>
      </c>
      <c r="R118" s="444" t="s">
        <v>1340</v>
      </c>
      <c r="S118" s="435" t="s">
        <v>1340</v>
      </c>
    </row>
    <row r="119" spans="1:19" ht="10.199999999999999" customHeight="1" x14ac:dyDescent="0.3">
      <c r="A119" s="435">
        <v>1406</v>
      </c>
      <c r="B119" s="435">
        <f t="shared" si="2"/>
        <v>6</v>
      </c>
      <c r="C119" s="444">
        <v>140615</v>
      </c>
      <c r="D119" s="435" t="s">
        <v>36</v>
      </c>
      <c r="E119" s="435" t="s">
        <v>1323</v>
      </c>
      <c r="G119" s="435" t="s">
        <v>1323</v>
      </c>
      <c r="J119" s="435" t="s">
        <v>1323</v>
      </c>
      <c r="K119" s="435" t="s">
        <v>1323</v>
      </c>
      <c r="O119" s="435" t="s">
        <v>1323</v>
      </c>
      <c r="Q119" s="435" t="s">
        <v>1340</v>
      </c>
      <c r="R119" s="444" t="s">
        <v>1340</v>
      </c>
      <c r="S119" s="435" t="s">
        <v>1340</v>
      </c>
    </row>
    <row r="120" spans="1:19" ht="10.199999999999999" customHeight="1" x14ac:dyDescent="0.3">
      <c r="A120" s="435">
        <v>1406</v>
      </c>
      <c r="B120" s="435">
        <f t="shared" si="2"/>
        <v>6</v>
      </c>
      <c r="C120" s="444">
        <v>140620</v>
      </c>
      <c r="D120" s="435" t="s">
        <v>37</v>
      </c>
      <c r="E120" s="435" t="s">
        <v>1323</v>
      </c>
      <c r="G120" s="435" t="s">
        <v>1323</v>
      </c>
      <c r="J120" s="435" t="s">
        <v>1323</v>
      </c>
      <c r="K120" s="435" t="s">
        <v>1323</v>
      </c>
      <c r="O120" s="435" t="s">
        <v>1323</v>
      </c>
      <c r="Q120" s="435" t="s">
        <v>1340</v>
      </c>
      <c r="R120" s="444" t="s">
        <v>1340</v>
      </c>
      <c r="S120" s="435" t="s">
        <v>1340</v>
      </c>
    </row>
    <row r="121" spans="1:19" ht="10.199999999999999" customHeight="1" x14ac:dyDescent="0.3">
      <c r="A121" s="435">
        <v>1406</v>
      </c>
      <c r="B121" s="435">
        <f t="shared" si="2"/>
        <v>6</v>
      </c>
      <c r="C121" s="444">
        <v>140625</v>
      </c>
      <c r="D121" s="435" t="s">
        <v>38</v>
      </c>
      <c r="E121" s="435" t="s">
        <v>1323</v>
      </c>
      <c r="G121" s="435" t="s">
        <v>1323</v>
      </c>
      <c r="J121" s="435" t="s">
        <v>1323</v>
      </c>
      <c r="K121" s="435" t="s">
        <v>1323</v>
      </c>
      <c r="O121" s="435" t="s">
        <v>1323</v>
      </c>
      <c r="Q121" s="435" t="s">
        <v>1340</v>
      </c>
      <c r="R121" s="444" t="s">
        <v>1340</v>
      </c>
      <c r="S121" s="435" t="s">
        <v>1340</v>
      </c>
    </row>
    <row r="122" spans="1:19" ht="10.199999999999999" customHeight="1" x14ac:dyDescent="0.3">
      <c r="A122" s="435">
        <v>1407</v>
      </c>
      <c r="B122" s="435">
        <f t="shared" si="2"/>
        <v>4</v>
      </c>
      <c r="C122" s="444">
        <v>1407</v>
      </c>
      <c r="D122" s="435" t="s">
        <v>743</v>
      </c>
      <c r="E122" s="435" t="s">
        <v>1323</v>
      </c>
      <c r="J122" s="435" t="s">
        <v>1323</v>
      </c>
      <c r="K122" s="435" t="s">
        <v>1323</v>
      </c>
      <c r="O122" s="435" t="s">
        <v>1323</v>
      </c>
      <c r="Q122" s="435" t="s">
        <v>1340</v>
      </c>
      <c r="R122" s="444" t="s">
        <v>1340</v>
      </c>
      <c r="S122" s="435" t="s">
        <v>1340</v>
      </c>
    </row>
    <row r="123" spans="1:19" ht="10.199999999999999" customHeight="1" x14ac:dyDescent="0.3">
      <c r="A123" s="435">
        <v>1407</v>
      </c>
      <c r="B123" s="435">
        <f t="shared" si="2"/>
        <v>6</v>
      </c>
      <c r="C123" s="444">
        <v>140705</v>
      </c>
      <c r="D123" s="435" t="s">
        <v>34</v>
      </c>
      <c r="E123" s="435" t="s">
        <v>1323</v>
      </c>
      <c r="J123" s="435" t="s">
        <v>1323</v>
      </c>
      <c r="K123" s="435" t="s">
        <v>1323</v>
      </c>
      <c r="O123" s="435" t="s">
        <v>1323</v>
      </c>
      <c r="Q123" s="435" t="s">
        <v>1340</v>
      </c>
      <c r="R123" s="444" t="s">
        <v>1340</v>
      </c>
      <c r="S123" s="435" t="s">
        <v>1340</v>
      </c>
    </row>
    <row r="124" spans="1:19" ht="10.199999999999999" customHeight="1" x14ac:dyDescent="0.3">
      <c r="A124" s="435">
        <v>1407</v>
      </c>
      <c r="B124" s="435">
        <f t="shared" si="2"/>
        <v>6</v>
      </c>
      <c r="C124" s="444">
        <v>140710</v>
      </c>
      <c r="D124" s="435" t="s">
        <v>35</v>
      </c>
      <c r="E124" s="435" t="s">
        <v>1323</v>
      </c>
      <c r="J124" s="435" t="s">
        <v>1323</v>
      </c>
      <c r="K124" s="435" t="s">
        <v>1323</v>
      </c>
      <c r="O124" s="435" t="s">
        <v>1323</v>
      </c>
      <c r="Q124" s="435" t="s">
        <v>1340</v>
      </c>
      <c r="R124" s="444" t="s">
        <v>1340</v>
      </c>
      <c r="S124" s="435" t="s">
        <v>1340</v>
      </c>
    </row>
    <row r="125" spans="1:19" ht="10.199999999999999" customHeight="1" x14ac:dyDescent="0.3">
      <c r="A125" s="435">
        <v>1407</v>
      </c>
      <c r="B125" s="435">
        <f t="shared" si="2"/>
        <v>6</v>
      </c>
      <c r="C125" s="444">
        <v>140715</v>
      </c>
      <c r="D125" s="435" t="s">
        <v>36</v>
      </c>
      <c r="E125" s="435" t="s">
        <v>1323</v>
      </c>
      <c r="J125" s="435" t="s">
        <v>1323</v>
      </c>
      <c r="K125" s="435" t="s">
        <v>1323</v>
      </c>
      <c r="O125" s="435" t="s">
        <v>1323</v>
      </c>
      <c r="Q125" s="435" t="s">
        <v>1340</v>
      </c>
      <c r="R125" s="444" t="s">
        <v>1340</v>
      </c>
      <c r="S125" s="435" t="s">
        <v>1340</v>
      </c>
    </row>
    <row r="126" spans="1:19" ht="10.199999999999999" customHeight="1" x14ac:dyDescent="0.3">
      <c r="A126" s="435">
        <v>1407</v>
      </c>
      <c r="B126" s="435">
        <f t="shared" si="2"/>
        <v>6</v>
      </c>
      <c r="C126" s="444">
        <v>140720</v>
      </c>
      <c r="D126" s="435" t="s">
        <v>37</v>
      </c>
      <c r="E126" s="435" t="s">
        <v>1323</v>
      </c>
      <c r="J126" s="435" t="s">
        <v>1323</v>
      </c>
      <c r="K126" s="435" t="s">
        <v>1323</v>
      </c>
      <c r="O126" s="435" t="s">
        <v>1323</v>
      </c>
      <c r="Q126" s="435" t="s">
        <v>1340</v>
      </c>
      <c r="R126" s="444" t="s">
        <v>1340</v>
      </c>
      <c r="S126" s="435" t="s">
        <v>1340</v>
      </c>
    </row>
    <row r="127" spans="1:19" ht="10.199999999999999" customHeight="1" x14ac:dyDescent="0.3">
      <c r="A127" s="435">
        <v>1407</v>
      </c>
      <c r="B127" s="435">
        <f t="shared" si="2"/>
        <v>6</v>
      </c>
      <c r="C127" s="444">
        <v>140725</v>
      </c>
      <c r="D127" s="435" t="s">
        <v>38</v>
      </c>
      <c r="E127" s="435" t="s">
        <v>1323</v>
      </c>
      <c r="J127" s="435" t="s">
        <v>1323</v>
      </c>
      <c r="K127" s="435" t="s">
        <v>1323</v>
      </c>
      <c r="O127" s="435" t="s">
        <v>1323</v>
      </c>
      <c r="Q127" s="435" t="s">
        <v>1340</v>
      </c>
      <c r="R127" s="444" t="s">
        <v>1340</v>
      </c>
      <c r="S127" s="435" t="s">
        <v>1340</v>
      </c>
    </row>
    <row r="128" spans="1:19" ht="10.199999999999999" customHeight="1" x14ac:dyDescent="0.3">
      <c r="A128" s="435">
        <v>1408</v>
      </c>
      <c r="B128" s="435">
        <f t="shared" si="2"/>
        <v>4</v>
      </c>
      <c r="C128" s="444">
        <v>1408</v>
      </c>
      <c r="D128" s="435" t="s">
        <v>1341</v>
      </c>
      <c r="E128" s="435" t="s">
        <v>1323</v>
      </c>
      <c r="F128" s="435" t="s">
        <v>1323</v>
      </c>
      <c r="G128" s="435" t="s">
        <v>1323</v>
      </c>
      <c r="H128" s="435" t="s">
        <v>1323</v>
      </c>
      <c r="I128" s="435" t="s">
        <v>1323</v>
      </c>
      <c r="J128" s="435" t="s">
        <v>1323</v>
      </c>
      <c r="K128" s="435" t="s">
        <v>1323</v>
      </c>
      <c r="O128" s="435" t="s">
        <v>1323</v>
      </c>
      <c r="Q128" s="435">
        <v>1408</v>
      </c>
      <c r="R128" s="444" t="s">
        <v>1342</v>
      </c>
      <c r="S128" s="435">
        <f>VLOOKUP(Q128,[8]CUC!I130:K1634,3,0)</f>
        <v>1408</v>
      </c>
    </row>
    <row r="129" spans="1:19" ht="10.199999999999999" customHeight="1" x14ac:dyDescent="0.3">
      <c r="A129" s="435">
        <v>1408</v>
      </c>
      <c r="B129" s="435">
        <f t="shared" si="2"/>
        <v>6</v>
      </c>
      <c r="C129" s="444">
        <v>140805</v>
      </c>
      <c r="D129" s="435" t="s">
        <v>34</v>
      </c>
      <c r="E129" s="435" t="s">
        <v>1323</v>
      </c>
      <c r="F129" s="435" t="s">
        <v>1323</v>
      </c>
      <c r="G129" s="435" t="s">
        <v>1323</v>
      </c>
      <c r="H129" s="435" t="s">
        <v>1323</v>
      </c>
      <c r="I129" s="435" t="s">
        <v>1323</v>
      </c>
      <c r="J129" s="435" t="s">
        <v>1323</v>
      </c>
      <c r="K129" s="435" t="s">
        <v>1323</v>
      </c>
      <c r="O129" s="435" t="s">
        <v>1323</v>
      </c>
      <c r="Q129" s="435">
        <v>140805</v>
      </c>
      <c r="R129" s="444" t="s">
        <v>629</v>
      </c>
      <c r="S129" s="435">
        <v>140805</v>
      </c>
    </row>
    <row r="130" spans="1:19" ht="10.199999999999999" customHeight="1" x14ac:dyDescent="0.3">
      <c r="A130" s="435">
        <v>1408</v>
      </c>
      <c r="B130" s="435">
        <f t="shared" si="2"/>
        <v>6</v>
      </c>
      <c r="C130" s="444">
        <v>140810</v>
      </c>
      <c r="D130" s="435" t="s">
        <v>35</v>
      </c>
      <c r="E130" s="435" t="s">
        <v>1323</v>
      </c>
      <c r="F130" s="435" t="s">
        <v>1323</v>
      </c>
      <c r="G130" s="435" t="s">
        <v>1323</v>
      </c>
      <c r="H130" s="435" t="s">
        <v>1323</v>
      </c>
      <c r="I130" s="435" t="s">
        <v>1323</v>
      </c>
      <c r="J130" s="435" t="s">
        <v>1323</v>
      </c>
      <c r="K130" s="435" t="s">
        <v>1323</v>
      </c>
      <c r="O130" s="435" t="s">
        <v>1323</v>
      </c>
      <c r="Q130" s="435">
        <v>140810</v>
      </c>
      <c r="R130" s="444" t="s">
        <v>631</v>
      </c>
      <c r="S130" s="435">
        <v>140810</v>
      </c>
    </row>
    <row r="131" spans="1:19" ht="10.199999999999999" customHeight="1" x14ac:dyDescent="0.3">
      <c r="A131" s="435">
        <v>1408</v>
      </c>
      <c r="B131" s="435">
        <f t="shared" si="2"/>
        <v>6</v>
      </c>
      <c r="C131" s="444">
        <v>140815</v>
      </c>
      <c r="D131" s="435" t="s">
        <v>36</v>
      </c>
      <c r="E131" s="435" t="s">
        <v>1323</v>
      </c>
      <c r="F131" s="435" t="s">
        <v>1323</v>
      </c>
      <c r="G131" s="435" t="s">
        <v>1323</v>
      </c>
      <c r="H131" s="435" t="s">
        <v>1323</v>
      </c>
      <c r="I131" s="435" t="s">
        <v>1323</v>
      </c>
      <c r="J131" s="435" t="s">
        <v>1323</v>
      </c>
      <c r="K131" s="435" t="s">
        <v>1323</v>
      </c>
      <c r="O131" s="435" t="s">
        <v>1323</v>
      </c>
      <c r="Q131" s="435">
        <v>140815</v>
      </c>
      <c r="R131" s="444" t="s">
        <v>633</v>
      </c>
      <c r="S131" s="435">
        <v>140815</v>
      </c>
    </row>
    <row r="132" spans="1:19" ht="10.199999999999999" customHeight="1" x14ac:dyDescent="0.3">
      <c r="A132" s="435">
        <v>1408</v>
      </c>
      <c r="B132" s="435">
        <f t="shared" si="2"/>
        <v>6</v>
      </c>
      <c r="C132" s="444">
        <v>140820</v>
      </c>
      <c r="D132" s="435" t="s">
        <v>37</v>
      </c>
      <c r="E132" s="435" t="s">
        <v>1323</v>
      </c>
      <c r="F132" s="435" t="s">
        <v>1323</v>
      </c>
      <c r="G132" s="435" t="s">
        <v>1323</v>
      </c>
      <c r="H132" s="435" t="s">
        <v>1323</v>
      </c>
      <c r="I132" s="435" t="s">
        <v>1323</v>
      </c>
      <c r="J132" s="435" t="s">
        <v>1323</v>
      </c>
      <c r="K132" s="435" t="s">
        <v>1323</v>
      </c>
      <c r="O132" s="435" t="s">
        <v>1323</v>
      </c>
      <c r="Q132" s="435">
        <v>140820</v>
      </c>
      <c r="R132" s="444" t="s">
        <v>635</v>
      </c>
      <c r="S132" s="435">
        <v>140820</v>
      </c>
    </row>
    <row r="133" spans="1:19" ht="10.199999999999999" customHeight="1" x14ac:dyDescent="0.3">
      <c r="A133" s="435">
        <v>1408</v>
      </c>
      <c r="B133" s="435">
        <f t="shared" ref="B133:B196" si="4">LEN(C133)</f>
        <v>6</v>
      </c>
      <c r="C133" s="444">
        <v>140825</v>
      </c>
      <c r="D133" s="435" t="s">
        <v>38</v>
      </c>
      <c r="E133" s="435" t="s">
        <v>1323</v>
      </c>
      <c r="F133" s="435" t="s">
        <v>1323</v>
      </c>
      <c r="G133" s="435" t="s">
        <v>1323</v>
      </c>
      <c r="H133" s="435" t="s">
        <v>1323</v>
      </c>
      <c r="I133" s="435" t="s">
        <v>1323</v>
      </c>
      <c r="J133" s="435" t="s">
        <v>1323</v>
      </c>
      <c r="K133" s="435" t="s">
        <v>1323</v>
      </c>
      <c r="O133" s="435" t="s">
        <v>1323</v>
      </c>
      <c r="Q133" s="435">
        <v>140825</v>
      </c>
      <c r="R133" s="444" t="s">
        <v>637</v>
      </c>
      <c r="S133" s="435">
        <v>140825</v>
      </c>
    </row>
    <row r="134" spans="1:19" ht="10.199999999999999" customHeight="1" x14ac:dyDescent="0.3">
      <c r="A134" s="435">
        <v>1409</v>
      </c>
      <c r="B134" s="435">
        <f t="shared" si="4"/>
        <v>4</v>
      </c>
      <c r="C134" s="444">
        <v>1409</v>
      </c>
      <c r="D134" s="435" t="s">
        <v>744</v>
      </c>
      <c r="E134" s="435" t="s">
        <v>1323</v>
      </c>
      <c r="G134" s="435" t="s">
        <v>1323</v>
      </c>
      <c r="H134" s="435" t="s">
        <v>1323</v>
      </c>
      <c r="I134" s="435" t="s">
        <v>1323</v>
      </c>
      <c r="J134" s="435" t="s">
        <v>1323</v>
      </c>
      <c r="K134" s="435" t="s">
        <v>1323</v>
      </c>
      <c r="O134" s="435" t="s">
        <v>1323</v>
      </c>
      <c r="Q134" s="435">
        <v>1409</v>
      </c>
      <c r="R134" s="444" t="s">
        <v>1343</v>
      </c>
      <c r="S134" s="435" t="str">
        <f>VLOOKUP(Q134,[8]CUC!I136:K1640,3,0)</f>
        <v>+1409+1413+1414</v>
      </c>
    </row>
    <row r="135" spans="1:19" ht="10.199999999999999" customHeight="1" x14ac:dyDescent="0.3">
      <c r="A135" s="435">
        <v>1409</v>
      </c>
      <c r="B135" s="435">
        <f t="shared" si="4"/>
        <v>6</v>
      </c>
      <c r="C135" s="444">
        <v>140905</v>
      </c>
      <c r="D135" s="435" t="s">
        <v>34</v>
      </c>
      <c r="E135" s="435" t="s">
        <v>1323</v>
      </c>
      <c r="G135" s="435" t="s">
        <v>1323</v>
      </c>
      <c r="H135" s="435" t="s">
        <v>1323</v>
      </c>
      <c r="I135" s="435" t="s">
        <v>1323</v>
      </c>
      <c r="J135" s="435" t="s">
        <v>1323</v>
      </c>
      <c r="K135" s="435" t="s">
        <v>1323</v>
      </c>
      <c r="O135" s="435" t="s">
        <v>1323</v>
      </c>
      <c r="Q135" s="435">
        <v>140905</v>
      </c>
      <c r="R135" s="444" t="s">
        <v>629</v>
      </c>
      <c r="S135" s="437" t="s">
        <v>1344</v>
      </c>
    </row>
    <row r="136" spans="1:19" ht="10.199999999999999" customHeight="1" x14ac:dyDescent="0.3">
      <c r="A136" s="435">
        <v>1409</v>
      </c>
      <c r="B136" s="435">
        <f t="shared" si="4"/>
        <v>6</v>
      </c>
      <c r="C136" s="444">
        <v>140910</v>
      </c>
      <c r="D136" s="435" t="s">
        <v>35</v>
      </c>
      <c r="E136" s="435" t="s">
        <v>1323</v>
      </c>
      <c r="G136" s="435" t="s">
        <v>1323</v>
      </c>
      <c r="H136" s="435" t="s">
        <v>1323</v>
      </c>
      <c r="I136" s="435" t="s">
        <v>1323</v>
      </c>
      <c r="J136" s="435" t="s">
        <v>1323</v>
      </c>
      <c r="K136" s="435" t="s">
        <v>1323</v>
      </c>
      <c r="O136" s="435" t="s">
        <v>1323</v>
      </c>
      <c r="Q136" s="435">
        <v>140910</v>
      </c>
      <c r="R136" s="444" t="s">
        <v>631</v>
      </c>
      <c r="S136" s="437" t="s">
        <v>1345</v>
      </c>
    </row>
    <row r="137" spans="1:19" ht="10.199999999999999" customHeight="1" x14ac:dyDescent="0.3">
      <c r="A137" s="435">
        <v>1409</v>
      </c>
      <c r="B137" s="435">
        <f t="shared" si="4"/>
        <v>6</v>
      </c>
      <c r="C137" s="444">
        <v>140915</v>
      </c>
      <c r="D137" s="435" t="s">
        <v>36</v>
      </c>
      <c r="E137" s="435" t="s">
        <v>1323</v>
      </c>
      <c r="G137" s="435" t="s">
        <v>1323</v>
      </c>
      <c r="H137" s="435" t="s">
        <v>1323</v>
      </c>
      <c r="I137" s="435" t="s">
        <v>1323</v>
      </c>
      <c r="J137" s="435" t="s">
        <v>1323</v>
      </c>
      <c r="K137" s="435" t="s">
        <v>1323</v>
      </c>
      <c r="O137" s="435" t="s">
        <v>1323</v>
      </c>
      <c r="Q137" s="435">
        <v>140915</v>
      </c>
      <c r="R137" s="444" t="s">
        <v>633</v>
      </c>
      <c r="S137" s="437" t="s">
        <v>1346</v>
      </c>
    </row>
    <row r="138" spans="1:19" ht="10.199999999999999" customHeight="1" x14ac:dyDescent="0.3">
      <c r="A138" s="435">
        <v>1409</v>
      </c>
      <c r="B138" s="435">
        <f t="shared" si="4"/>
        <v>6</v>
      </c>
      <c r="C138" s="444">
        <v>140920</v>
      </c>
      <c r="D138" s="435" t="s">
        <v>37</v>
      </c>
      <c r="E138" s="435" t="s">
        <v>1323</v>
      </c>
      <c r="G138" s="435" t="s">
        <v>1323</v>
      </c>
      <c r="H138" s="435" t="s">
        <v>1323</v>
      </c>
      <c r="I138" s="435" t="s">
        <v>1323</v>
      </c>
      <c r="J138" s="435" t="s">
        <v>1323</v>
      </c>
      <c r="K138" s="435" t="s">
        <v>1323</v>
      </c>
      <c r="O138" s="435" t="s">
        <v>1323</v>
      </c>
      <c r="Q138" s="435">
        <v>140920</v>
      </c>
      <c r="R138" s="444" t="s">
        <v>635</v>
      </c>
      <c r="S138" s="437" t="s">
        <v>1347</v>
      </c>
    </row>
    <row r="139" spans="1:19" ht="10.199999999999999" customHeight="1" x14ac:dyDescent="0.3">
      <c r="A139" s="435">
        <v>1409</v>
      </c>
      <c r="B139" s="435">
        <f t="shared" si="4"/>
        <v>6</v>
      </c>
      <c r="C139" s="444">
        <v>140925</v>
      </c>
      <c r="D139" s="435" t="s">
        <v>38</v>
      </c>
      <c r="E139" s="435" t="s">
        <v>1323</v>
      </c>
      <c r="G139" s="435" t="s">
        <v>1323</v>
      </c>
      <c r="H139" s="435" t="s">
        <v>1323</v>
      </c>
      <c r="I139" s="435" t="s">
        <v>1323</v>
      </c>
      <c r="J139" s="435" t="s">
        <v>1323</v>
      </c>
      <c r="K139" s="435" t="s">
        <v>1323</v>
      </c>
      <c r="O139" s="435" t="s">
        <v>1323</v>
      </c>
      <c r="Q139" s="435">
        <v>140925</v>
      </c>
      <c r="R139" s="444" t="s">
        <v>637</v>
      </c>
      <c r="S139" s="437" t="s">
        <v>1348</v>
      </c>
    </row>
    <row r="140" spans="1:19" ht="10.199999999999999" customHeight="1" x14ac:dyDescent="0.3">
      <c r="A140" s="435">
        <v>1410</v>
      </c>
      <c r="B140" s="435">
        <f t="shared" si="4"/>
        <v>4</v>
      </c>
      <c r="C140" s="444">
        <v>1410</v>
      </c>
      <c r="D140" s="435" t="s">
        <v>745</v>
      </c>
      <c r="E140" s="435" t="s">
        <v>1323</v>
      </c>
      <c r="J140" s="435" t="s">
        <v>1323</v>
      </c>
      <c r="K140" s="435" t="s">
        <v>1323</v>
      </c>
      <c r="O140" s="435" t="s">
        <v>1323</v>
      </c>
      <c r="Q140" s="435">
        <v>1410</v>
      </c>
      <c r="R140" s="444" t="s">
        <v>1349</v>
      </c>
      <c r="S140" s="435" t="str">
        <f>VLOOKUP(Q140,[8]CUC!I142:K1646,3,0)</f>
        <v>1410+1415</v>
      </c>
    </row>
    <row r="141" spans="1:19" ht="10.199999999999999" customHeight="1" x14ac:dyDescent="0.3">
      <c r="A141" s="435">
        <v>1410</v>
      </c>
      <c r="B141" s="435">
        <f t="shared" si="4"/>
        <v>6</v>
      </c>
      <c r="C141" s="444">
        <v>141005</v>
      </c>
      <c r="D141" s="435" t="s">
        <v>34</v>
      </c>
      <c r="E141" s="435" t="s">
        <v>1323</v>
      </c>
      <c r="J141" s="435" t="s">
        <v>1323</v>
      </c>
      <c r="K141" s="435" t="s">
        <v>1323</v>
      </c>
      <c r="O141" s="435" t="s">
        <v>1323</v>
      </c>
      <c r="Q141" s="435">
        <v>141005</v>
      </c>
      <c r="R141" s="444" t="s">
        <v>629</v>
      </c>
      <c r="S141" s="437" t="s">
        <v>1350</v>
      </c>
    </row>
    <row r="142" spans="1:19" ht="10.199999999999999" customHeight="1" x14ac:dyDescent="0.3">
      <c r="A142" s="435">
        <v>1410</v>
      </c>
      <c r="B142" s="435">
        <f t="shared" si="4"/>
        <v>6</v>
      </c>
      <c r="C142" s="444">
        <v>141010</v>
      </c>
      <c r="D142" s="435" t="s">
        <v>35</v>
      </c>
      <c r="E142" s="435" t="s">
        <v>1323</v>
      </c>
      <c r="J142" s="435" t="s">
        <v>1323</v>
      </c>
      <c r="K142" s="435" t="s">
        <v>1323</v>
      </c>
      <c r="O142" s="435" t="s">
        <v>1323</v>
      </c>
      <c r="Q142" s="435">
        <v>141010</v>
      </c>
      <c r="R142" s="444" t="s">
        <v>631</v>
      </c>
      <c r="S142" s="437" t="s">
        <v>1351</v>
      </c>
    </row>
    <row r="143" spans="1:19" ht="10.199999999999999" customHeight="1" x14ac:dyDescent="0.3">
      <c r="A143" s="435">
        <v>1410</v>
      </c>
      <c r="B143" s="435">
        <f t="shared" si="4"/>
        <v>6</v>
      </c>
      <c r="C143" s="444">
        <v>141015</v>
      </c>
      <c r="D143" s="435" t="s">
        <v>36</v>
      </c>
      <c r="E143" s="435" t="s">
        <v>1323</v>
      </c>
      <c r="J143" s="435" t="s">
        <v>1323</v>
      </c>
      <c r="K143" s="435" t="s">
        <v>1323</v>
      </c>
      <c r="O143" s="435" t="s">
        <v>1323</v>
      </c>
      <c r="Q143" s="435">
        <v>141015</v>
      </c>
      <c r="R143" s="444" t="s">
        <v>633</v>
      </c>
      <c r="S143" s="437" t="s">
        <v>1352</v>
      </c>
    </row>
    <row r="144" spans="1:19" ht="10.199999999999999" customHeight="1" x14ac:dyDescent="0.3">
      <c r="A144" s="435">
        <v>1410</v>
      </c>
      <c r="B144" s="435">
        <f t="shared" si="4"/>
        <v>6</v>
      </c>
      <c r="C144" s="444">
        <v>141020</v>
      </c>
      <c r="D144" s="435" t="s">
        <v>37</v>
      </c>
      <c r="E144" s="435" t="s">
        <v>1323</v>
      </c>
      <c r="J144" s="435" t="s">
        <v>1323</v>
      </c>
      <c r="K144" s="435" t="s">
        <v>1323</v>
      </c>
      <c r="O144" s="435" t="s">
        <v>1323</v>
      </c>
      <c r="Q144" s="435">
        <v>141020</v>
      </c>
      <c r="R144" s="444" t="s">
        <v>635</v>
      </c>
      <c r="S144" s="437" t="s">
        <v>1353</v>
      </c>
    </row>
    <row r="145" spans="1:19" ht="10.199999999999999" customHeight="1" x14ac:dyDescent="0.3">
      <c r="A145" s="435">
        <v>1410</v>
      </c>
      <c r="B145" s="435">
        <f t="shared" si="4"/>
        <v>6</v>
      </c>
      <c r="C145" s="444">
        <v>141025</v>
      </c>
      <c r="D145" s="435" t="s">
        <v>38</v>
      </c>
      <c r="E145" s="435" t="s">
        <v>1323</v>
      </c>
      <c r="J145" s="435" t="s">
        <v>1323</v>
      </c>
      <c r="K145" s="435" t="s">
        <v>1323</v>
      </c>
      <c r="O145" s="435" t="s">
        <v>1323</v>
      </c>
      <c r="Q145" s="435">
        <v>141025</v>
      </c>
      <c r="R145" s="444" t="s">
        <v>637</v>
      </c>
      <c r="S145" s="437" t="s">
        <v>1354</v>
      </c>
    </row>
    <row r="146" spans="1:19" ht="10.199999999999999" customHeight="1" x14ac:dyDescent="0.3">
      <c r="A146" s="435">
        <v>1411</v>
      </c>
      <c r="B146" s="435">
        <f t="shared" si="4"/>
        <v>4</v>
      </c>
      <c r="C146" s="444">
        <v>1411</v>
      </c>
      <c r="D146" s="435" t="s">
        <v>746</v>
      </c>
      <c r="E146" s="435" t="s">
        <v>1323</v>
      </c>
      <c r="F146" s="435" t="s">
        <v>1323</v>
      </c>
      <c r="G146" s="435" t="s">
        <v>1323</v>
      </c>
      <c r="H146" s="435" t="s">
        <v>1323</v>
      </c>
      <c r="I146" s="435" t="s">
        <v>1323</v>
      </c>
      <c r="J146" s="435" t="s">
        <v>1323</v>
      </c>
      <c r="K146" s="435" t="s">
        <v>1323</v>
      </c>
      <c r="O146" s="435" t="s">
        <v>1323</v>
      </c>
      <c r="Q146" s="435">
        <v>1411</v>
      </c>
      <c r="R146" s="444" t="s">
        <v>1355</v>
      </c>
      <c r="S146" s="435">
        <f>VLOOKUP(Q146,[8]CUC!I148:K1652,3,0)</f>
        <v>1411</v>
      </c>
    </row>
    <row r="147" spans="1:19" ht="10.199999999999999" customHeight="1" x14ac:dyDescent="0.3">
      <c r="A147" s="435">
        <v>1411</v>
      </c>
      <c r="B147" s="435">
        <f t="shared" si="4"/>
        <v>6</v>
      </c>
      <c r="C147" s="444">
        <v>141105</v>
      </c>
      <c r="D147" s="435" t="s">
        <v>34</v>
      </c>
      <c r="E147" s="435" t="s">
        <v>1323</v>
      </c>
      <c r="F147" s="435" t="s">
        <v>1323</v>
      </c>
      <c r="G147" s="435" t="s">
        <v>1323</v>
      </c>
      <c r="H147" s="435" t="s">
        <v>1323</v>
      </c>
      <c r="I147" s="435" t="s">
        <v>1323</v>
      </c>
      <c r="J147" s="435" t="s">
        <v>1323</v>
      </c>
      <c r="K147" s="435" t="s">
        <v>1323</v>
      </c>
      <c r="O147" s="435" t="s">
        <v>1323</v>
      </c>
      <c r="Q147" s="435">
        <v>141105</v>
      </c>
      <c r="R147" s="444" t="s">
        <v>629</v>
      </c>
      <c r="S147" s="435">
        <v>141105</v>
      </c>
    </row>
    <row r="148" spans="1:19" ht="10.199999999999999" customHeight="1" x14ac:dyDescent="0.3">
      <c r="A148" s="435">
        <v>1411</v>
      </c>
      <c r="B148" s="435">
        <f t="shared" si="4"/>
        <v>6</v>
      </c>
      <c r="C148" s="444">
        <v>141110</v>
      </c>
      <c r="D148" s="435" t="s">
        <v>35</v>
      </c>
      <c r="E148" s="435" t="s">
        <v>1323</v>
      </c>
      <c r="F148" s="435" t="s">
        <v>1323</v>
      </c>
      <c r="G148" s="435" t="s">
        <v>1323</v>
      </c>
      <c r="H148" s="435" t="s">
        <v>1323</v>
      </c>
      <c r="I148" s="435" t="s">
        <v>1323</v>
      </c>
      <c r="J148" s="435" t="s">
        <v>1323</v>
      </c>
      <c r="K148" s="435" t="s">
        <v>1323</v>
      </c>
      <c r="O148" s="435" t="s">
        <v>1323</v>
      </c>
      <c r="Q148" s="435">
        <v>141110</v>
      </c>
      <c r="R148" s="444" t="s">
        <v>631</v>
      </c>
      <c r="S148" s="435">
        <v>141110</v>
      </c>
    </row>
    <row r="149" spans="1:19" ht="10.199999999999999" customHeight="1" x14ac:dyDescent="0.3">
      <c r="A149" s="435">
        <v>1411</v>
      </c>
      <c r="B149" s="435">
        <f t="shared" si="4"/>
        <v>6</v>
      </c>
      <c r="C149" s="444">
        <v>141115</v>
      </c>
      <c r="D149" s="435" t="s">
        <v>36</v>
      </c>
      <c r="E149" s="435" t="s">
        <v>1323</v>
      </c>
      <c r="F149" s="435" t="s">
        <v>1323</v>
      </c>
      <c r="G149" s="435" t="s">
        <v>1323</v>
      </c>
      <c r="H149" s="435" t="s">
        <v>1323</v>
      </c>
      <c r="I149" s="435" t="s">
        <v>1323</v>
      </c>
      <c r="J149" s="435" t="s">
        <v>1323</v>
      </c>
      <c r="K149" s="435" t="s">
        <v>1323</v>
      </c>
      <c r="O149" s="435" t="s">
        <v>1323</v>
      </c>
      <c r="Q149" s="435">
        <v>141115</v>
      </c>
      <c r="R149" s="444" t="s">
        <v>633</v>
      </c>
      <c r="S149" s="435">
        <v>141115</v>
      </c>
    </row>
    <row r="150" spans="1:19" ht="10.199999999999999" customHeight="1" x14ac:dyDescent="0.3">
      <c r="A150" s="435">
        <v>1411</v>
      </c>
      <c r="B150" s="435">
        <f t="shared" si="4"/>
        <v>6</v>
      </c>
      <c r="C150" s="444">
        <v>141120</v>
      </c>
      <c r="D150" s="435" t="s">
        <v>37</v>
      </c>
      <c r="E150" s="435" t="s">
        <v>1323</v>
      </c>
      <c r="F150" s="435" t="s">
        <v>1323</v>
      </c>
      <c r="G150" s="435" t="s">
        <v>1323</v>
      </c>
      <c r="H150" s="435" t="s">
        <v>1323</v>
      </c>
      <c r="I150" s="435" t="s">
        <v>1323</v>
      </c>
      <c r="J150" s="435" t="s">
        <v>1323</v>
      </c>
      <c r="K150" s="435" t="s">
        <v>1323</v>
      </c>
      <c r="O150" s="435" t="s">
        <v>1323</v>
      </c>
      <c r="Q150" s="435">
        <v>141120</v>
      </c>
      <c r="R150" s="444" t="s">
        <v>635</v>
      </c>
      <c r="S150" s="435">
        <v>141120</v>
      </c>
    </row>
    <row r="151" spans="1:19" ht="10.199999999999999" customHeight="1" x14ac:dyDescent="0.3">
      <c r="A151" s="435">
        <v>1411</v>
      </c>
      <c r="B151" s="435">
        <f t="shared" si="4"/>
        <v>6</v>
      </c>
      <c r="C151" s="444">
        <v>141125</v>
      </c>
      <c r="D151" s="435" t="s">
        <v>38</v>
      </c>
      <c r="E151" s="435" t="s">
        <v>1323</v>
      </c>
      <c r="F151" s="435" t="s">
        <v>1323</v>
      </c>
      <c r="G151" s="435" t="s">
        <v>1323</v>
      </c>
      <c r="H151" s="435" t="s">
        <v>1323</v>
      </c>
      <c r="I151" s="435" t="s">
        <v>1323</v>
      </c>
      <c r="J151" s="435" t="s">
        <v>1323</v>
      </c>
      <c r="K151" s="435" t="s">
        <v>1323</v>
      </c>
      <c r="O151" s="435" t="s">
        <v>1323</v>
      </c>
      <c r="Q151" s="435">
        <v>141125</v>
      </c>
      <c r="R151" s="444" t="s">
        <v>637</v>
      </c>
      <c r="S151" s="435">
        <v>141125</v>
      </c>
    </row>
    <row r="152" spans="1:19" ht="10.199999999999999" customHeight="1" x14ac:dyDescent="0.3">
      <c r="A152" s="435">
        <v>1412</v>
      </c>
      <c r="B152" s="435">
        <f t="shared" si="4"/>
        <v>4</v>
      </c>
      <c r="C152" s="444">
        <v>1412</v>
      </c>
      <c r="D152" s="435" t="s">
        <v>60</v>
      </c>
      <c r="E152" s="435" t="s">
        <v>1323</v>
      </c>
      <c r="G152" s="435" t="s">
        <v>1323</v>
      </c>
      <c r="J152" s="435" t="s">
        <v>1323</v>
      </c>
      <c r="K152" s="435" t="s">
        <v>1323</v>
      </c>
      <c r="O152" s="435" t="s">
        <v>1323</v>
      </c>
      <c r="Q152" s="435">
        <v>1412</v>
      </c>
      <c r="R152" s="444" t="s">
        <v>1356</v>
      </c>
      <c r="S152" s="435">
        <f>VLOOKUP(Q152,[8]CUC!I154:K1658,3,0)</f>
        <v>1412</v>
      </c>
    </row>
    <row r="153" spans="1:19" ht="10.199999999999999" customHeight="1" x14ac:dyDescent="0.3">
      <c r="A153" s="435">
        <v>1412</v>
      </c>
      <c r="B153" s="435">
        <f t="shared" si="4"/>
        <v>6</v>
      </c>
      <c r="C153" s="444">
        <v>141205</v>
      </c>
      <c r="D153" s="435" t="s">
        <v>34</v>
      </c>
      <c r="E153" s="435" t="s">
        <v>1323</v>
      </c>
      <c r="G153" s="435" t="s">
        <v>1323</v>
      </c>
      <c r="J153" s="435" t="s">
        <v>1323</v>
      </c>
      <c r="K153" s="435" t="s">
        <v>1323</v>
      </c>
      <c r="O153" s="435" t="s">
        <v>1323</v>
      </c>
      <c r="Q153" s="435">
        <v>141205</v>
      </c>
      <c r="R153" s="444" t="s">
        <v>629</v>
      </c>
      <c r="S153" s="435">
        <v>141205</v>
      </c>
    </row>
    <row r="154" spans="1:19" ht="10.199999999999999" customHeight="1" x14ac:dyDescent="0.3">
      <c r="A154" s="435">
        <v>1412</v>
      </c>
      <c r="B154" s="435">
        <f t="shared" si="4"/>
        <v>6</v>
      </c>
      <c r="C154" s="444">
        <v>141210</v>
      </c>
      <c r="D154" s="435" t="s">
        <v>35</v>
      </c>
      <c r="E154" s="435" t="s">
        <v>1323</v>
      </c>
      <c r="G154" s="435" t="s">
        <v>1323</v>
      </c>
      <c r="J154" s="435" t="s">
        <v>1323</v>
      </c>
      <c r="K154" s="435" t="s">
        <v>1323</v>
      </c>
      <c r="O154" s="435" t="s">
        <v>1323</v>
      </c>
      <c r="Q154" s="435">
        <v>141210</v>
      </c>
      <c r="R154" s="444" t="s">
        <v>631</v>
      </c>
      <c r="S154" s="435">
        <v>141210</v>
      </c>
    </row>
    <row r="155" spans="1:19" ht="10.199999999999999" customHeight="1" x14ac:dyDescent="0.3">
      <c r="A155" s="435">
        <v>1412</v>
      </c>
      <c r="B155" s="435">
        <f t="shared" si="4"/>
        <v>6</v>
      </c>
      <c r="C155" s="444">
        <v>141215</v>
      </c>
      <c r="D155" s="435" t="s">
        <v>36</v>
      </c>
      <c r="E155" s="435" t="s">
        <v>1323</v>
      </c>
      <c r="G155" s="435" t="s">
        <v>1323</v>
      </c>
      <c r="J155" s="435" t="s">
        <v>1323</v>
      </c>
      <c r="K155" s="435" t="s">
        <v>1323</v>
      </c>
      <c r="O155" s="435" t="s">
        <v>1323</v>
      </c>
      <c r="Q155" s="435">
        <v>141215</v>
      </c>
      <c r="R155" s="444" t="s">
        <v>633</v>
      </c>
      <c r="S155" s="435">
        <v>141215</v>
      </c>
    </row>
    <row r="156" spans="1:19" ht="10.199999999999999" customHeight="1" x14ac:dyDescent="0.3">
      <c r="A156" s="435">
        <v>1412</v>
      </c>
      <c r="B156" s="435">
        <f t="shared" si="4"/>
        <v>6</v>
      </c>
      <c r="C156" s="444">
        <v>141220</v>
      </c>
      <c r="D156" s="435" t="s">
        <v>37</v>
      </c>
      <c r="E156" s="435" t="s">
        <v>1323</v>
      </c>
      <c r="G156" s="435" t="s">
        <v>1323</v>
      </c>
      <c r="J156" s="435" t="s">
        <v>1323</v>
      </c>
      <c r="K156" s="435" t="s">
        <v>1323</v>
      </c>
      <c r="O156" s="435" t="s">
        <v>1323</v>
      </c>
      <c r="Q156" s="435">
        <v>141220</v>
      </c>
      <c r="R156" s="444" t="s">
        <v>635</v>
      </c>
      <c r="S156" s="435">
        <v>141220</v>
      </c>
    </row>
    <row r="157" spans="1:19" ht="10.199999999999999" customHeight="1" x14ac:dyDescent="0.3">
      <c r="A157" s="435">
        <v>1412</v>
      </c>
      <c r="B157" s="435">
        <f t="shared" si="4"/>
        <v>6</v>
      </c>
      <c r="C157" s="444">
        <v>141225</v>
      </c>
      <c r="D157" s="435" t="s">
        <v>38</v>
      </c>
      <c r="E157" s="435" t="s">
        <v>1323</v>
      </c>
      <c r="G157" s="435" t="s">
        <v>1323</v>
      </c>
      <c r="J157" s="435" t="s">
        <v>1323</v>
      </c>
      <c r="K157" s="435" t="s">
        <v>1323</v>
      </c>
      <c r="O157" s="435" t="s">
        <v>1323</v>
      </c>
      <c r="Q157" s="435">
        <v>141225</v>
      </c>
      <c r="R157" s="444" t="s">
        <v>637</v>
      </c>
      <c r="S157" s="435">
        <v>141225</v>
      </c>
    </row>
    <row r="158" spans="1:19" ht="10.199999999999999" customHeight="1" x14ac:dyDescent="0.3">
      <c r="A158" s="435">
        <v>1413</v>
      </c>
      <c r="B158" s="435">
        <f t="shared" si="4"/>
        <v>4</v>
      </c>
      <c r="C158" s="444">
        <v>1413</v>
      </c>
      <c r="D158" s="435" t="s">
        <v>747</v>
      </c>
      <c r="E158" s="435" t="s">
        <v>1323</v>
      </c>
      <c r="G158" s="435" t="s">
        <v>1323</v>
      </c>
      <c r="J158" s="435" t="s">
        <v>1323</v>
      </c>
      <c r="K158" s="435" t="s">
        <v>1323</v>
      </c>
      <c r="O158" s="435" t="s">
        <v>1323</v>
      </c>
      <c r="Q158" s="435" t="s">
        <v>1340</v>
      </c>
      <c r="R158" s="444" t="s">
        <v>1340</v>
      </c>
      <c r="S158" s="435" t="s">
        <v>1340</v>
      </c>
    </row>
    <row r="159" spans="1:19" ht="10.199999999999999" customHeight="1" x14ac:dyDescent="0.3">
      <c r="A159" s="435">
        <v>1413</v>
      </c>
      <c r="B159" s="435">
        <f t="shared" si="4"/>
        <v>6</v>
      </c>
      <c r="C159" s="444">
        <v>141305</v>
      </c>
      <c r="D159" s="435" t="s">
        <v>34</v>
      </c>
      <c r="E159" s="435" t="s">
        <v>1323</v>
      </c>
      <c r="G159" s="435" t="s">
        <v>1323</v>
      </c>
      <c r="J159" s="435" t="s">
        <v>1323</v>
      </c>
      <c r="K159" s="435" t="s">
        <v>1323</v>
      </c>
      <c r="O159" s="435" t="s">
        <v>1323</v>
      </c>
      <c r="Q159" s="435" t="s">
        <v>1340</v>
      </c>
      <c r="R159" s="444" t="s">
        <v>1340</v>
      </c>
      <c r="S159" s="435" t="s">
        <v>1340</v>
      </c>
    </row>
    <row r="160" spans="1:19" ht="10.199999999999999" customHeight="1" x14ac:dyDescent="0.3">
      <c r="A160" s="435">
        <v>1413</v>
      </c>
      <c r="B160" s="435">
        <f t="shared" si="4"/>
        <v>6</v>
      </c>
      <c r="C160" s="444">
        <v>141310</v>
      </c>
      <c r="D160" s="435" t="s">
        <v>35</v>
      </c>
      <c r="E160" s="435" t="s">
        <v>1323</v>
      </c>
      <c r="G160" s="435" t="s">
        <v>1323</v>
      </c>
      <c r="J160" s="435" t="s">
        <v>1323</v>
      </c>
      <c r="K160" s="435" t="s">
        <v>1323</v>
      </c>
      <c r="O160" s="435" t="s">
        <v>1323</v>
      </c>
      <c r="Q160" s="435" t="s">
        <v>1340</v>
      </c>
      <c r="R160" s="444" t="s">
        <v>1340</v>
      </c>
      <c r="S160" s="435" t="s">
        <v>1340</v>
      </c>
    </row>
    <row r="161" spans="1:19" ht="10.199999999999999" customHeight="1" x14ac:dyDescent="0.3">
      <c r="A161" s="435">
        <v>1413</v>
      </c>
      <c r="B161" s="435">
        <f t="shared" si="4"/>
        <v>6</v>
      </c>
      <c r="C161" s="444">
        <v>141315</v>
      </c>
      <c r="D161" s="435" t="s">
        <v>36</v>
      </c>
      <c r="E161" s="435" t="s">
        <v>1323</v>
      </c>
      <c r="G161" s="435" t="s">
        <v>1323</v>
      </c>
      <c r="J161" s="435" t="s">
        <v>1323</v>
      </c>
      <c r="K161" s="435" t="s">
        <v>1323</v>
      </c>
      <c r="O161" s="435" t="s">
        <v>1323</v>
      </c>
      <c r="Q161" s="435" t="s">
        <v>1340</v>
      </c>
      <c r="R161" s="444" t="s">
        <v>1340</v>
      </c>
      <c r="S161" s="435" t="s">
        <v>1340</v>
      </c>
    </row>
    <row r="162" spans="1:19" ht="10.199999999999999" customHeight="1" x14ac:dyDescent="0.3">
      <c r="A162" s="435">
        <v>1413</v>
      </c>
      <c r="B162" s="435">
        <f t="shared" si="4"/>
        <v>6</v>
      </c>
      <c r="C162" s="444">
        <v>141320</v>
      </c>
      <c r="D162" s="435" t="s">
        <v>37</v>
      </c>
      <c r="E162" s="435" t="s">
        <v>1323</v>
      </c>
      <c r="G162" s="435" t="s">
        <v>1323</v>
      </c>
      <c r="J162" s="435" t="s">
        <v>1323</v>
      </c>
      <c r="K162" s="435" t="s">
        <v>1323</v>
      </c>
      <c r="O162" s="435" t="s">
        <v>1323</v>
      </c>
      <c r="Q162" s="435" t="s">
        <v>1340</v>
      </c>
      <c r="R162" s="444" t="s">
        <v>1340</v>
      </c>
      <c r="S162" s="435" t="s">
        <v>1340</v>
      </c>
    </row>
    <row r="163" spans="1:19" ht="10.199999999999999" customHeight="1" x14ac:dyDescent="0.3">
      <c r="A163" s="435">
        <v>1413</v>
      </c>
      <c r="B163" s="435">
        <f t="shared" si="4"/>
        <v>6</v>
      </c>
      <c r="C163" s="444">
        <v>141325</v>
      </c>
      <c r="D163" s="435" t="s">
        <v>38</v>
      </c>
      <c r="E163" s="435" t="s">
        <v>1323</v>
      </c>
      <c r="G163" s="435" t="s">
        <v>1323</v>
      </c>
      <c r="J163" s="435" t="s">
        <v>1323</v>
      </c>
      <c r="K163" s="435" t="s">
        <v>1323</v>
      </c>
      <c r="O163" s="435" t="s">
        <v>1323</v>
      </c>
      <c r="Q163" s="435" t="s">
        <v>1340</v>
      </c>
      <c r="R163" s="444" t="s">
        <v>1340</v>
      </c>
      <c r="S163" s="435" t="s">
        <v>1340</v>
      </c>
    </row>
    <row r="164" spans="1:19" ht="10.199999999999999" customHeight="1" x14ac:dyDescent="0.3">
      <c r="A164" s="435">
        <v>1414</v>
      </c>
      <c r="B164" s="435">
        <f t="shared" si="4"/>
        <v>4</v>
      </c>
      <c r="C164" s="444">
        <v>1414</v>
      </c>
      <c r="D164" s="435" t="s">
        <v>748</v>
      </c>
      <c r="E164" s="435" t="s">
        <v>1323</v>
      </c>
      <c r="G164" s="435" t="s">
        <v>1323</v>
      </c>
      <c r="J164" s="435" t="s">
        <v>1323</v>
      </c>
      <c r="K164" s="435" t="s">
        <v>1323</v>
      </c>
      <c r="O164" s="435" t="s">
        <v>1323</v>
      </c>
      <c r="Q164" s="435" t="s">
        <v>1340</v>
      </c>
      <c r="R164" s="444" t="s">
        <v>1340</v>
      </c>
      <c r="S164" s="435" t="s">
        <v>1340</v>
      </c>
    </row>
    <row r="165" spans="1:19" ht="10.199999999999999" customHeight="1" x14ac:dyDescent="0.3">
      <c r="A165" s="435">
        <v>1414</v>
      </c>
      <c r="B165" s="435">
        <f t="shared" si="4"/>
        <v>6</v>
      </c>
      <c r="C165" s="444">
        <v>141405</v>
      </c>
      <c r="D165" s="435" t="s">
        <v>34</v>
      </c>
      <c r="E165" s="435" t="s">
        <v>1323</v>
      </c>
      <c r="G165" s="435" t="s">
        <v>1323</v>
      </c>
      <c r="J165" s="435" t="s">
        <v>1323</v>
      </c>
      <c r="K165" s="435" t="s">
        <v>1323</v>
      </c>
      <c r="O165" s="435" t="s">
        <v>1323</v>
      </c>
      <c r="Q165" s="435" t="s">
        <v>1340</v>
      </c>
      <c r="R165" s="444" t="s">
        <v>1340</v>
      </c>
      <c r="S165" s="435" t="s">
        <v>1340</v>
      </c>
    </row>
    <row r="166" spans="1:19" ht="10.199999999999999" customHeight="1" x14ac:dyDescent="0.3">
      <c r="A166" s="435">
        <v>1414</v>
      </c>
      <c r="B166" s="435">
        <f t="shared" si="4"/>
        <v>6</v>
      </c>
      <c r="C166" s="444">
        <v>141410</v>
      </c>
      <c r="D166" s="435" t="s">
        <v>35</v>
      </c>
      <c r="E166" s="435" t="s">
        <v>1323</v>
      </c>
      <c r="G166" s="435" t="s">
        <v>1323</v>
      </c>
      <c r="J166" s="435" t="s">
        <v>1323</v>
      </c>
      <c r="K166" s="435" t="s">
        <v>1323</v>
      </c>
      <c r="O166" s="435" t="s">
        <v>1323</v>
      </c>
      <c r="Q166" s="435" t="s">
        <v>1340</v>
      </c>
      <c r="R166" s="444" t="s">
        <v>1340</v>
      </c>
      <c r="S166" s="435" t="s">
        <v>1340</v>
      </c>
    </row>
    <row r="167" spans="1:19" ht="10.199999999999999" customHeight="1" x14ac:dyDescent="0.3">
      <c r="A167" s="435">
        <v>1414</v>
      </c>
      <c r="B167" s="435">
        <f t="shared" si="4"/>
        <v>6</v>
      </c>
      <c r="C167" s="444">
        <v>141415</v>
      </c>
      <c r="D167" s="435" t="s">
        <v>36</v>
      </c>
      <c r="E167" s="435" t="s">
        <v>1323</v>
      </c>
      <c r="G167" s="435" t="s">
        <v>1323</v>
      </c>
      <c r="J167" s="435" t="s">
        <v>1323</v>
      </c>
      <c r="K167" s="435" t="s">
        <v>1323</v>
      </c>
      <c r="O167" s="435" t="s">
        <v>1323</v>
      </c>
      <c r="Q167" s="435" t="s">
        <v>1340</v>
      </c>
      <c r="R167" s="444" t="s">
        <v>1340</v>
      </c>
      <c r="S167" s="435" t="s">
        <v>1340</v>
      </c>
    </row>
    <row r="168" spans="1:19" ht="10.199999999999999" customHeight="1" x14ac:dyDescent="0.3">
      <c r="A168" s="435">
        <v>1414</v>
      </c>
      <c r="B168" s="435">
        <f t="shared" si="4"/>
        <v>6</v>
      </c>
      <c r="C168" s="444">
        <v>141420</v>
      </c>
      <c r="D168" s="435" t="s">
        <v>37</v>
      </c>
      <c r="E168" s="435" t="s">
        <v>1323</v>
      </c>
      <c r="G168" s="435" t="s">
        <v>1323</v>
      </c>
      <c r="J168" s="435" t="s">
        <v>1323</v>
      </c>
      <c r="K168" s="435" t="s">
        <v>1323</v>
      </c>
      <c r="O168" s="435" t="s">
        <v>1323</v>
      </c>
      <c r="Q168" s="435" t="s">
        <v>1340</v>
      </c>
      <c r="R168" s="444" t="s">
        <v>1340</v>
      </c>
      <c r="S168" s="435" t="s">
        <v>1340</v>
      </c>
    </row>
    <row r="169" spans="1:19" ht="10.199999999999999" customHeight="1" x14ac:dyDescent="0.3">
      <c r="A169" s="435">
        <v>1414</v>
      </c>
      <c r="B169" s="435">
        <f t="shared" si="4"/>
        <v>6</v>
      </c>
      <c r="C169" s="444">
        <v>141425</v>
      </c>
      <c r="D169" s="435" t="s">
        <v>38</v>
      </c>
      <c r="E169" s="435" t="s">
        <v>1323</v>
      </c>
      <c r="G169" s="435" t="s">
        <v>1323</v>
      </c>
      <c r="J169" s="435" t="s">
        <v>1323</v>
      </c>
      <c r="K169" s="435" t="s">
        <v>1323</v>
      </c>
      <c r="O169" s="435" t="s">
        <v>1323</v>
      </c>
      <c r="Q169" s="435" t="s">
        <v>1340</v>
      </c>
      <c r="R169" s="444" t="s">
        <v>1340</v>
      </c>
      <c r="S169" s="435" t="s">
        <v>1340</v>
      </c>
    </row>
    <row r="170" spans="1:19" ht="10.199999999999999" customHeight="1" x14ac:dyDescent="0.3">
      <c r="A170" s="435">
        <v>1415</v>
      </c>
      <c r="B170" s="435">
        <f t="shared" si="4"/>
        <v>4</v>
      </c>
      <c r="C170" s="444">
        <v>1415</v>
      </c>
      <c r="D170" s="435" t="s">
        <v>749</v>
      </c>
      <c r="E170" s="435" t="s">
        <v>1323</v>
      </c>
      <c r="J170" s="435" t="s">
        <v>1323</v>
      </c>
      <c r="K170" s="435" t="s">
        <v>1323</v>
      </c>
      <c r="O170" s="435" t="s">
        <v>1323</v>
      </c>
      <c r="Q170" s="435" t="s">
        <v>1340</v>
      </c>
      <c r="R170" s="444" t="s">
        <v>1340</v>
      </c>
      <c r="S170" s="435" t="s">
        <v>1340</v>
      </c>
    </row>
    <row r="171" spans="1:19" ht="10.199999999999999" customHeight="1" x14ac:dyDescent="0.3">
      <c r="A171" s="435">
        <v>1415</v>
      </c>
      <c r="B171" s="435">
        <f t="shared" si="4"/>
        <v>6</v>
      </c>
      <c r="C171" s="444">
        <v>141505</v>
      </c>
      <c r="D171" s="435" t="s">
        <v>34</v>
      </c>
      <c r="E171" s="435" t="s">
        <v>1323</v>
      </c>
      <c r="J171" s="435" t="s">
        <v>1323</v>
      </c>
      <c r="K171" s="435" t="s">
        <v>1323</v>
      </c>
      <c r="O171" s="435" t="s">
        <v>1323</v>
      </c>
      <c r="Q171" s="435" t="s">
        <v>1340</v>
      </c>
      <c r="R171" s="444" t="s">
        <v>1340</v>
      </c>
      <c r="S171" s="435" t="s">
        <v>1340</v>
      </c>
    </row>
    <row r="172" spans="1:19" ht="10.199999999999999" customHeight="1" x14ac:dyDescent="0.3">
      <c r="A172" s="435">
        <v>1415</v>
      </c>
      <c r="B172" s="435">
        <f t="shared" si="4"/>
        <v>6</v>
      </c>
      <c r="C172" s="444">
        <v>141510</v>
      </c>
      <c r="D172" s="435" t="s">
        <v>35</v>
      </c>
      <c r="E172" s="435" t="s">
        <v>1323</v>
      </c>
      <c r="J172" s="435" t="s">
        <v>1323</v>
      </c>
      <c r="K172" s="435" t="s">
        <v>1323</v>
      </c>
      <c r="O172" s="435" t="s">
        <v>1323</v>
      </c>
      <c r="Q172" s="435" t="s">
        <v>1340</v>
      </c>
      <c r="R172" s="444" t="s">
        <v>1340</v>
      </c>
      <c r="S172" s="435" t="s">
        <v>1340</v>
      </c>
    </row>
    <row r="173" spans="1:19" ht="10.199999999999999" customHeight="1" x14ac:dyDescent="0.3">
      <c r="A173" s="435">
        <v>1415</v>
      </c>
      <c r="B173" s="435">
        <f t="shared" si="4"/>
        <v>6</v>
      </c>
      <c r="C173" s="444">
        <v>141515</v>
      </c>
      <c r="D173" s="435" t="s">
        <v>36</v>
      </c>
      <c r="E173" s="435" t="s">
        <v>1323</v>
      </c>
      <c r="J173" s="435" t="s">
        <v>1323</v>
      </c>
      <c r="K173" s="435" t="s">
        <v>1323</v>
      </c>
      <c r="O173" s="435" t="s">
        <v>1323</v>
      </c>
      <c r="Q173" s="435" t="s">
        <v>1340</v>
      </c>
      <c r="R173" s="444" t="s">
        <v>1340</v>
      </c>
      <c r="S173" s="435" t="s">
        <v>1340</v>
      </c>
    </row>
    <row r="174" spans="1:19" ht="10.199999999999999" customHeight="1" x14ac:dyDescent="0.3">
      <c r="A174" s="435">
        <v>1415</v>
      </c>
      <c r="B174" s="435">
        <f t="shared" si="4"/>
        <v>6</v>
      </c>
      <c r="C174" s="444">
        <v>141520</v>
      </c>
      <c r="D174" s="435" t="s">
        <v>37</v>
      </c>
      <c r="E174" s="435" t="s">
        <v>1323</v>
      </c>
      <c r="J174" s="435" t="s">
        <v>1323</v>
      </c>
      <c r="K174" s="435" t="s">
        <v>1323</v>
      </c>
      <c r="O174" s="435" t="s">
        <v>1323</v>
      </c>
      <c r="Q174" s="435" t="s">
        <v>1340</v>
      </c>
      <c r="R174" s="444" t="s">
        <v>1340</v>
      </c>
      <c r="S174" s="435" t="s">
        <v>1340</v>
      </c>
    </row>
    <row r="175" spans="1:19" ht="10.199999999999999" customHeight="1" x14ac:dyDescent="0.3">
      <c r="A175" s="435">
        <v>1415</v>
      </c>
      <c r="B175" s="435">
        <f t="shared" si="4"/>
        <v>6</v>
      </c>
      <c r="C175" s="444">
        <v>141525</v>
      </c>
      <c r="D175" s="435" t="s">
        <v>38</v>
      </c>
      <c r="E175" s="435" t="s">
        <v>1323</v>
      </c>
      <c r="J175" s="435" t="s">
        <v>1323</v>
      </c>
      <c r="K175" s="435" t="s">
        <v>1323</v>
      </c>
      <c r="O175" s="435" t="s">
        <v>1323</v>
      </c>
      <c r="Q175" s="435" t="s">
        <v>1340</v>
      </c>
      <c r="R175" s="444" t="s">
        <v>1340</v>
      </c>
      <c r="S175" s="435" t="s">
        <v>1340</v>
      </c>
    </row>
    <row r="176" spans="1:19" ht="12" customHeight="1" x14ac:dyDescent="0.3">
      <c r="A176" s="435">
        <v>1416</v>
      </c>
      <c r="B176" s="435">
        <f t="shared" si="4"/>
        <v>4</v>
      </c>
      <c r="C176" s="444">
        <v>1416</v>
      </c>
      <c r="D176" s="435" t="s">
        <v>1357</v>
      </c>
      <c r="E176" s="435" t="s">
        <v>1323</v>
      </c>
      <c r="F176" s="435" t="s">
        <v>1323</v>
      </c>
      <c r="G176" s="435" t="s">
        <v>1323</v>
      </c>
      <c r="H176" s="435" t="s">
        <v>1323</v>
      </c>
      <c r="I176" s="435" t="s">
        <v>1323</v>
      </c>
      <c r="J176" s="435" t="s">
        <v>1323</v>
      </c>
      <c r="K176" s="435" t="s">
        <v>1323</v>
      </c>
      <c r="O176" s="435" t="s">
        <v>1323</v>
      </c>
      <c r="Q176" s="435">
        <v>1416</v>
      </c>
      <c r="R176" s="444" t="s">
        <v>1358</v>
      </c>
      <c r="S176" s="435">
        <f>VLOOKUP(Q176,[8]CUC!I178:K1682,3,0)</f>
        <v>1416</v>
      </c>
    </row>
    <row r="177" spans="1:19" ht="10.199999999999999" customHeight="1" x14ac:dyDescent="0.3">
      <c r="A177" s="435">
        <v>1416</v>
      </c>
      <c r="B177" s="435">
        <f t="shared" si="4"/>
        <v>6</v>
      </c>
      <c r="C177" s="444">
        <v>141605</v>
      </c>
      <c r="D177" s="435" t="s">
        <v>34</v>
      </c>
      <c r="E177" s="435" t="s">
        <v>1323</v>
      </c>
      <c r="F177" s="435" t="s">
        <v>1323</v>
      </c>
      <c r="G177" s="435" t="s">
        <v>1323</v>
      </c>
      <c r="H177" s="435" t="s">
        <v>1323</v>
      </c>
      <c r="I177" s="435" t="s">
        <v>1323</v>
      </c>
      <c r="J177" s="435" t="s">
        <v>1323</v>
      </c>
      <c r="K177" s="435" t="s">
        <v>1323</v>
      </c>
      <c r="O177" s="435" t="s">
        <v>1323</v>
      </c>
      <c r="Q177" s="435">
        <v>141605</v>
      </c>
      <c r="R177" s="444" t="s">
        <v>629</v>
      </c>
      <c r="S177" s="435">
        <v>141605</v>
      </c>
    </row>
    <row r="178" spans="1:19" ht="10.199999999999999" customHeight="1" x14ac:dyDescent="0.3">
      <c r="A178" s="435">
        <v>1416</v>
      </c>
      <c r="B178" s="435">
        <f t="shared" si="4"/>
        <v>6</v>
      </c>
      <c r="C178" s="444">
        <v>141610</v>
      </c>
      <c r="D178" s="435" t="s">
        <v>35</v>
      </c>
      <c r="E178" s="435" t="s">
        <v>1323</v>
      </c>
      <c r="F178" s="435" t="s">
        <v>1323</v>
      </c>
      <c r="G178" s="435" t="s">
        <v>1323</v>
      </c>
      <c r="H178" s="435" t="s">
        <v>1323</v>
      </c>
      <c r="I178" s="435" t="s">
        <v>1323</v>
      </c>
      <c r="J178" s="435" t="s">
        <v>1323</v>
      </c>
      <c r="K178" s="435" t="s">
        <v>1323</v>
      </c>
      <c r="O178" s="435" t="s">
        <v>1323</v>
      </c>
      <c r="Q178" s="435">
        <v>141610</v>
      </c>
      <c r="R178" s="444" t="s">
        <v>631</v>
      </c>
      <c r="S178" s="435">
        <v>141610</v>
      </c>
    </row>
    <row r="179" spans="1:19" ht="10.199999999999999" customHeight="1" x14ac:dyDescent="0.3">
      <c r="A179" s="435">
        <v>1416</v>
      </c>
      <c r="B179" s="435">
        <f t="shared" si="4"/>
        <v>6</v>
      </c>
      <c r="C179" s="444">
        <v>141615</v>
      </c>
      <c r="D179" s="435" t="s">
        <v>36</v>
      </c>
      <c r="E179" s="435" t="s">
        <v>1323</v>
      </c>
      <c r="F179" s="435" t="s">
        <v>1323</v>
      </c>
      <c r="G179" s="435" t="s">
        <v>1323</v>
      </c>
      <c r="H179" s="435" t="s">
        <v>1323</v>
      </c>
      <c r="I179" s="435" t="s">
        <v>1323</v>
      </c>
      <c r="J179" s="435" t="s">
        <v>1323</v>
      </c>
      <c r="K179" s="435" t="s">
        <v>1323</v>
      </c>
      <c r="O179" s="435" t="s">
        <v>1323</v>
      </c>
      <c r="Q179" s="435">
        <v>141615</v>
      </c>
      <c r="R179" s="444" t="s">
        <v>633</v>
      </c>
      <c r="S179" s="435">
        <v>141615</v>
      </c>
    </row>
    <row r="180" spans="1:19" ht="10.199999999999999" customHeight="1" x14ac:dyDescent="0.3">
      <c r="A180" s="435">
        <v>1416</v>
      </c>
      <c r="B180" s="435">
        <f t="shared" si="4"/>
        <v>6</v>
      </c>
      <c r="C180" s="444">
        <v>141620</v>
      </c>
      <c r="D180" s="435" t="s">
        <v>37</v>
      </c>
      <c r="E180" s="435" t="s">
        <v>1323</v>
      </c>
      <c r="F180" s="435" t="s">
        <v>1323</v>
      </c>
      <c r="G180" s="435" t="s">
        <v>1323</v>
      </c>
      <c r="H180" s="435" t="s">
        <v>1323</v>
      </c>
      <c r="I180" s="435" t="s">
        <v>1323</v>
      </c>
      <c r="J180" s="435" t="s">
        <v>1323</v>
      </c>
      <c r="K180" s="435" t="s">
        <v>1323</v>
      </c>
      <c r="O180" s="435" t="s">
        <v>1323</v>
      </c>
      <c r="Q180" s="435">
        <v>141620</v>
      </c>
      <c r="R180" s="444" t="s">
        <v>635</v>
      </c>
      <c r="S180" s="435">
        <v>141620</v>
      </c>
    </row>
    <row r="181" spans="1:19" ht="10.199999999999999" customHeight="1" x14ac:dyDescent="0.3">
      <c r="A181" s="435">
        <v>1416</v>
      </c>
      <c r="B181" s="435">
        <f t="shared" si="4"/>
        <v>6</v>
      </c>
      <c r="C181" s="444">
        <v>141625</v>
      </c>
      <c r="D181" s="435" t="s">
        <v>38</v>
      </c>
      <c r="E181" s="435" t="s">
        <v>1323</v>
      </c>
      <c r="F181" s="435" t="s">
        <v>1323</v>
      </c>
      <c r="G181" s="435" t="s">
        <v>1323</v>
      </c>
      <c r="H181" s="435" t="s">
        <v>1323</v>
      </c>
      <c r="I181" s="435" t="s">
        <v>1323</v>
      </c>
      <c r="J181" s="435" t="s">
        <v>1323</v>
      </c>
      <c r="K181" s="435" t="s">
        <v>1323</v>
      </c>
      <c r="O181" s="435" t="s">
        <v>1323</v>
      </c>
      <c r="Q181" s="435">
        <v>141625</v>
      </c>
      <c r="R181" s="444" t="s">
        <v>637</v>
      </c>
      <c r="S181" s="435">
        <v>141625</v>
      </c>
    </row>
    <row r="182" spans="1:19" ht="10.199999999999999" customHeight="1" x14ac:dyDescent="0.3">
      <c r="A182" s="435">
        <v>1417</v>
      </c>
      <c r="B182" s="435">
        <f t="shared" si="4"/>
        <v>4</v>
      </c>
      <c r="C182" s="444">
        <v>1417</v>
      </c>
      <c r="D182" s="435" t="s">
        <v>750</v>
      </c>
      <c r="E182" s="435" t="s">
        <v>1323</v>
      </c>
      <c r="G182" s="435" t="s">
        <v>1323</v>
      </c>
      <c r="H182" s="435" t="s">
        <v>1323</v>
      </c>
      <c r="I182" s="435" t="s">
        <v>1323</v>
      </c>
      <c r="J182" s="435" t="s">
        <v>1323</v>
      </c>
      <c r="K182" s="435" t="s">
        <v>1323</v>
      </c>
      <c r="O182" s="435" t="s">
        <v>1323</v>
      </c>
      <c r="Q182" s="435">
        <v>1417</v>
      </c>
      <c r="R182" s="444" t="s">
        <v>1359</v>
      </c>
      <c r="S182" s="435" t="str">
        <f>VLOOKUP(Q182,[8]CUC!I184:K1688,3,0)</f>
        <v>1417+1421+1422</v>
      </c>
    </row>
    <row r="183" spans="1:19" ht="10.199999999999999" customHeight="1" x14ac:dyDescent="0.3">
      <c r="A183" s="435">
        <v>1417</v>
      </c>
      <c r="B183" s="435">
        <f t="shared" si="4"/>
        <v>6</v>
      </c>
      <c r="C183" s="444">
        <v>141705</v>
      </c>
      <c r="D183" s="435" t="s">
        <v>34</v>
      </c>
      <c r="E183" s="435" t="s">
        <v>1323</v>
      </c>
      <c r="G183" s="435" t="s">
        <v>1323</v>
      </c>
      <c r="H183" s="435" t="s">
        <v>1323</v>
      </c>
      <c r="I183" s="435" t="s">
        <v>1323</v>
      </c>
      <c r="J183" s="435" t="s">
        <v>1323</v>
      </c>
      <c r="K183" s="435" t="s">
        <v>1323</v>
      </c>
      <c r="O183" s="435" t="s">
        <v>1323</v>
      </c>
      <c r="Q183" s="435">
        <v>141705</v>
      </c>
      <c r="R183" s="444" t="s">
        <v>629</v>
      </c>
      <c r="S183" s="437" t="s">
        <v>1360</v>
      </c>
    </row>
    <row r="184" spans="1:19" ht="10.199999999999999" customHeight="1" x14ac:dyDescent="0.3">
      <c r="A184" s="435">
        <v>1417</v>
      </c>
      <c r="B184" s="435">
        <f t="shared" si="4"/>
        <v>6</v>
      </c>
      <c r="C184" s="444">
        <v>141710</v>
      </c>
      <c r="D184" s="435" t="s">
        <v>35</v>
      </c>
      <c r="E184" s="435" t="s">
        <v>1323</v>
      </c>
      <c r="G184" s="435" t="s">
        <v>1323</v>
      </c>
      <c r="H184" s="435" t="s">
        <v>1323</v>
      </c>
      <c r="I184" s="435" t="s">
        <v>1323</v>
      </c>
      <c r="J184" s="435" t="s">
        <v>1323</v>
      </c>
      <c r="K184" s="435" t="s">
        <v>1323</v>
      </c>
      <c r="O184" s="435" t="s">
        <v>1323</v>
      </c>
      <c r="Q184" s="435">
        <v>141710</v>
      </c>
      <c r="R184" s="444" t="s">
        <v>631</v>
      </c>
      <c r="S184" s="437" t="s">
        <v>1361</v>
      </c>
    </row>
    <row r="185" spans="1:19" ht="10.199999999999999" customHeight="1" x14ac:dyDescent="0.3">
      <c r="A185" s="435">
        <v>1417</v>
      </c>
      <c r="B185" s="435">
        <f t="shared" si="4"/>
        <v>6</v>
      </c>
      <c r="C185" s="444">
        <v>141715</v>
      </c>
      <c r="D185" s="435" t="s">
        <v>36</v>
      </c>
      <c r="E185" s="435" t="s">
        <v>1323</v>
      </c>
      <c r="G185" s="435" t="s">
        <v>1323</v>
      </c>
      <c r="H185" s="435" t="s">
        <v>1323</v>
      </c>
      <c r="I185" s="435" t="s">
        <v>1323</v>
      </c>
      <c r="J185" s="435" t="s">
        <v>1323</v>
      </c>
      <c r="K185" s="435" t="s">
        <v>1323</v>
      </c>
      <c r="O185" s="435" t="s">
        <v>1323</v>
      </c>
      <c r="Q185" s="435">
        <v>141715</v>
      </c>
      <c r="R185" s="444" t="s">
        <v>633</v>
      </c>
      <c r="S185" s="437" t="s">
        <v>1362</v>
      </c>
    </row>
    <row r="186" spans="1:19" ht="10.199999999999999" customHeight="1" x14ac:dyDescent="0.3">
      <c r="A186" s="435">
        <v>1417</v>
      </c>
      <c r="B186" s="435">
        <f t="shared" si="4"/>
        <v>6</v>
      </c>
      <c r="C186" s="444">
        <v>141720</v>
      </c>
      <c r="D186" s="435" t="s">
        <v>37</v>
      </c>
      <c r="E186" s="435" t="s">
        <v>1323</v>
      </c>
      <c r="G186" s="435" t="s">
        <v>1323</v>
      </c>
      <c r="H186" s="435" t="s">
        <v>1323</v>
      </c>
      <c r="I186" s="435" t="s">
        <v>1323</v>
      </c>
      <c r="J186" s="435" t="s">
        <v>1323</v>
      </c>
      <c r="K186" s="435" t="s">
        <v>1323</v>
      </c>
      <c r="O186" s="435" t="s">
        <v>1323</v>
      </c>
      <c r="Q186" s="435">
        <v>141720</v>
      </c>
      <c r="R186" s="444" t="s">
        <v>635</v>
      </c>
      <c r="S186" s="437" t="s">
        <v>1363</v>
      </c>
    </row>
    <row r="187" spans="1:19" ht="10.199999999999999" customHeight="1" x14ac:dyDescent="0.3">
      <c r="A187" s="435">
        <v>1417</v>
      </c>
      <c r="B187" s="435">
        <f t="shared" si="4"/>
        <v>6</v>
      </c>
      <c r="C187" s="444">
        <v>141725</v>
      </c>
      <c r="D187" s="435" t="s">
        <v>38</v>
      </c>
      <c r="E187" s="435" t="s">
        <v>1323</v>
      </c>
      <c r="G187" s="435" t="s">
        <v>1323</v>
      </c>
      <c r="H187" s="435" t="s">
        <v>1323</v>
      </c>
      <c r="I187" s="435" t="s">
        <v>1323</v>
      </c>
      <c r="J187" s="435" t="s">
        <v>1323</v>
      </c>
      <c r="K187" s="435" t="s">
        <v>1323</v>
      </c>
      <c r="O187" s="435" t="s">
        <v>1323</v>
      </c>
      <c r="Q187" s="435">
        <v>141725</v>
      </c>
      <c r="R187" s="444" t="s">
        <v>637</v>
      </c>
      <c r="S187" s="437" t="s">
        <v>1364</v>
      </c>
    </row>
    <row r="188" spans="1:19" ht="10.199999999999999" customHeight="1" x14ac:dyDescent="0.3">
      <c r="A188" s="435">
        <v>1418</v>
      </c>
      <c r="B188" s="435">
        <f t="shared" si="4"/>
        <v>4</v>
      </c>
      <c r="C188" s="444">
        <v>1418</v>
      </c>
      <c r="D188" s="435" t="s">
        <v>751</v>
      </c>
      <c r="E188" s="435" t="s">
        <v>1323</v>
      </c>
      <c r="J188" s="435" t="s">
        <v>1323</v>
      </c>
      <c r="K188" s="435" t="s">
        <v>1323</v>
      </c>
      <c r="O188" s="435" t="s">
        <v>1323</v>
      </c>
      <c r="Q188" s="435">
        <v>1418</v>
      </c>
      <c r="R188" s="444" t="s">
        <v>1811</v>
      </c>
      <c r="S188" s="437" t="str">
        <f>VLOOKUP(Q188,[8]CUC!I190:K1694,3,0)</f>
        <v>1418+1423</v>
      </c>
    </row>
    <row r="189" spans="1:19" ht="10.199999999999999" customHeight="1" x14ac:dyDescent="0.3">
      <c r="A189" s="435">
        <v>1418</v>
      </c>
      <c r="B189" s="435">
        <f t="shared" si="4"/>
        <v>6</v>
      </c>
      <c r="C189" s="444">
        <v>141805</v>
      </c>
      <c r="D189" s="435" t="s">
        <v>34</v>
      </c>
      <c r="E189" s="435" t="s">
        <v>1323</v>
      </c>
      <c r="J189" s="435" t="s">
        <v>1323</v>
      </c>
      <c r="K189" s="435" t="s">
        <v>1323</v>
      </c>
      <c r="O189" s="435" t="s">
        <v>1323</v>
      </c>
      <c r="Q189" s="435">
        <v>141805</v>
      </c>
      <c r="R189" s="444" t="s">
        <v>629</v>
      </c>
      <c r="S189" s="437" t="s">
        <v>1365</v>
      </c>
    </row>
    <row r="190" spans="1:19" ht="10.199999999999999" customHeight="1" x14ac:dyDescent="0.3">
      <c r="A190" s="435">
        <v>1418</v>
      </c>
      <c r="B190" s="435">
        <f t="shared" si="4"/>
        <v>6</v>
      </c>
      <c r="C190" s="444">
        <v>141810</v>
      </c>
      <c r="D190" s="435" t="s">
        <v>35</v>
      </c>
      <c r="E190" s="435" t="s">
        <v>1323</v>
      </c>
      <c r="J190" s="435" t="s">
        <v>1323</v>
      </c>
      <c r="K190" s="435" t="s">
        <v>1323</v>
      </c>
      <c r="O190" s="435" t="s">
        <v>1323</v>
      </c>
      <c r="Q190" s="435">
        <v>141810</v>
      </c>
      <c r="R190" s="444" t="s">
        <v>631</v>
      </c>
      <c r="S190" s="437" t="s">
        <v>1366</v>
      </c>
    </row>
    <row r="191" spans="1:19" ht="10.199999999999999" customHeight="1" x14ac:dyDescent="0.3">
      <c r="A191" s="435">
        <v>1418</v>
      </c>
      <c r="B191" s="435">
        <f t="shared" si="4"/>
        <v>6</v>
      </c>
      <c r="C191" s="444">
        <v>141815</v>
      </c>
      <c r="D191" s="435" t="s">
        <v>36</v>
      </c>
      <c r="E191" s="435" t="s">
        <v>1323</v>
      </c>
      <c r="J191" s="435" t="s">
        <v>1323</v>
      </c>
      <c r="K191" s="435" t="s">
        <v>1323</v>
      </c>
      <c r="O191" s="435" t="s">
        <v>1323</v>
      </c>
      <c r="Q191" s="435">
        <v>141815</v>
      </c>
      <c r="R191" s="444" t="s">
        <v>633</v>
      </c>
      <c r="S191" s="437" t="s">
        <v>1367</v>
      </c>
    </row>
    <row r="192" spans="1:19" ht="10.199999999999999" customHeight="1" x14ac:dyDescent="0.3">
      <c r="A192" s="435">
        <v>1418</v>
      </c>
      <c r="B192" s="435">
        <f t="shared" si="4"/>
        <v>6</v>
      </c>
      <c r="C192" s="444">
        <v>141820</v>
      </c>
      <c r="D192" s="435" t="s">
        <v>37</v>
      </c>
      <c r="E192" s="435" t="s">
        <v>1323</v>
      </c>
      <c r="J192" s="435" t="s">
        <v>1323</v>
      </c>
      <c r="K192" s="435" t="s">
        <v>1323</v>
      </c>
      <c r="O192" s="435" t="s">
        <v>1323</v>
      </c>
      <c r="Q192" s="435">
        <v>141820</v>
      </c>
      <c r="R192" s="444" t="s">
        <v>635</v>
      </c>
      <c r="S192" s="437" t="s">
        <v>1368</v>
      </c>
    </row>
    <row r="193" spans="1:19" ht="10.199999999999999" customHeight="1" x14ac:dyDescent="0.3">
      <c r="A193" s="435">
        <v>1418</v>
      </c>
      <c r="B193" s="435">
        <f t="shared" si="4"/>
        <v>6</v>
      </c>
      <c r="C193" s="444">
        <v>141825</v>
      </c>
      <c r="D193" s="435" t="s">
        <v>38</v>
      </c>
      <c r="E193" s="435" t="s">
        <v>1323</v>
      </c>
      <c r="J193" s="435" t="s">
        <v>1323</v>
      </c>
      <c r="K193" s="435" t="s">
        <v>1323</v>
      </c>
      <c r="O193" s="435" t="s">
        <v>1323</v>
      </c>
      <c r="Q193" s="435">
        <v>141825</v>
      </c>
      <c r="R193" s="444" t="s">
        <v>637</v>
      </c>
      <c r="S193" s="437" t="s">
        <v>1369</v>
      </c>
    </row>
    <row r="194" spans="1:19" ht="10.199999999999999" customHeight="1" x14ac:dyDescent="0.3">
      <c r="A194" s="435">
        <v>1419</v>
      </c>
      <c r="B194" s="435">
        <f t="shared" si="4"/>
        <v>4</v>
      </c>
      <c r="C194" s="444">
        <v>1419</v>
      </c>
      <c r="D194" s="435" t="s">
        <v>752</v>
      </c>
      <c r="E194" s="435" t="s">
        <v>1323</v>
      </c>
      <c r="F194" s="435" t="s">
        <v>1323</v>
      </c>
      <c r="G194" s="435" t="s">
        <v>1323</v>
      </c>
      <c r="H194" s="435" t="s">
        <v>1323</v>
      </c>
      <c r="I194" s="435" t="s">
        <v>1323</v>
      </c>
      <c r="J194" s="435" t="s">
        <v>1323</v>
      </c>
      <c r="K194" s="435" t="s">
        <v>1323</v>
      </c>
      <c r="O194" s="435" t="s">
        <v>1323</v>
      </c>
      <c r="Q194" s="435">
        <v>1419</v>
      </c>
      <c r="R194" s="444" t="s">
        <v>1370</v>
      </c>
      <c r="S194" s="435">
        <f>VLOOKUP(Q194,[8]CUC!I196:K1700,3,0)</f>
        <v>1419</v>
      </c>
    </row>
    <row r="195" spans="1:19" ht="10.199999999999999" customHeight="1" x14ac:dyDescent="0.3">
      <c r="A195" s="435">
        <v>1419</v>
      </c>
      <c r="B195" s="435">
        <f t="shared" si="4"/>
        <v>6</v>
      </c>
      <c r="C195" s="444">
        <v>141905</v>
      </c>
      <c r="D195" s="435" t="s">
        <v>34</v>
      </c>
      <c r="E195" s="435" t="s">
        <v>1323</v>
      </c>
      <c r="F195" s="435" t="s">
        <v>1323</v>
      </c>
      <c r="G195" s="435" t="s">
        <v>1323</v>
      </c>
      <c r="H195" s="435" t="s">
        <v>1323</v>
      </c>
      <c r="I195" s="435" t="s">
        <v>1323</v>
      </c>
      <c r="J195" s="435" t="s">
        <v>1323</v>
      </c>
      <c r="K195" s="435" t="s">
        <v>1323</v>
      </c>
      <c r="O195" s="435" t="s">
        <v>1323</v>
      </c>
      <c r="Q195" s="435">
        <v>141905</v>
      </c>
      <c r="R195" s="444" t="s">
        <v>629</v>
      </c>
      <c r="S195" s="435">
        <v>141905</v>
      </c>
    </row>
    <row r="196" spans="1:19" ht="10.199999999999999" customHeight="1" x14ac:dyDescent="0.3">
      <c r="A196" s="435">
        <v>1419</v>
      </c>
      <c r="B196" s="435">
        <f t="shared" si="4"/>
        <v>6</v>
      </c>
      <c r="C196" s="444">
        <v>141910</v>
      </c>
      <c r="D196" s="435" t="s">
        <v>35</v>
      </c>
      <c r="E196" s="435" t="s">
        <v>1323</v>
      </c>
      <c r="F196" s="435" t="s">
        <v>1323</v>
      </c>
      <c r="G196" s="435" t="s">
        <v>1323</v>
      </c>
      <c r="H196" s="435" t="s">
        <v>1323</v>
      </c>
      <c r="I196" s="435" t="s">
        <v>1323</v>
      </c>
      <c r="J196" s="435" t="s">
        <v>1323</v>
      </c>
      <c r="K196" s="435" t="s">
        <v>1323</v>
      </c>
      <c r="O196" s="435" t="s">
        <v>1323</v>
      </c>
      <c r="Q196" s="435">
        <v>141910</v>
      </c>
      <c r="R196" s="444" t="s">
        <v>631</v>
      </c>
      <c r="S196" s="435">
        <v>141910</v>
      </c>
    </row>
    <row r="197" spans="1:19" ht="10.199999999999999" customHeight="1" x14ac:dyDescent="0.3">
      <c r="A197" s="435">
        <v>1419</v>
      </c>
      <c r="B197" s="435">
        <f t="shared" ref="B197:B260" si="5">LEN(C197)</f>
        <v>6</v>
      </c>
      <c r="C197" s="444">
        <v>141915</v>
      </c>
      <c r="D197" s="435" t="s">
        <v>36</v>
      </c>
      <c r="E197" s="435" t="s">
        <v>1323</v>
      </c>
      <c r="F197" s="435" t="s">
        <v>1323</v>
      </c>
      <c r="G197" s="435" t="s">
        <v>1323</v>
      </c>
      <c r="H197" s="435" t="s">
        <v>1323</v>
      </c>
      <c r="I197" s="435" t="s">
        <v>1323</v>
      </c>
      <c r="J197" s="435" t="s">
        <v>1323</v>
      </c>
      <c r="K197" s="435" t="s">
        <v>1323</v>
      </c>
      <c r="O197" s="435" t="s">
        <v>1323</v>
      </c>
      <c r="Q197" s="435">
        <v>141915</v>
      </c>
      <c r="R197" s="444" t="s">
        <v>633</v>
      </c>
      <c r="S197" s="435">
        <v>141915</v>
      </c>
    </row>
    <row r="198" spans="1:19" ht="10.199999999999999" customHeight="1" x14ac:dyDescent="0.3">
      <c r="A198" s="435">
        <v>1419</v>
      </c>
      <c r="B198" s="435">
        <f t="shared" si="5"/>
        <v>6</v>
      </c>
      <c r="C198" s="444">
        <v>141920</v>
      </c>
      <c r="D198" s="435" t="s">
        <v>37</v>
      </c>
      <c r="E198" s="435" t="s">
        <v>1323</v>
      </c>
      <c r="F198" s="435" t="s">
        <v>1323</v>
      </c>
      <c r="G198" s="435" t="s">
        <v>1323</v>
      </c>
      <c r="H198" s="435" t="s">
        <v>1323</v>
      </c>
      <c r="I198" s="435" t="s">
        <v>1323</v>
      </c>
      <c r="J198" s="435" t="s">
        <v>1323</v>
      </c>
      <c r="K198" s="435" t="s">
        <v>1323</v>
      </c>
      <c r="O198" s="435" t="s">
        <v>1323</v>
      </c>
      <c r="Q198" s="435">
        <v>141920</v>
      </c>
      <c r="R198" s="444" t="s">
        <v>635</v>
      </c>
      <c r="S198" s="435">
        <v>141920</v>
      </c>
    </row>
    <row r="199" spans="1:19" ht="10.199999999999999" customHeight="1" x14ac:dyDescent="0.3">
      <c r="A199" s="435">
        <v>1419</v>
      </c>
      <c r="B199" s="435">
        <f t="shared" si="5"/>
        <v>6</v>
      </c>
      <c r="C199" s="444">
        <v>141925</v>
      </c>
      <c r="D199" s="435" t="s">
        <v>38</v>
      </c>
      <c r="E199" s="435" t="s">
        <v>1323</v>
      </c>
      <c r="F199" s="435" t="s">
        <v>1323</v>
      </c>
      <c r="G199" s="435" t="s">
        <v>1323</v>
      </c>
      <c r="H199" s="435" t="s">
        <v>1323</v>
      </c>
      <c r="I199" s="435" t="s">
        <v>1323</v>
      </c>
      <c r="J199" s="435" t="s">
        <v>1323</v>
      </c>
      <c r="K199" s="435" t="s">
        <v>1323</v>
      </c>
      <c r="O199" s="435" t="s">
        <v>1323</v>
      </c>
      <c r="Q199" s="435">
        <v>141925</v>
      </c>
      <c r="R199" s="444" t="s">
        <v>637</v>
      </c>
      <c r="S199" s="435">
        <v>141925</v>
      </c>
    </row>
    <row r="200" spans="1:19" ht="10.199999999999999" customHeight="1" x14ac:dyDescent="0.3">
      <c r="A200" s="435">
        <v>1420</v>
      </c>
      <c r="B200" s="435">
        <f t="shared" si="5"/>
        <v>4</v>
      </c>
      <c r="C200" s="444">
        <v>1420</v>
      </c>
      <c r="D200" s="435" t="s">
        <v>1371</v>
      </c>
      <c r="E200" s="435" t="s">
        <v>1323</v>
      </c>
      <c r="G200" s="435" t="s">
        <v>1323</v>
      </c>
      <c r="J200" s="435" t="s">
        <v>1323</v>
      </c>
      <c r="K200" s="435" t="s">
        <v>1323</v>
      </c>
      <c r="O200" s="435" t="s">
        <v>1323</v>
      </c>
      <c r="Q200" s="435">
        <v>1420</v>
      </c>
      <c r="R200" s="444" t="s">
        <v>1372</v>
      </c>
      <c r="S200" s="435">
        <f>VLOOKUP(Q200,[8]CUC!I202:K1706,3,0)</f>
        <v>1420</v>
      </c>
    </row>
    <row r="201" spans="1:19" ht="10.199999999999999" customHeight="1" x14ac:dyDescent="0.3">
      <c r="A201" s="435">
        <v>1420</v>
      </c>
      <c r="B201" s="435">
        <f t="shared" si="5"/>
        <v>6</v>
      </c>
      <c r="C201" s="444">
        <v>142005</v>
      </c>
      <c r="D201" s="435" t="s">
        <v>34</v>
      </c>
      <c r="E201" s="435" t="s">
        <v>1323</v>
      </c>
      <c r="G201" s="435" t="s">
        <v>1323</v>
      </c>
      <c r="J201" s="435" t="s">
        <v>1323</v>
      </c>
      <c r="K201" s="435" t="s">
        <v>1323</v>
      </c>
      <c r="O201" s="435" t="s">
        <v>1323</v>
      </c>
      <c r="Q201" s="435">
        <v>142005</v>
      </c>
      <c r="R201" s="444" t="s">
        <v>629</v>
      </c>
      <c r="S201" s="435">
        <v>142005</v>
      </c>
    </row>
    <row r="202" spans="1:19" ht="10.199999999999999" customHeight="1" x14ac:dyDescent="0.3">
      <c r="A202" s="435">
        <v>1420</v>
      </c>
      <c r="B202" s="435">
        <f t="shared" si="5"/>
        <v>6</v>
      </c>
      <c r="C202" s="444">
        <v>142010</v>
      </c>
      <c r="D202" s="435" t="s">
        <v>35</v>
      </c>
      <c r="E202" s="435" t="s">
        <v>1323</v>
      </c>
      <c r="G202" s="435" t="s">
        <v>1323</v>
      </c>
      <c r="J202" s="435" t="s">
        <v>1323</v>
      </c>
      <c r="K202" s="435" t="s">
        <v>1323</v>
      </c>
      <c r="O202" s="435" t="s">
        <v>1323</v>
      </c>
      <c r="Q202" s="435">
        <v>142010</v>
      </c>
      <c r="R202" s="444" t="s">
        <v>631</v>
      </c>
      <c r="S202" s="435">
        <v>142010</v>
      </c>
    </row>
    <row r="203" spans="1:19" ht="10.199999999999999" customHeight="1" x14ac:dyDescent="0.3">
      <c r="A203" s="435">
        <v>1420</v>
      </c>
      <c r="B203" s="435">
        <f t="shared" si="5"/>
        <v>6</v>
      </c>
      <c r="C203" s="444">
        <v>142015</v>
      </c>
      <c r="D203" s="435" t="s">
        <v>36</v>
      </c>
      <c r="E203" s="435" t="s">
        <v>1323</v>
      </c>
      <c r="G203" s="435" t="s">
        <v>1323</v>
      </c>
      <c r="J203" s="435" t="s">
        <v>1323</v>
      </c>
      <c r="K203" s="435" t="s">
        <v>1323</v>
      </c>
      <c r="O203" s="435" t="s">
        <v>1323</v>
      </c>
      <c r="Q203" s="435">
        <v>142015</v>
      </c>
      <c r="R203" s="444" t="s">
        <v>633</v>
      </c>
      <c r="S203" s="435">
        <v>142015</v>
      </c>
    </row>
    <row r="204" spans="1:19" ht="10.199999999999999" customHeight="1" x14ac:dyDescent="0.3">
      <c r="A204" s="435">
        <v>1420</v>
      </c>
      <c r="B204" s="435">
        <f t="shared" si="5"/>
        <v>6</v>
      </c>
      <c r="C204" s="444">
        <v>142020</v>
      </c>
      <c r="D204" s="435" t="s">
        <v>37</v>
      </c>
      <c r="E204" s="435" t="s">
        <v>1323</v>
      </c>
      <c r="G204" s="435" t="s">
        <v>1323</v>
      </c>
      <c r="J204" s="435" t="s">
        <v>1323</v>
      </c>
      <c r="K204" s="435" t="s">
        <v>1323</v>
      </c>
      <c r="O204" s="435" t="s">
        <v>1323</v>
      </c>
      <c r="Q204" s="435">
        <v>142020</v>
      </c>
      <c r="R204" s="444" t="s">
        <v>635</v>
      </c>
      <c r="S204" s="435">
        <v>142020</v>
      </c>
    </row>
    <row r="205" spans="1:19" ht="10.199999999999999" customHeight="1" x14ac:dyDescent="0.3">
      <c r="A205" s="435">
        <v>1420</v>
      </c>
      <c r="B205" s="435">
        <f t="shared" si="5"/>
        <v>6</v>
      </c>
      <c r="C205" s="444">
        <v>142025</v>
      </c>
      <c r="D205" s="435" t="s">
        <v>38</v>
      </c>
      <c r="E205" s="435" t="s">
        <v>1323</v>
      </c>
      <c r="G205" s="435" t="s">
        <v>1323</v>
      </c>
      <c r="J205" s="435" t="s">
        <v>1323</v>
      </c>
      <c r="K205" s="435" t="s">
        <v>1323</v>
      </c>
      <c r="O205" s="435" t="s">
        <v>1323</v>
      </c>
      <c r="Q205" s="435">
        <v>142025</v>
      </c>
      <c r="R205" s="444" t="s">
        <v>637</v>
      </c>
      <c r="S205" s="435">
        <v>142025</v>
      </c>
    </row>
    <row r="206" spans="1:19" ht="10.199999999999999" customHeight="1" x14ac:dyDescent="0.3">
      <c r="A206" s="435">
        <v>1421</v>
      </c>
      <c r="B206" s="435">
        <f t="shared" si="5"/>
        <v>4</v>
      </c>
      <c r="C206" s="444">
        <v>1421</v>
      </c>
      <c r="D206" s="435" t="s">
        <v>753</v>
      </c>
      <c r="E206" s="435" t="s">
        <v>1323</v>
      </c>
      <c r="G206" s="435" t="s">
        <v>1323</v>
      </c>
      <c r="J206" s="435" t="s">
        <v>1323</v>
      </c>
      <c r="K206" s="435" t="s">
        <v>1323</v>
      </c>
      <c r="O206" s="435" t="s">
        <v>1323</v>
      </c>
      <c r="Q206" s="435" t="s">
        <v>1340</v>
      </c>
      <c r="R206" s="444" t="s">
        <v>1340</v>
      </c>
      <c r="S206" s="435" t="s">
        <v>1340</v>
      </c>
    </row>
    <row r="207" spans="1:19" ht="10.199999999999999" customHeight="1" x14ac:dyDescent="0.3">
      <c r="A207" s="435">
        <v>1421</v>
      </c>
      <c r="B207" s="435">
        <f t="shared" si="5"/>
        <v>6</v>
      </c>
      <c r="C207" s="444">
        <v>142105</v>
      </c>
      <c r="D207" s="435" t="s">
        <v>34</v>
      </c>
      <c r="E207" s="435" t="s">
        <v>1323</v>
      </c>
      <c r="G207" s="435" t="s">
        <v>1323</v>
      </c>
      <c r="J207" s="435" t="s">
        <v>1323</v>
      </c>
      <c r="K207" s="435" t="s">
        <v>1323</v>
      </c>
      <c r="O207" s="435" t="s">
        <v>1323</v>
      </c>
      <c r="Q207" s="435" t="s">
        <v>1340</v>
      </c>
      <c r="R207" s="444" t="s">
        <v>1340</v>
      </c>
      <c r="S207" s="435" t="s">
        <v>1340</v>
      </c>
    </row>
    <row r="208" spans="1:19" ht="10.199999999999999" customHeight="1" x14ac:dyDescent="0.3">
      <c r="A208" s="435">
        <v>1421</v>
      </c>
      <c r="B208" s="435">
        <f t="shared" si="5"/>
        <v>6</v>
      </c>
      <c r="C208" s="444">
        <v>142110</v>
      </c>
      <c r="D208" s="435" t="s">
        <v>35</v>
      </c>
      <c r="E208" s="435" t="s">
        <v>1323</v>
      </c>
      <c r="G208" s="435" t="s">
        <v>1323</v>
      </c>
      <c r="J208" s="435" t="s">
        <v>1323</v>
      </c>
      <c r="K208" s="435" t="s">
        <v>1323</v>
      </c>
      <c r="O208" s="435" t="s">
        <v>1323</v>
      </c>
      <c r="Q208" s="435" t="s">
        <v>1340</v>
      </c>
      <c r="R208" s="444" t="s">
        <v>1340</v>
      </c>
      <c r="S208" s="435" t="s">
        <v>1340</v>
      </c>
    </row>
    <row r="209" spans="1:19" ht="10.199999999999999" customHeight="1" x14ac:dyDescent="0.3">
      <c r="A209" s="435">
        <v>1421</v>
      </c>
      <c r="B209" s="435">
        <f t="shared" si="5"/>
        <v>6</v>
      </c>
      <c r="C209" s="444">
        <v>142115</v>
      </c>
      <c r="D209" s="435" t="s">
        <v>36</v>
      </c>
      <c r="E209" s="435" t="s">
        <v>1323</v>
      </c>
      <c r="G209" s="435" t="s">
        <v>1323</v>
      </c>
      <c r="J209" s="435" t="s">
        <v>1323</v>
      </c>
      <c r="K209" s="435" t="s">
        <v>1323</v>
      </c>
      <c r="O209" s="435" t="s">
        <v>1323</v>
      </c>
      <c r="Q209" s="435" t="s">
        <v>1340</v>
      </c>
      <c r="R209" s="444" t="s">
        <v>1340</v>
      </c>
      <c r="S209" s="435" t="s">
        <v>1340</v>
      </c>
    </row>
    <row r="210" spans="1:19" ht="10.199999999999999" customHeight="1" x14ac:dyDescent="0.3">
      <c r="A210" s="435">
        <v>1421</v>
      </c>
      <c r="B210" s="435">
        <f t="shared" si="5"/>
        <v>6</v>
      </c>
      <c r="C210" s="444">
        <v>142120</v>
      </c>
      <c r="D210" s="435" t="s">
        <v>37</v>
      </c>
      <c r="E210" s="435" t="s">
        <v>1323</v>
      </c>
      <c r="G210" s="435" t="s">
        <v>1323</v>
      </c>
      <c r="J210" s="435" t="s">
        <v>1323</v>
      </c>
      <c r="K210" s="435" t="s">
        <v>1323</v>
      </c>
      <c r="O210" s="435" t="s">
        <v>1323</v>
      </c>
      <c r="Q210" s="435" t="s">
        <v>1340</v>
      </c>
      <c r="R210" s="444" t="s">
        <v>1340</v>
      </c>
      <c r="S210" s="435" t="s">
        <v>1340</v>
      </c>
    </row>
    <row r="211" spans="1:19" ht="10.199999999999999" customHeight="1" x14ac:dyDescent="0.3">
      <c r="A211" s="435">
        <v>1421</v>
      </c>
      <c r="B211" s="435">
        <f t="shared" si="5"/>
        <v>6</v>
      </c>
      <c r="C211" s="444">
        <v>142125</v>
      </c>
      <c r="D211" s="435" t="s">
        <v>38</v>
      </c>
      <c r="E211" s="435" t="s">
        <v>1323</v>
      </c>
      <c r="G211" s="435" t="s">
        <v>1323</v>
      </c>
      <c r="J211" s="435" t="s">
        <v>1323</v>
      </c>
      <c r="K211" s="435" t="s">
        <v>1323</v>
      </c>
      <c r="O211" s="435" t="s">
        <v>1323</v>
      </c>
      <c r="Q211" s="435" t="s">
        <v>1340</v>
      </c>
      <c r="R211" s="444" t="s">
        <v>1340</v>
      </c>
      <c r="S211" s="435" t="s">
        <v>1340</v>
      </c>
    </row>
    <row r="212" spans="1:19" ht="10.199999999999999" customHeight="1" x14ac:dyDescent="0.3">
      <c r="A212" s="435">
        <v>1422</v>
      </c>
      <c r="B212" s="435">
        <f t="shared" si="5"/>
        <v>4</v>
      </c>
      <c r="C212" s="444">
        <v>1422</v>
      </c>
      <c r="D212" s="435" t="s">
        <v>754</v>
      </c>
      <c r="E212" s="435" t="s">
        <v>1323</v>
      </c>
      <c r="G212" s="435" t="s">
        <v>1323</v>
      </c>
      <c r="J212" s="435" t="s">
        <v>1323</v>
      </c>
      <c r="K212" s="435" t="s">
        <v>1323</v>
      </c>
      <c r="O212" s="435" t="s">
        <v>1323</v>
      </c>
      <c r="Q212" s="435" t="s">
        <v>1340</v>
      </c>
      <c r="R212" s="444" t="s">
        <v>1340</v>
      </c>
      <c r="S212" s="435" t="s">
        <v>1340</v>
      </c>
    </row>
    <row r="213" spans="1:19" ht="10.199999999999999" customHeight="1" x14ac:dyDescent="0.3">
      <c r="A213" s="435">
        <v>1422</v>
      </c>
      <c r="B213" s="435">
        <f t="shared" si="5"/>
        <v>6</v>
      </c>
      <c r="C213" s="444">
        <v>142205</v>
      </c>
      <c r="D213" s="435" t="s">
        <v>34</v>
      </c>
      <c r="E213" s="435" t="s">
        <v>1323</v>
      </c>
      <c r="G213" s="435" t="s">
        <v>1323</v>
      </c>
      <c r="J213" s="435" t="s">
        <v>1323</v>
      </c>
      <c r="K213" s="435" t="s">
        <v>1323</v>
      </c>
      <c r="O213" s="435" t="s">
        <v>1323</v>
      </c>
      <c r="Q213" s="435" t="s">
        <v>1340</v>
      </c>
      <c r="R213" s="444" t="s">
        <v>1340</v>
      </c>
      <c r="S213" s="435" t="s">
        <v>1340</v>
      </c>
    </row>
    <row r="214" spans="1:19" ht="10.199999999999999" customHeight="1" x14ac:dyDescent="0.3">
      <c r="A214" s="435">
        <v>1422</v>
      </c>
      <c r="B214" s="435">
        <f t="shared" si="5"/>
        <v>6</v>
      </c>
      <c r="C214" s="444">
        <v>142210</v>
      </c>
      <c r="D214" s="435" t="s">
        <v>35</v>
      </c>
      <c r="E214" s="435" t="s">
        <v>1323</v>
      </c>
      <c r="G214" s="435" t="s">
        <v>1323</v>
      </c>
      <c r="J214" s="435" t="s">
        <v>1323</v>
      </c>
      <c r="K214" s="435" t="s">
        <v>1323</v>
      </c>
      <c r="O214" s="435" t="s">
        <v>1323</v>
      </c>
      <c r="Q214" s="435" t="s">
        <v>1340</v>
      </c>
      <c r="R214" s="444" t="s">
        <v>1340</v>
      </c>
      <c r="S214" s="435" t="s">
        <v>1340</v>
      </c>
    </row>
    <row r="215" spans="1:19" ht="10.199999999999999" customHeight="1" x14ac:dyDescent="0.3">
      <c r="A215" s="435">
        <v>1422</v>
      </c>
      <c r="B215" s="435">
        <f t="shared" si="5"/>
        <v>6</v>
      </c>
      <c r="C215" s="444">
        <v>142215</v>
      </c>
      <c r="D215" s="435" t="s">
        <v>36</v>
      </c>
      <c r="E215" s="435" t="s">
        <v>1323</v>
      </c>
      <c r="G215" s="435" t="s">
        <v>1323</v>
      </c>
      <c r="J215" s="435" t="s">
        <v>1323</v>
      </c>
      <c r="K215" s="435" t="s">
        <v>1323</v>
      </c>
      <c r="O215" s="435" t="s">
        <v>1323</v>
      </c>
      <c r="Q215" s="435" t="s">
        <v>1340</v>
      </c>
      <c r="R215" s="444" t="s">
        <v>1340</v>
      </c>
      <c r="S215" s="435" t="s">
        <v>1340</v>
      </c>
    </row>
    <row r="216" spans="1:19" ht="10.199999999999999" customHeight="1" x14ac:dyDescent="0.3">
      <c r="A216" s="435">
        <v>1422</v>
      </c>
      <c r="B216" s="435">
        <f t="shared" si="5"/>
        <v>6</v>
      </c>
      <c r="C216" s="444">
        <v>142220</v>
      </c>
      <c r="D216" s="435" t="s">
        <v>37</v>
      </c>
      <c r="E216" s="435" t="s">
        <v>1323</v>
      </c>
      <c r="G216" s="435" t="s">
        <v>1323</v>
      </c>
      <c r="J216" s="435" t="s">
        <v>1323</v>
      </c>
      <c r="K216" s="435" t="s">
        <v>1323</v>
      </c>
      <c r="O216" s="435" t="s">
        <v>1323</v>
      </c>
      <c r="Q216" s="435" t="s">
        <v>1340</v>
      </c>
      <c r="R216" s="444" t="s">
        <v>1340</v>
      </c>
      <c r="S216" s="435" t="s">
        <v>1340</v>
      </c>
    </row>
    <row r="217" spans="1:19" ht="10.199999999999999" customHeight="1" x14ac:dyDescent="0.3">
      <c r="A217" s="435">
        <v>1422</v>
      </c>
      <c r="B217" s="435">
        <f t="shared" si="5"/>
        <v>6</v>
      </c>
      <c r="C217" s="444">
        <v>142225</v>
      </c>
      <c r="D217" s="435" t="s">
        <v>38</v>
      </c>
      <c r="E217" s="435" t="s">
        <v>1323</v>
      </c>
      <c r="G217" s="435" t="s">
        <v>1323</v>
      </c>
      <c r="J217" s="435" t="s">
        <v>1323</v>
      </c>
      <c r="K217" s="435" t="s">
        <v>1323</v>
      </c>
      <c r="O217" s="435" t="s">
        <v>1323</v>
      </c>
      <c r="Q217" s="435" t="s">
        <v>1340</v>
      </c>
      <c r="R217" s="444" t="s">
        <v>1340</v>
      </c>
      <c r="S217" s="435" t="s">
        <v>1340</v>
      </c>
    </row>
    <row r="218" spans="1:19" ht="10.199999999999999" customHeight="1" x14ac:dyDescent="0.3">
      <c r="A218" s="435">
        <v>1423</v>
      </c>
      <c r="B218" s="435">
        <f t="shared" si="5"/>
        <v>4</v>
      </c>
      <c r="C218" s="444">
        <v>1423</v>
      </c>
      <c r="D218" s="435" t="s">
        <v>755</v>
      </c>
      <c r="E218" s="435" t="s">
        <v>1323</v>
      </c>
      <c r="J218" s="435" t="s">
        <v>1323</v>
      </c>
      <c r="K218" s="435" t="s">
        <v>1323</v>
      </c>
      <c r="O218" s="435" t="s">
        <v>1323</v>
      </c>
      <c r="Q218" s="435" t="s">
        <v>1340</v>
      </c>
      <c r="R218" s="444" t="s">
        <v>1340</v>
      </c>
      <c r="S218" s="435" t="s">
        <v>1340</v>
      </c>
    </row>
    <row r="219" spans="1:19" ht="10.199999999999999" customHeight="1" x14ac:dyDescent="0.3">
      <c r="A219" s="435">
        <v>1423</v>
      </c>
      <c r="B219" s="435">
        <f t="shared" si="5"/>
        <v>6</v>
      </c>
      <c r="C219" s="444">
        <v>142305</v>
      </c>
      <c r="D219" s="435" t="s">
        <v>34</v>
      </c>
      <c r="E219" s="435" t="s">
        <v>1323</v>
      </c>
      <c r="J219" s="435" t="s">
        <v>1323</v>
      </c>
      <c r="K219" s="435" t="s">
        <v>1323</v>
      </c>
      <c r="O219" s="435" t="s">
        <v>1323</v>
      </c>
      <c r="Q219" s="435" t="s">
        <v>1340</v>
      </c>
      <c r="R219" s="444" t="s">
        <v>1340</v>
      </c>
      <c r="S219" s="435" t="s">
        <v>1340</v>
      </c>
    </row>
    <row r="220" spans="1:19" ht="10.199999999999999" customHeight="1" x14ac:dyDescent="0.3">
      <c r="A220" s="435">
        <v>1423</v>
      </c>
      <c r="B220" s="435">
        <f t="shared" si="5"/>
        <v>6</v>
      </c>
      <c r="C220" s="444">
        <v>142310</v>
      </c>
      <c r="D220" s="435" t="s">
        <v>35</v>
      </c>
      <c r="E220" s="435" t="s">
        <v>1323</v>
      </c>
      <c r="J220" s="435" t="s">
        <v>1323</v>
      </c>
      <c r="K220" s="435" t="s">
        <v>1323</v>
      </c>
      <c r="O220" s="435" t="s">
        <v>1323</v>
      </c>
      <c r="Q220" s="435" t="s">
        <v>1340</v>
      </c>
      <c r="R220" s="444" t="s">
        <v>1340</v>
      </c>
      <c r="S220" s="435" t="s">
        <v>1340</v>
      </c>
    </row>
    <row r="221" spans="1:19" ht="10.199999999999999" customHeight="1" x14ac:dyDescent="0.3">
      <c r="A221" s="435">
        <v>1423</v>
      </c>
      <c r="B221" s="435">
        <f t="shared" si="5"/>
        <v>6</v>
      </c>
      <c r="C221" s="444">
        <v>142315</v>
      </c>
      <c r="D221" s="435" t="s">
        <v>36</v>
      </c>
      <c r="E221" s="435" t="s">
        <v>1323</v>
      </c>
      <c r="J221" s="435" t="s">
        <v>1323</v>
      </c>
      <c r="K221" s="435" t="s">
        <v>1323</v>
      </c>
      <c r="O221" s="435" t="s">
        <v>1323</v>
      </c>
      <c r="Q221" s="435" t="s">
        <v>1340</v>
      </c>
      <c r="R221" s="444" t="s">
        <v>1340</v>
      </c>
      <c r="S221" s="435" t="s">
        <v>1340</v>
      </c>
    </row>
    <row r="222" spans="1:19" ht="10.199999999999999" customHeight="1" x14ac:dyDescent="0.3">
      <c r="A222" s="435">
        <v>1423</v>
      </c>
      <c r="B222" s="435">
        <f t="shared" si="5"/>
        <v>6</v>
      </c>
      <c r="C222" s="444">
        <v>142320</v>
      </c>
      <c r="D222" s="435" t="s">
        <v>37</v>
      </c>
      <c r="E222" s="435" t="s">
        <v>1323</v>
      </c>
      <c r="J222" s="435" t="s">
        <v>1323</v>
      </c>
      <c r="K222" s="435" t="s">
        <v>1323</v>
      </c>
      <c r="O222" s="435" t="s">
        <v>1323</v>
      </c>
      <c r="Q222" s="435" t="s">
        <v>1340</v>
      </c>
      <c r="R222" s="444" t="s">
        <v>1340</v>
      </c>
      <c r="S222" s="435" t="s">
        <v>1340</v>
      </c>
    </row>
    <row r="223" spans="1:19" ht="10.199999999999999" customHeight="1" x14ac:dyDescent="0.3">
      <c r="A223" s="435">
        <v>1423</v>
      </c>
      <c r="B223" s="435">
        <f t="shared" si="5"/>
        <v>6</v>
      </c>
      <c r="C223" s="444">
        <v>142325</v>
      </c>
      <c r="D223" s="435" t="s">
        <v>38</v>
      </c>
      <c r="E223" s="435" t="s">
        <v>1323</v>
      </c>
      <c r="J223" s="435" t="s">
        <v>1323</v>
      </c>
      <c r="K223" s="435" t="s">
        <v>1323</v>
      </c>
      <c r="O223" s="435" t="s">
        <v>1323</v>
      </c>
      <c r="Q223" s="435" t="s">
        <v>1340</v>
      </c>
      <c r="R223" s="444" t="s">
        <v>1340</v>
      </c>
      <c r="S223" s="435" t="s">
        <v>1340</v>
      </c>
    </row>
    <row r="224" spans="1:19" ht="10.199999999999999" customHeight="1" x14ac:dyDescent="0.3">
      <c r="A224" s="435">
        <v>1424</v>
      </c>
      <c r="B224" s="435">
        <f t="shared" si="5"/>
        <v>4</v>
      </c>
      <c r="C224" s="444">
        <v>1424</v>
      </c>
      <c r="D224" s="435" t="s">
        <v>1373</v>
      </c>
      <c r="E224" s="435" t="s">
        <v>1323</v>
      </c>
      <c r="F224" s="435" t="s">
        <v>1323</v>
      </c>
      <c r="G224" s="435" t="s">
        <v>1323</v>
      </c>
      <c r="H224" s="435" t="s">
        <v>1323</v>
      </c>
      <c r="I224" s="435" t="s">
        <v>1323</v>
      </c>
      <c r="J224" s="435" t="s">
        <v>1323</v>
      </c>
      <c r="K224" s="435" t="s">
        <v>1323</v>
      </c>
      <c r="O224" s="435" t="s">
        <v>1323</v>
      </c>
      <c r="Q224" s="435">
        <v>1424</v>
      </c>
      <c r="R224" s="444" t="s">
        <v>1374</v>
      </c>
      <c r="S224" s="435">
        <f>VLOOKUP(Q224,[8]CUC!I226:K1730,3,0)</f>
        <v>1424</v>
      </c>
    </row>
    <row r="225" spans="1:19" ht="10.199999999999999" customHeight="1" x14ac:dyDescent="0.3">
      <c r="A225" s="435">
        <v>1424</v>
      </c>
      <c r="B225" s="435">
        <f t="shared" si="5"/>
        <v>6</v>
      </c>
      <c r="C225" s="444">
        <v>142405</v>
      </c>
      <c r="D225" s="435" t="s">
        <v>34</v>
      </c>
      <c r="E225" s="435" t="s">
        <v>1323</v>
      </c>
      <c r="F225" s="435" t="s">
        <v>1323</v>
      </c>
      <c r="G225" s="435" t="s">
        <v>1323</v>
      </c>
      <c r="H225" s="435" t="s">
        <v>1323</v>
      </c>
      <c r="I225" s="435" t="s">
        <v>1323</v>
      </c>
      <c r="J225" s="435" t="s">
        <v>1323</v>
      </c>
      <c r="K225" s="435" t="s">
        <v>1323</v>
      </c>
      <c r="O225" s="435" t="s">
        <v>1323</v>
      </c>
      <c r="Q225" s="435">
        <v>142405</v>
      </c>
      <c r="R225" s="444" t="s">
        <v>629</v>
      </c>
      <c r="S225" s="435">
        <v>142405</v>
      </c>
    </row>
    <row r="226" spans="1:19" ht="10.199999999999999" customHeight="1" x14ac:dyDescent="0.3">
      <c r="A226" s="435">
        <v>1424</v>
      </c>
      <c r="B226" s="435">
        <f t="shared" si="5"/>
        <v>6</v>
      </c>
      <c r="C226" s="444">
        <v>142410</v>
      </c>
      <c r="D226" s="435" t="s">
        <v>35</v>
      </c>
      <c r="E226" s="435" t="s">
        <v>1323</v>
      </c>
      <c r="F226" s="435" t="s">
        <v>1323</v>
      </c>
      <c r="G226" s="435" t="s">
        <v>1323</v>
      </c>
      <c r="H226" s="435" t="s">
        <v>1323</v>
      </c>
      <c r="I226" s="435" t="s">
        <v>1323</v>
      </c>
      <c r="J226" s="435" t="s">
        <v>1323</v>
      </c>
      <c r="K226" s="435" t="s">
        <v>1323</v>
      </c>
      <c r="O226" s="435" t="s">
        <v>1323</v>
      </c>
      <c r="Q226" s="435">
        <v>142410</v>
      </c>
      <c r="R226" s="444" t="s">
        <v>631</v>
      </c>
      <c r="S226" s="435">
        <v>142410</v>
      </c>
    </row>
    <row r="227" spans="1:19" ht="10.199999999999999" customHeight="1" x14ac:dyDescent="0.3">
      <c r="A227" s="435">
        <v>1424</v>
      </c>
      <c r="B227" s="435">
        <f t="shared" si="5"/>
        <v>6</v>
      </c>
      <c r="C227" s="444">
        <v>142415</v>
      </c>
      <c r="D227" s="435" t="s">
        <v>36</v>
      </c>
      <c r="E227" s="435" t="s">
        <v>1323</v>
      </c>
      <c r="F227" s="435" t="s">
        <v>1323</v>
      </c>
      <c r="G227" s="435" t="s">
        <v>1323</v>
      </c>
      <c r="H227" s="435" t="s">
        <v>1323</v>
      </c>
      <c r="I227" s="435" t="s">
        <v>1323</v>
      </c>
      <c r="J227" s="435" t="s">
        <v>1323</v>
      </c>
      <c r="K227" s="435" t="s">
        <v>1323</v>
      </c>
      <c r="O227" s="435" t="s">
        <v>1323</v>
      </c>
      <c r="Q227" s="435">
        <v>142415</v>
      </c>
      <c r="R227" s="444" t="s">
        <v>633</v>
      </c>
      <c r="S227" s="435">
        <v>142415</v>
      </c>
    </row>
    <row r="228" spans="1:19" ht="10.199999999999999" customHeight="1" x14ac:dyDescent="0.3">
      <c r="A228" s="435">
        <v>1424</v>
      </c>
      <c r="B228" s="435">
        <f t="shared" si="5"/>
        <v>6</v>
      </c>
      <c r="C228" s="444">
        <v>142420</v>
      </c>
      <c r="D228" s="435" t="s">
        <v>37</v>
      </c>
      <c r="E228" s="435" t="s">
        <v>1323</v>
      </c>
      <c r="F228" s="435" t="s">
        <v>1323</v>
      </c>
      <c r="G228" s="435" t="s">
        <v>1323</v>
      </c>
      <c r="H228" s="435" t="s">
        <v>1323</v>
      </c>
      <c r="I228" s="435" t="s">
        <v>1323</v>
      </c>
      <c r="J228" s="435" t="s">
        <v>1323</v>
      </c>
      <c r="K228" s="435" t="s">
        <v>1323</v>
      </c>
      <c r="O228" s="435" t="s">
        <v>1323</v>
      </c>
      <c r="Q228" s="435">
        <v>142420</v>
      </c>
      <c r="R228" s="444" t="s">
        <v>635</v>
      </c>
      <c r="S228" s="435">
        <v>142420</v>
      </c>
    </row>
    <row r="229" spans="1:19" ht="10.199999999999999" customHeight="1" x14ac:dyDescent="0.3">
      <c r="A229" s="435">
        <v>1424</v>
      </c>
      <c r="B229" s="435">
        <f t="shared" si="5"/>
        <v>6</v>
      </c>
      <c r="C229" s="444">
        <v>142425</v>
      </c>
      <c r="D229" s="435" t="s">
        <v>38</v>
      </c>
      <c r="E229" s="435" t="s">
        <v>1323</v>
      </c>
      <c r="F229" s="435" t="s">
        <v>1323</v>
      </c>
      <c r="G229" s="435" t="s">
        <v>1323</v>
      </c>
      <c r="H229" s="435" t="s">
        <v>1323</v>
      </c>
      <c r="I229" s="435" t="s">
        <v>1323</v>
      </c>
      <c r="J229" s="435" t="s">
        <v>1323</v>
      </c>
      <c r="K229" s="435" t="s">
        <v>1323</v>
      </c>
      <c r="O229" s="435" t="s">
        <v>1323</v>
      </c>
      <c r="Q229" s="435">
        <v>142425</v>
      </c>
      <c r="R229" s="444" t="s">
        <v>637</v>
      </c>
      <c r="S229" s="435">
        <v>142425</v>
      </c>
    </row>
    <row r="230" spans="1:19" ht="10.199999999999999" customHeight="1" x14ac:dyDescent="0.3">
      <c r="A230" s="435">
        <v>1425</v>
      </c>
      <c r="B230" s="435">
        <f t="shared" si="5"/>
        <v>4</v>
      </c>
      <c r="C230" s="444">
        <v>1425</v>
      </c>
      <c r="D230" s="435" t="s">
        <v>756</v>
      </c>
      <c r="E230" s="435" t="s">
        <v>1323</v>
      </c>
      <c r="G230" s="435" t="s">
        <v>1323</v>
      </c>
      <c r="H230" s="435" t="s">
        <v>1323</v>
      </c>
      <c r="I230" s="435" t="s">
        <v>1323</v>
      </c>
      <c r="J230" s="435" t="s">
        <v>1323</v>
      </c>
      <c r="K230" s="435" t="s">
        <v>1323</v>
      </c>
      <c r="O230" s="435" t="s">
        <v>1323</v>
      </c>
      <c r="Q230" s="435">
        <v>1425</v>
      </c>
      <c r="R230" s="444" t="s">
        <v>1037</v>
      </c>
      <c r="S230" s="435" t="str">
        <f>VLOOKUP(Q230,[8]CUC!I232:K1736,3,0)</f>
        <v>1425+1429+1430</v>
      </c>
    </row>
    <row r="231" spans="1:19" ht="10.199999999999999" customHeight="1" x14ac:dyDescent="0.3">
      <c r="A231" s="435">
        <v>1425</v>
      </c>
      <c r="B231" s="435">
        <f t="shared" si="5"/>
        <v>6</v>
      </c>
      <c r="C231" s="444">
        <v>142505</v>
      </c>
      <c r="D231" s="435" t="s">
        <v>34</v>
      </c>
      <c r="E231" s="435" t="s">
        <v>1323</v>
      </c>
      <c r="G231" s="435" t="s">
        <v>1323</v>
      </c>
      <c r="H231" s="435" t="s">
        <v>1323</v>
      </c>
      <c r="I231" s="435" t="s">
        <v>1323</v>
      </c>
      <c r="J231" s="435" t="s">
        <v>1323</v>
      </c>
      <c r="K231" s="435" t="s">
        <v>1323</v>
      </c>
      <c r="O231" s="435" t="s">
        <v>1323</v>
      </c>
      <c r="Q231" s="435">
        <v>142505</v>
      </c>
      <c r="R231" s="444" t="s">
        <v>629</v>
      </c>
      <c r="S231" s="437" t="s">
        <v>1375</v>
      </c>
    </row>
    <row r="232" spans="1:19" ht="10.199999999999999" customHeight="1" x14ac:dyDescent="0.3">
      <c r="A232" s="435">
        <v>1425</v>
      </c>
      <c r="B232" s="435">
        <f t="shared" si="5"/>
        <v>6</v>
      </c>
      <c r="C232" s="444">
        <v>142510</v>
      </c>
      <c r="D232" s="435" t="s">
        <v>35</v>
      </c>
      <c r="E232" s="435" t="s">
        <v>1323</v>
      </c>
      <c r="G232" s="435" t="s">
        <v>1323</v>
      </c>
      <c r="H232" s="435" t="s">
        <v>1323</v>
      </c>
      <c r="I232" s="435" t="s">
        <v>1323</v>
      </c>
      <c r="J232" s="435" t="s">
        <v>1323</v>
      </c>
      <c r="K232" s="435" t="s">
        <v>1323</v>
      </c>
      <c r="O232" s="435" t="s">
        <v>1323</v>
      </c>
      <c r="Q232" s="435">
        <v>142510</v>
      </c>
      <c r="R232" s="444" t="s">
        <v>631</v>
      </c>
      <c r="S232" s="437" t="s">
        <v>1376</v>
      </c>
    </row>
    <row r="233" spans="1:19" ht="10.199999999999999" customHeight="1" x14ac:dyDescent="0.3">
      <c r="A233" s="435">
        <v>1425</v>
      </c>
      <c r="B233" s="435">
        <f t="shared" si="5"/>
        <v>6</v>
      </c>
      <c r="C233" s="444">
        <v>142515</v>
      </c>
      <c r="D233" s="435" t="s">
        <v>36</v>
      </c>
      <c r="E233" s="435" t="s">
        <v>1323</v>
      </c>
      <c r="G233" s="435" t="s">
        <v>1323</v>
      </c>
      <c r="H233" s="435" t="s">
        <v>1323</v>
      </c>
      <c r="I233" s="435" t="s">
        <v>1323</v>
      </c>
      <c r="J233" s="435" t="s">
        <v>1323</v>
      </c>
      <c r="K233" s="435" t="s">
        <v>1323</v>
      </c>
      <c r="O233" s="435" t="s">
        <v>1323</v>
      </c>
      <c r="Q233" s="435">
        <v>142515</v>
      </c>
      <c r="R233" s="444" t="s">
        <v>633</v>
      </c>
      <c r="S233" s="437" t="s">
        <v>1377</v>
      </c>
    </row>
    <row r="234" spans="1:19" ht="10.199999999999999" customHeight="1" x14ac:dyDescent="0.3">
      <c r="A234" s="435">
        <v>1425</v>
      </c>
      <c r="B234" s="435">
        <f t="shared" si="5"/>
        <v>6</v>
      </c>
      <c r="C234" s="444">
        <v>142520</v>
      </c>
      <c r="D234" s="435" t="s">
        <v>37</v>
      </c>
      <c r="E234" s="435" t="s">
        <v>1323</v>
      </c>
      <c r="G234" s="435" t="s">
        <v>1323</v>
      </c>
      <c r="H234" s="435" t="s">
        <v>1323</v>
      </c>
      <c r="I234" s="435" t="s">
        <v>1323</v>
      </c>
      <c r="J234" s="435" t="s">
        <v>1323</v>
      </c>
      <c r="K234" s="435" t="s">
        <v>1323</v>
      </c>
      <c r="O234" s="435" t="s">
        <v>1323</v>
      </c>
      <c r="Q234" s="435">
        <v>142520</v>
      </c>
      <c r="R234" s="444" t="s">
        <v>635</v>
      </c>
      <c r="S234" s="437" t="s">
        <v>1378</v>
      </c>
    </row>
    <row r="235" spans="1:19" ht="10.199999999999999" customHeight="1" x14ac:dyDescent="0.3">
      <c r="A235" s="435">
        <v>1425</v>
      </c>
      <c r="B235" s="435">
        <f t="shared" si="5"/>
        <v>6</v>
      </c>
      <c r="C235" s="444">
        <v>142525</v>
      </c>
      <c r="D235" s="435" t="s">
        <v>38</v>
      </c>
      <c r="E235" s="435" t="s">
        <v>1323</v>
      </c>
      <c r="G235" s="435" t="s">
        <v>1323</v>
      </c>
      <c r="H235" s="435" t="s">
        <v>1323</v>
      </c>
      <c r="I235" s="435" t="s">
        <v>1323</v>
      </c>
      <c r="J235" s="435" t="s">
        <v>1323</v>
      </c>
      <c r="K235" s="435" t="s">
        <v>1323</v>
      </c>
      <c r="O235" s="435" t="s">
        <v>1323</v>
      </c>
      <c r="Q235" s="435">
        <v>142525</v>
      </c>
      <c r="R235" s="444" t="s">
        <v>637</v>
      </c>
      <c r="S235" s="437" t="s">
        <v>1379</v>
      </c>
    </row>
    <row r="236" spans="1:19" ht="10.199999999999999" customHeight="1" x14ac:dyDescent="0.3">
      <c r="A236" s="435">
        <v>1426</v>
      </c>
      <c r="B236" s="435">
        <f t="shared" si="5"/>
        <v>4</v>
      </c>
      <c r="C236" s="444">
        <v>1426</v>
      </c>
      <c r="D236" s="435" t="s">
        <v>757</v>
      </c>
      <c r="E236" s="435" t="s">
        <v>1323</v>
      </c>
      <c r="J236" s="435" t="s">
        <v>1323</v>
      </c>
      <c r="K236" s="435" t="s">
        <v>1323</v>
      </c>
      <c r="O236" s="435" t="s">
        <v>1323</v>
      </c>
      <c r="Q236" s="435">
        <v>1426</v>
      </c>
      <c r="R236" s="444" t="s">
        <v>1380</v>
      </c>
      <c r="S236" s="435" t="str">
        <f>VLOOKUP(Q236,[8]CUC!I238:K1742,3,0)</f>
        <v>1426+1431</v>
      </c>
    </row>
    <row r="237" spans="1:19" ht="10.199999999999999" customHeight="1" x14ac:dyDescent="0.3">
      <c r="A237" s="435">
        <v>1426</v>
      </c>
      <c r="B237" s="435">
        <f t="shared" si="5"/>
        <v>6</v>
      </c>
      <c r="C237" s="444">
        <v>142605</v>
      </c>
      <c r="D237" s="435" t="s">
        <v>34</v>
      </c>
      <c r="E237" s="435" t="s">
        <v>1323</v>
      </c>
      <c r="J237" s="435" t="s">
        <v>1323</v>
      </c>
      <c r="K237" s="435" t="s">
        <v>1323</v>
      </c>
      <c r="O237" s="435" t="s">
        <v>1323</v>
      </c>
      <c r="Q237" s="435">
        <v>142605</v>
      </c>
      <c r="R237" s="444" t="s">
        <v>629</v>
      </c>
      <c r="S237" s="437" t="s">
        <v>1381</v>
      </c>
    </row>
    <row r="238" spans="1:19" ht="10.199999999999999" customHeight="1" x14ac:dyDescent="0.3">
      <c r="A238" s="435">
        <v>1426</v>
      </c>
      <c r="B238" s="435">
        <f t="shared" si="5"/>
        <v>6</v>
      </c>
      <c r="C238" s="444">
        <v>142610</v>
      </c>
      <c r="D238" s="435" t="s">
        <v>35</v>
      </c>
      <c r="E238" s="435" t="s">
        <v>1323</v>
      </c>
      <c r="J238" s="435" t="s">
        <v>1323</v>
      </c>
      <c r="K238" s="435" t="s">
        <v>1323</v>
      </c>
      <c r="O238" s="435" t="s">
        <v>1323</v>
      </c>
      <c r="Q238" s="435">
        <v>142610</v>
      </c>
      <c r="R238" s="444" t="s">
        <v>631</v>
      </c>
      <c r="S238" s="437" t="s">
        <v>1382</v>
      </c>
    </row>
    <row r="239" spans="1:19" ht="10.199999999999999" customHeight="1" x14ac:dyDescent="0.3">
      <c r="A239" s="435">
        <v>1426</v>
      </c>
      <c r="B239" s="435">
        <f t="shared" si="5"/>
        <v>6</v>
      </c>
      <c r="C239" s="444">
        <v>142615</v>
      </c>
      <c r="D239" s="435" t="s">
        <v>36</v>
      </c>
      <c r="E239" s="435" t="s">
        <v>1323</v>
      </c>
      <c r="J239" s="435" t="s">
        <v>1323</v>
      </c>
      <c r="K239" s="435" t="s">
        <v>1323</v>
      </c>
      <c r="O239" s="435" t="s">
        <v>1323</v>
      </c>
      <c r="Q239" s="435">
        <v>142615</v>
      </c>
      <c r="R239" s="444" t="s">
        <v>633</v>
      </c>
      <c r="S239" s="437" t="s">
        <v>1383</v>
      </c>
    </row>
    <row r="240" spans="1:19" ht="10.199999999999999" customHeight="1" x14ac:dyDescent="0.3">
      <c r="A240" s="435">
        <v>1426</v>
      </c>
      <c r="B240" s="435">
        <f t="shared" si="5"/>
        <v>6</v>
      </c>
      <c r="C240" s="444">
        <v>142620</v>
      </c>
      <c r="D240" s="435" t="s">
        <v>37</v>
      </c>
      <c r="E240" s="435" t="s">
        <v>1323</v>
      </c>
      <c r="J240" s="435" t="s">
        <v>1323</v>
      </c>
      <c r="K240" s="435" t="s">
        <v>1323</v>
      </c>
      <c r="O240" s="435" t="s">
        <v>1323</v>
      </c>
      <c r="Q240" s="435">
        <v>142620</v>
      </c>
      <c r="R240" s="444" t="s">
        <v>635</v>
      </c>
      <c r="S240" s="437" t="s">
        <v>1384</v>
      </c>
    </row>
    <row r="241" spans="1:19" ht="10.199999999999999" customHeight="1" x14ac:dyDescent="0.3">
      <c r="A241" s="435">
        <v>1426</v>
      </c>
      <c r="B241" s="435">
        <f t="shared" si="5"/>
        <v>6</v>
      </c>
      <c r="C241" s="444">
        <v>142625</v>
      </c>
      <c r="D241" s="435" t="s">
        <v>38</v>
      </c>
      <c r="E241" s="435" t="s">
        <v>1323</v>
      </c>
      <c r="J241" s="435" t="s">
        <v>1323</v>
      </c>
      <c r="K241" s="435" t="s">
        <v>1323</v>
      </c>
      <c r="O241" s="435" t="s">
        <v>1323</v>
      </c>
      <c r="Q241" s="435">
        <v>142625</v>
      </c>
      <c r="R241" s="444" t="s">
        <v>637</v>
      </c>
      <c r="S241" s="437" t="s">
        <v>1385</v>
      </c>
    </row>
    <row r="242" spans="1:19" ht="10.199999999999999" customHeight="1" x14ac:dyDescent="0.3">
      <c r="A242" s="435">
        <v>1427</v>
      </c>
      <c r="B242" s="435">
        <f t="shared" si="5"/>
        <v>4</v>
      </c>
      <c r="C242" s="444">
        <v>1427</v>
      </c>
      <c r="D242" s="435" t="s">
        <v>758</v>
      </c>
      <c r="E242" s="435" t="s">
        <v>1323</v>
      </c>
      <c r="F242" s="435" t="s">
        <v>1323</v>
      </c>
      <c r="G242" s="435" t="s">
        <v>1323</v>
      </c>
      <c r="H242" s="435" t="s">
        <v>1323</v>
      </c>
      <c r="I242" s="435" t="s">
        <v>1323</v>
      </c>
      <c r="J242" s="435" t="s">
        <v>1323</v>
      </c>
      <c r="K242" s="435" t="s">
        <v>1323</v>
      </c>
      <c r="O242" s="435" t="s">
        <v>1323</v>
      </c>
      <c r="Q242" s="435">
        <v>1427</v>
      </c>
      <c r="R242" s="444" t="s">
        <v>1036</v>
      </c>
      <c r="S242" s="435">
        <f>VLOOKUP(Q242,[8]CUC!I244:K1748,3,0)</f>
        <v>1427</v>
      </c>
    </row>
    <row r="243" spans="1:19" ht="10.199999999999999" customHeight="1" x14ac:dyDescent="0.3">
      <c r="A243" s="435">
        <v>1427</v>
      </c>
      <c r="B243" s="435">
        <f t="shared" si="5"/>
        <v>6</v>
      </c>
      <c r="C243" s="444">
        <v>142705</v>
      </c>
      <c r="D243" s="435" t="s">
        <v>34</v>
      </c>
      <c r="E243" s="435" t="s">
        <v>1323</v>
      </c>
      <c r="F243" s="435" t="s">
        <v>1323</v>
      </c>
      <c r="G243" s="435" t="s">
        <v>1323</v>
      </c>
      <c r="H243" s="435" t="s">
        <v>1323</v>
      </c>
      <c r="I243" s="435" t="s">
        <v>1323</v>
      </c>
      <c r="J243" s="435" t="s">
        <v>1323</v>
      </c>
      <c r="K243" s="435" t="s">
        <v>1323</v>
      </c>
      <c r="O243" s="435" t="s">
        <v>1323</v>
      </c>
      <c r="Q243" s="435">
        <v>142705</v>
      </c>
      <c r="R243" s="444" t="s">
        <v>629</v>
      </c>
      <c r="S243" s="435">
        <v>142705</v>
      </c>
    </row>
    <row r="244" spans="1:19" ht="10.199999999999999" customHeight="1" x14ac:dyDescent="0.3">
      <c r="A244" s="435">
        <v>1427</v>
      </c>
      <c r="B244" s="435">
        <f t="shared" si="5"/>
        <v>6</v>
      </c>
      <c r="C244" s="444">
        <v>142710</v>
      </c>
      <c r="D244" s="435" t="s">
        <v>35</v>
      </c>
      <c r="E244" s="435" t="s">
        <v>1323</v>
      </c>
      <c r="F244" s="435" t="s">
        <v>1323</v>
      </c>
      <c r="G244" s="435" t="s">
        <v>1323</v>
      </c>
      <c r="H244" s="435" t="s">
        <v>1323</v>
      </c>
      <c r="I244" s="435" t="s">
        <v>1323</v>
      </c>
      <c r="J244" s="435" t="s">
        <v>1323</v>
      </c>
      <c r="K244" s="435" t="s">
        <v>1323</v>
      </c>
      <c r="O244" s="435" t="s">
        <v>1323</v>
      </c>
      <c r="Q244" s="435">
        <v>142710</v>
      </c>
      <c r="R244" s="444" t="s">
        <v>631</v>
      </c>
      <c r="S244" s="435">
        <v>142710</v>
      </c>
    </row>
    <row r="245" spans="1:19" ht="10.199999999999999" customHeight="1" x14ac:dyDescent="0.3">
      <c r="A245" s="435">
        <v>1427</v>
      </c>
      <c r="B245" s="435">
        <f t="shared" si="5"/>
        <v>6</v>
      </c>
      <c r="C245" s="444">
        <v>142715</v>
      </c>
      <c r="D245" s="435" t="s">
        <v>36</v>
      </c>
      <c r="E245" s="435" t="s">
        <v>1323</v>
      </c>
      <c r="F245" s="435" t="s">
        <v>1323</v>
      </c>
      <c r="G245" s="435" t="s">
        <v>1323</v>
      </c>
      <c r="H245" s="435" t="s">
        <v>1323</v>
      </c>
      <c r="I245" s="435" t="s">
        <v>1323</v>
      </c>
      <c r="J245" s="435" t="s">
        <v>1323</v>
      </c>
      <c r="K245" s="435" t="s">
        <v>1323</v>
      </c>
      <c r="O245" s="435" t="s">
        <v>1323</v>
      </c>
      <c r="Q245" s="435">
        <v>142715</v>
      </c>
      <c r="R245" s="444" t="s">
        <v>633</v>
      </c>
      <c r="S245" s="435">
        <v>142715</v>
      </c>
    </row>
    <row r="246" spans="1:19" ht="10.199999999999999" customHeight="1" x14ac:dyDescent="0.3">
      <c r="A246" s="435">
        <v>1427</v>
      </c>
      <c r="B246" s="435">
        <f t="shared" si="5"/>
        <v>6</v>
      </c>
      <c r="C246" s="444">
        <v>142720</v>
      </c>
      <c r="D246" s="435" t="s">
        <v>37</v>
      </c>
      <c r="E246" s="435" t="s">
        <v>1323</v>
      </c>
      <c r="F246" s="435" t="s">
        <v>1323</v>
      </c>
      <c r="G246" s="435" t="s">
        <v>1323</v>
      </c>
      <c r="H246" s="435" t="s">
        <v>1323</v>
      </c>
      <c r="I246" s="435" t="s">
        <v>1323</v>
      </c>
      <c r="J246" s="435" t="s">
        <v>1323</v>
      </c>
      <c r="K246" s="435" t="s">
        <v>1323</v>
      </c>
      <c r="O246" s="435" t="s">
        <v>1323</v>
      </c>
      <c r="Q246" s="435">
        <v>142720</v>
      </c>
      <c r="R246" s="444" t="s">
        <v>635</v>
      </c>
      <c r="S246" s="435">
        <v>142720</v>
      </c>
    </row>
    <row r="247" spans="1:19" ht="10.199999999999999" customHeight="1" x14ac:dyDescent="0.3">
      <c r="A247" s="435">
        <v>1427</v>
      </c>
      <c r="B247" s="435">
        <f t="shared" si="5"/>
        <v>6</v>
      </c>
      <c r="C247" s="444">
        <v>142725</v>
      </c>
      <c r="D247" s="435" t="s">
        <v>38</v>
      </c>
      <c r="E247" s="435" t="s">
        <v>1323</v>
      </c>
      <c r="F247" s="435" t="s">
        <v>1323</v>
      </c>
      <c r="G247" s="435" t="s">
        <v>1323</v>
      </c>
      <c r="H247" s="435" t="s">
        <v>1323</v>
      </c>
      <c r="I247" s="435" t="s">
        <v>1323</v>
      </c>
      <c r="J247" s="435" t="s">
        <v>1323</v>
      </c>
      <c r="K247" s="435" t="s">
        <v>1323</v>
      </c>
      <c r="O247" s="435" t="s">
        <v>1323</v>
      </c>
      <c r="Q247" s="435">
        <v>142725</v>
      </c>
      <c r="R247" s="444" t="s">
        <v>637</v>
      </c>
      <c r="S247" s="435">
        <v>142725</v>
      </c>
    </row>
    <row r="248" spans="1:19" ht="10.199999999999999" customHeight="1" x14ac:dyDescent="0.3">
      <c r="A248" s="435">
        <v>1428</v>
      </c>
      <c r="B248" s="435">
        <f t="shared" si="5"/>
        <v>4</v>
      </c>
      <c r="C248" s="444">
        <v>1428</v>
      </c>
      <c r="D248" s="435" t="s">
        <v>65</v>
      </c>
      <c r="E248" s="435" t="s">
        <v>1323</v>
      </c>
      <c r="G248" s="435" t="s">
        <v>1323</v>
      </c>
      <c r="J248" s="435" t="s">
        <v>1323</v>
      </c>
      <c r="K248" s="435" t="s">
        <v>1323</v>
      </c>
      <c r="O248" s="435" t="s">
        <v>1323</v>
      </c>
      <c r="Q248" s="435">
        <v>1428</v>
      </c>
      <c r="R248" s="444" t="s">
        <v>1386</v>
      </c>
      <c r="S248" s="435">
        <f>VLOOKUP(Q248,[8]CUC!I250:K1754,3,0)</f>
        <v>1428</v>
      </c>
    </row>
    <row r="249" spans="1:19" ht="10.199999999999999" customHeight="1" x14ac:dyDescent="0.3">
      <c r="A249" s="435">
        <v>1428</v>
      </c>
      <c r="B249" s="435">
        <f t="shared" si="5"/>
        <v>6</v>
      </c>
      <c r="C249" s="444">
        <v>142805</v>
      </c>
      <c r="D249" s="435" t="s">
        <v>34</v>
      </c>
      <c r="E249" s="435" t="s">
        <v>1323</v>
      </c>
      <c r="G249" s="435" t="s">
        <v>1323</v>
      </c>
      <c r="J249" s="435" t="s">
        <v>1323</v>
      </c>
      <c r="K249" s="435" t="s">
        <v>1323</v>
      </c>
      <c r="O249" s="435" t="s">
        <v>1323</v>
      </c>
      <c r="Q249" s="435">
        <v>142805</v>
      </c>
      <c r="R249" s="444" t="s">
        <v>629</v>
      </c>
      <c r="S249" s="435">
        <v>142805</v>
      </c>
    </row>
    <row r="250" spans="1:19" ht="10.199999999999999" customHeight="1" x14ac:dyDescent="0.3">
      <c r="A250" s="435">
        <v>1428</v>
      </c>
      <c r="B250" s="435">
        <f t="shared" si="5"/>
        <v>6</v>
      </c>
      <c r="C250" s="444">
        <v>142810</v>
      </c>
      <c r="D250" s="435" t="s">
        <v>35</v>
      </c>
      <c r="E250" s="435" t="s">
        <v>1323</v>
      </c>
      <c r="G250" s="435" t="s">
        <v>1323</v>
      </c>
      <c r="J250" s="435" t="s">
        <v>1323</v>
      </c>
      <c r="K250" s="435" t="s">
        <v>1323</v>
      </c>
      <c r="O250" s="435" t="s">
        <v>1323</v>
      </c>
      <c r="Q250" s="435">
        <v>142810</v>
      </c>
      <c r="R250" s="444" t="s">
        <v>631</v>
      </c>
      <c r="S250" s="435">
        <v>142810</v>
      </c>
    </row>
    <row r="251" spans="1:19" ht="10.199999999999999" customHeight="1" x14ac:dyDescent="0.3">
      <c r="A251" s="435">
        <v>1428</v>
      </c>
      <c r="B251" s="435">
        <f t="shared" si="5"/>
        <v>6</v>
      </c>
      <c r="C251" s="444">
        <v>142815</v>
      </c>
      <c r="D251" s="435" t="s">
        <v>36</v>
      </c>
      <c r="E251" s="435" t="s">
        <v>1323</v>
      </c>
      <c r="G251" s="435" t="s">
        <v>1323</v>
      </c>
      <c r="J251" s="435" t="s">
        <v>1323</v>
      </c>
      <c r="K251" s="435" t="s">
        <v>1323</v>
      </c>
      <c r="O251" s="435" t="s">
        <v>1323</v>
      </c>
      <c r="Q251" s="435">
        <v>142815</v>
      </c>
      <c r="R251" s="444" t="s">
        <v>633</v>
      </c>
      <c r="S251" s="435">
        <v>142815</v>
      </c>
    </row>
    <row r="252" spans="1:19" ht="10.199999999999999" customHeight="1" x14ac:dyDescent="0.3">
      <c r="A252" s="435">
        <v>1428</v>
      </c>
      <c r="B252" s="435">
        <f t="shared" si="5"/>
        <v>6</v>
      </c>
      <c r="C252" s="444">
        <v>142820</v>
      </c>
      <c r="D252" s="435" t="s">
        <v>37</v>
      </c>
      <c r="E252" s="435" t="s">
        <v>1323</v>
      </c>
      <c r="G252" s="435" t="s">
        <v>1323</v>
      </c>
      <c r="J252" s="435" t="s">
        <v>1323</v>
      </c>
      <c r="K252" s="435" t="s">
        <v>1323</v>
      </c>
      <c r="O252" s="435" t="s">
        <v>1323</v>
      </c>
      <c r="Q252" s="435">
        <v>142820</v>
      </c>
      <c r="R252" s="444" t="s">
        <v>635</v>
      </c>
      <c r="S252" s="435">
        <v>142820</v>
      </c>
    </row>
    <row r="253" spans="1:19" ht="10.199999999999999" customHeight="1" x14ac:dyDescent="0.3">
      <c r="A253" s="435">
        <v>1428</v>
      </c>
      <c r="B253" s="435">
        <f t="shared" si="5"/>
        <v>6</v>
      </c>
      <c r="C253" s="444">
        <v>142825</v>
      </c>
      <c r="D253" s="435" t="s">
        <v>38</v>
      </c>
      <c r="E253" s="435" t="s">
        <v>1323</v>
      </c>
      <c r="G253" s="435" t="s">
        <v>1323</v>
      </c>
      <c r="J253" s="435" t="s">
        <v>1323</v>
      </c>
      <c r="K253" s="435" t="s">
        <v>1323</v>
      </c>
      <c r="O253" s="435" t="s">
        <v>1323</v>
      </c>
      <c r="Q253" s="435">
        <v>142825</v>
      </c>
      <c r="R253" s="444" t="s">
        <v>637</v>
      </c>
      <c r="S253" s="435">
        <v>142825</v>
      </c>
    </row>
    <row r="254" spans="1:19" ht="10.199999999999999" customHeight="1" x14ac:dyDescent="0.3">
      <c r="A254" s="435">
        <v>1429</v>
      </c>
      <c r="B254" s="435">
        <f t="shared" si="5"/>
        <v>4</v>
      </c>
      <c r="C254" s="444">
        <v>1429</v>
      </c>
      <c r="D254" s="435" t="s">
        <v>759</v>
      </c>
      <c r="E254" s="435" t="s">
        <v>1323</v>
      </c>
      <c r="G254" s="435" t="s">
        <v>1323</v>
      </c>
      <c r="J254" s="435" t="s">
        <v>1323</v>
      </c>
      <c r="K254" s="435" t="s">
        <v>1323</v>
      </c>
      <c r="O254" s="435" t="s">
        <v>1323</v>
      </c>
      <c r="Q254" s="435" t="s">
        <v>1340</v>
      </c>
      <c r="R254" s="444" t="s">
        <v>1340</v>
      </c>
      <c r="S254" s="435" t="s">
        <v>1340</v>
      </c>
    </row>
    <row r="255" spans="1:19" ht="10.199999999999999" customHeight="1" x14ac:dyDescent="0.3">
      <c r="A255" s="435">
        <v>1429</v>
      </c>
      <c r="B255" s="435">
        <f t="shared" si="5"/>
        <v>6</v>
      </c>
      <c r="C255" s="444">
        <v>142905</v>
      </c>
      <c r="D255" s="435" t="s">
        <v>34</v>
      </c>
      <c r="E255" s="435" t="s">
        <v>1323</v>
      </c>
      <c r="G255" s="435" t="s">
        <v>1323</v>
      </c>
      <c r="J255" s="435" t="s">
        <v>1323</v>
      </c>
      <c r="K255" s="435" t="s">
        <v>1323</v>
      </c>
      <c r="O255" s="435" t="s">
        <v>1323</v>
      </c>
      <c r="Q255" s="435" t="s">
        <v>1340</v>
      </c>
      <c r="R255" s="444" t="s">
        <v>1340</v>
      </c>
      <c r="S255" s="435" t="s">
        <v>1340</v>
      </c>
    </row>
    <row r="256" spans="1:19" ht="10.199999999999999" customHeight="1" x14ac:dyDescent="0.3">
      <c r="A256" s="435">
        <v>1429</v>
      </c>
      <c r="B256" s="435">
        <f t="shared" si="5"/>
        <v>6</v>
      </c>
      <c r="C256" s="444">
        <v>142910</v>
      </c>
      <c r="D256" s="435" t="s">
        <v>35</v>
      </c>
      <c r="E256" s="435" t="s">
        <v>1323</v>
      </c>
      <c r="G256" s="435" t="s">
        <v>1323</v>
      </c>
      <c r="J256" s="435" t="s">
        <v>1323</v>
      </c>
      <c r="K256" s="435" t="s">
        <v>1323</v>
      </c>
      <c r="O256" s="435" t="s">
        <v>1323</v>
      </c>
      <c r="Q256" s="435" t="s">
        <v>1340</v>
      </c>
      <c r="R256" s="444" t="s">
        <v>1340</v>
      </c>
      <c r="S256" s="435" t="s">
        <v>1340</v>
      </c>
    </row>
    <row r="257" spans="1:19" ht="10.199999999999999" customHeight="1" x14ac:dyDescent="0.3">
      <c r="A257" s="435">
        <v>1429</v>
      </c>
      <c r="B257" s="435">
        <f t="shared" si="5"/>
        <v>6</v>
      </c>
      <c r="C257" s="444">
        <v>142915</v>
      </c>
      <c r="D257" s="435" t="s">
        <v>36</v>
      </c>
      <c r="E257" s="435" t="s">
        <v>1323</v>
      </c>
      <c r="G257" s="435" t="s">
        <v>1323</v>
      </c>
      <c r="J257" s="435" t="s">
        <v>1323</v>
      </c>
      <c r="K257" s="435" t="s">
        <v>1323</v>
      </c>
      <c r="O257" s="435" t="s">
        <v>1323</v>
      </c>
      <c r="Q257" s="435" t="s">
        <v>1340</v>
      </c>
      <c r="R257" s="444" t="s">
        <v>1340</v>
      </c>
      <c r="S257" s="435" t="s">
        <v>1340</v>
      </c>
    </row>
    <row r="258" spans="1:19" ht="10.199999999999999" customHeight="1" x14ac:dyDescent="0.3">
      <c r="A258" s="435">
        <v>1429</v>
      </c>
      <c r="B258" s="435">
        <f t="shared" si="5"/>
        <v>6</v>
      </c>
      <c r="C258" s="444">
        <v>142920</v>
      </c>
      <c r="D258" s="435" t="s">
        <v>37</v>
      </c>
      <c r="E258" s="435" t="s">
        <v>1323</v>
      </c>
      <c r="G258" s="435" t="s">
        <v>1323</v>
      </c>
      <c r="J258" s="435" t="s">
        <v>1323</v>
      </c>
      <c r="K258" s="435" t="s">
        <v>1323</v>
      </c>
      <c r="O258" s="435" t="s">
        <v>1323</v>
      </c>
      <c r="Q258" s="435" t="s">
        <v>1340</v>
      </c>
      <c r="R258" s="444" t="s">
        <v>1340</v>
      </c>
      <c r="S258" s="435" t="s">
        <v>1340</v>
      </c>
    </row>
    <row r="259" spans="1:19" ht="10.199999999999999" customHeight="1" x14ac:dyDescent="0.3">
      <c r="A259" s="435">
        <v>1429</v>
      </c>
      <c r="B259" s="435">
        <f t="shared" si="5"/>
        <v>6</v>
      </c>
      <c r="C259" s="444">
        <v>142925</v>
      </c>
      <c r="D259" s="435" t="s">
        <v>38</v>
      </c>
      <c r="E259" s="435" t="s">
        <v>1323</v>
      </c>
      <c r="G259" s="435" t="s">
        <v>1323</v>
      </c>
      <c r="J259" s="435" t="s">
        <v>1323</v>
      </c>
      <c r="K259" s="435" t="s">
        <v>1323</v>
      </c>
      <c r="O259" s="435" t="s">
        <v>1323</v>
      </c>
      <c r="Q259" s="435" t="s">
        <v>1340</v>
      </c>
      <c r="R259" s="444" t="s">
        <v>1340</v>
      </c>
      <c r="S259" s="435" t="s">
        <v>1340</v>
      </c>
    </row>
    <row r="260" spans="1:19" ht="10.199999999999999" customHeight="1" x14ac:dyDescent="0.3">
      <c r="A260" s="435">
        <v>1430</v>
      </c>
      <c r="B260" s="435">
        <f t="shared" si="5"/>
        <v>4</v>
      </c>
      <c r="C260" s="444">
        <v>1430</v>
      </c>
      <c r="D260" s="435" t="s">
        <v>760</v>
      </c>
      <c r="E260" s="435" t="s">
        <v>1323</v>
      </c>
      <c r="G260" s="435" t="s">
        <v>1323</v>
      </c>
      <c r="J260" s="435" t="s">
        <v>1323</v>
      </c>
      <c r="K260" s="435" t="s">
        <v>1323</v>
      </c>
      <c r="O260" s="435" t="s">
        <v>1323</v>
      </c>
      <c r="Q260" s="435" t="s">
        <v>1340</v>
      </c>
      <c r="R260" s="444" t="s">
        <v>1340</v>
      </c>
      <c r="S260" s="435" t="s">
        <v>1340</v>
      </c>
    </row>
    <row r="261" spans="1:19" ht="10.199999999999999" customHeight="1" x14ac:dyDescent="0.3">
      <c r="A261" s="435">
        <v>1430</v>
      </c>
      <c r="B261" s="435">
        <f t="shared" ref="B261:B324" si="6">LEN(C261)</f>
        <v>6</v>
      </c>
      <c r="C261" s="444">
        <v>143005</v>
      </c>
      <c r="D261" s="435" t="s">
        <v>34</v>
      </c>
      <c r="E261" s="435" t="s">
        <v>1323</v>
      </c>
      <c r="G261" s="435" t="s">
        <v>1323</v>
      </c>
      <c r="J261" s="435" t="s">
        <v>1323</v>
      </c>
      <c r="K261" s="435" t="s">
        <v>1323</v>
      </c>
      <c r="O261" s="435" t="s">
        <v>1323</v>
      </c>
      <c r="Q261" s="435" t="s">
        <v>1340</v>
      </c>
      <c r="R261" s="444" t="s">
        <v>1340</v>
      </c>
      <c r="S261" s="435" t="s">
        <v>1340</v>
      </c>
    </row>
    <row r="262" spans="1:19" ht="10.199999999999999" customHeight="1" x14ac:dyDescent="0.3">
      <c r="A262" s="435">
        <v>1430</v>
      </c>
      <c r="B262" s="435">
        <f t="shared" si="6"/>
        <v>6</v>
      </c>
      <c r="C262" s="444">
        <v>143010</v>
      </c>
      <c r="D262" s="435" t="s">
        <v>35</v>
      </c>
      <c r="E262" s="435" t="s">
        <v>1323</v>
      </c>
      <c r="G262" s="435" t="s">
        <v>1323</v>
      </c>
      <c r="J262" s="435" t="s">
        <v>1323</v>
      </c>
      <c r="K262" s="435" t="s">
        <v>1323</v>
      </c>
      <c r="O262" s="435" t="s">
        <v>1323</v>
      </c>
      <c r="Q262" s="435" t="s">
        <v>1340</v>
      </c>
      <c r="R262" s="444" t="s">
        <v>1340</v>
      </c>
      <c r="S262" s="435" t="s">
        <v>1340</v>
      </c>
    </row>
    <row r="263" spans="1:19" ht="10.199999999999999" customHeight="1" x14ac:dyDescent="0.3">
      <c r="A263" s="435">
        <v>1430</v>
      </c>
      <c r="B263" s="435">
        <f t="shared" si="6"/>
        <v>6</v>
      </c>
      <c r="C263" s="444">
        <v>143015</v>
      </c>
      <c r="D263" s="435" t="s">
        <v>36</v>
      </c>
      <c r="E263" s="435" t="s">
        <v>1323</v>
      </c>
      <c r="G263" s="435" t="s">
        <v>1323</v>
      </c>
      <c r="J263" s="435" t="s">
        <v>1323</v>
      </c>
      <c r="K263" s="435" t="s">
        <v>1323</v>
      </c>
      <c r="O263" s="435" t="s">
        <v>1323</v>
      </c>
      <c r="Q263" s="435" t="s">
        <v>1340</v>
      </c>
      <c r="R263" s="444" t="s">
        <v>1340</v>
      </c>
      <c r="S263" s="435" t="s">
        <v>1340</v>
      </c>
    </row>
    <row r="264" spans="1:19" ht="10.199999999999999" customHeight="1" x14ac:dyDescent="0.3">
      <c r="A264" s="435">
        <v>1430</v>
      </c>
      <c r="B264" s="435">
        <f t="shared" si="6"/>
        <v>6</v>
      </c>
      <c r="C264" s="444">
        <v>143020</v>
      </c>
      <c r="D264" s="435" t="s">
        <v>37</v>
      </c>
      <c r="E264" s="435" t="s">
        <v>1323</v>
      </c>
      <c r="G264" s="435" t="s">
        <v>1323</v>
      </c>
      <c r="J264" s="435" t="s">
        <v>1323</v>
      </c>
      <c r="K264" s="435" t="s">
        <v>1323</v>
      </c>
      <c r="O264" s="435" t="s">
        <v>1323</v>
      </c>
      <c r="Q264" s="435" t="s">
        <v>1340</v>
      </c>
      <c r="R264" s="444" t="s">
        <v>1340</v>
      </c>
      <c r="S264" s="435" t="s">
        <v>1340</v>
      </c>
    </row>
    <row r="265" spans="1:19" ht="10.199999999999999" customHeight="1" x14ac:dyDescent="0.3">
      <c r="A265" s="435">
        <v>1430</v>
      </c>
      <c r="B265" s="435">
        <f t="shared" si="6"/>
        <v>6</v>
      </c>
      <c r="C265" s="444">
        <v>143025</v>
      </c>
      <c r="D265" s="435" t="s">
        <v>38</v>
      </c>
      <c r="E265" s="435" t="s">
        <v>1323</v>
      </c>
      <c r="G265" s="435" t="s">
        <v>1323</v>
      </c>
      <c r="J265" s="435" t="s">
        <v>1323</v>
      </c>
      <c r="K265" s="435" t="s">
        <v>1323</v>
      </c>
      <c r="O265" s="435" t="s">
        <v>1323</v>
      </c>
      <c r="Q265" s="435" t="s">
        <v>1340</v>
      </c>
      <c r="R265" s="444" t="s">
        <v>1340</v>
      </c>
      <c r="S265" s="435" t="s">
        <v>1340</v>
      </c>
    </row>
    <row r="266" spans="1:19" ht="10.199999999999999" customHeight="1" x14ac:dyDescent="0.3">
      <c r="A266" s="435">
        <v>1431</v>
      </c>
      <c r="B266" s="435">
        <f t="shared" si="6"/>
        <v>4</v>
      </c>
      <c r="C266" s="444">
        <v>1431</v>
      </c>
      <c r="D266" s="435" t="s">
        <v>761</v>
      </c>
      <c r="E266" s="435" t="s">
        <v>1323</v>
      </c>
      <c r="J266" s="435" t="s">
        <v>1323</v>
      </c>
      <c r="K266" s="435" t="s">
        <v>1323</v>
      </c>
      <c r="O266" s="435" t="s">
        <v>1323</v>
      </c>
      <c r="Q266" s="435" t="s">
        <v>1340</v>
      </c>
      <c r="R266" s="444" t="s">
        <v>1340</v>
      </c>
      <c r="S266" s="435" t="s">
        <v>1340</v>
      </c>
    </row>
    <row r="267" spans="1:19" ht="10.199999999999999" customHeight="1" x14ac:dyDescent="0.3">
      <c r="A267" s="435">
        <v>1431</v>
      </c>
      <c r="B267" s="435">
        <f t="shared" si="6"/>
        <v>6</v>
      </c>
      <c r="C267" s="444">
        <v>143105</v>
      </c>
      <c r="D267" s="435" t="s">
        <v>34</v>
      </c>
      <c r="E267" s="435" t="s">
        <v>1323</v>
      </c>
      <c r="J267" s="435" t="s">
        <v>1323</v>
      </c>
      <c r="K267" s="435" t="s">
        <v>1323</v>
      </c>
      <c r="O267" s="435" t="s">
        <v>1323</v>
      </c>
      <c r="Q267" s="435" t="s">
        <v>1340</v>
      </c>
      <c r="R267" s="444" t="s">
        <v>1340</v>
      </c>
      <c r="S267" s="435" t="s">
        <v>1340</v>
      </c>
    </row>
    <row r="268" spans="1:19" ht="10.199999999999999" customHeight="1" x14ac:dyDescent="0.3">
      <c r="A268" s="435">
        <v>1431</v>
      </c>
      <c r="B268" s="435">
        <f t="shared" si="6"/>
        <v>6</v>
      </c>
      <c r="C268" s="444">
        <v>143110</v>
      </c>
      <c r="D268" s="435" t="s">
        <v>35</v>
      </c>
      <c r="E268" s="435" t="s">
        <v>1323</v>
      </c>
      <c r="J268" s="435" t="s">
        <v>1323</v>
      </c>
      <c r="K268" s="435" t="s">
        <v>1323</v>
      </c>
      <c r="O268" s="435" t="s">
        <v>1323</v>
      </c>
      <c r="Q268" s="435" t="s">
        <v>1340</v>
      </c>
      <c r="R268" s="444" t="s">
        <v>1340</v>
      </c>
      <c r="S268" s="435" t="s">
        <v>1340</v>
      </c>
    </row>
    <row r="269" spans="1:19" ht="10.199999999999999" customHeight="1" x14ac:dyDescent="0.3">
      <c r="A269" s="435">
        <v>1431</v>
      </c>
      <c r="B269" s="435">
        <f t="shared" si="6"/>
        <v>6</v>
      </c>
      <c r="C269" s="444">
        <v>143115</v>
      </c>
      <c r="D269" s="435" t="s">
        <v>36</v>
      </c>
      <c r="E269" s="435" t="s">
        <v>1323</v>
      </c>
      <c r="J269" s="435" t="s">
        <v>1323</v>
      </c>
      <c r="K269" s="435" t="s">
        <v>1323</v>
      </c>
      <c r="O269" s="435" t="s">
        <v>1323</v>
      </c>
      <c r="Q269" s="435" t="s">
        <v>1340</v>
      </c>
      <c r="R269" s="444" t="s">
        <v>1340</v>
      </c>
      <c r="S269" s="435" t="s">
        <v>1340</v>
      </c>
    </row>
    <row r="270" spans="1:19" ht="10.199999999999999" customHeight="1" x14ac:dyDescent="0.3">
      <c r="A270" s="435">
        <v>1431</v>
      </c>
      <c r="B270" s="435">
        <f t="shared" si="6"/>
        <v>6</v>
      </c>
      <c r="C270" s="444">
        <v>143120</v>
      </c>
      <c r="D270" s="435" t="s">
        <v>37</v>
      </c>
      <c r="E270" s="435" t="s">
        <v>1323</v>
      </c>
      <c r="J270" s="435" t="s">
        <v>1323</v>
      </c>
      <c r="K270" s="435" t="s">
        <v>1323</v>
      </c>
      <c r="O270" s="435" t="s">
        <v>1323</v>
      </c>
      <c r="Q270" s="435" t="s">
        <v>1340</v>
      </c>
      <c r="R270" s="444" t="s">
        <v>1340</v>
      </c>
      <c r="S270" s="435" t="s">
        <v>1340</v>
      </c>
    </row>
    <row r="271" spans="1:19" ht="10.199999999999999" customHeight="1" x14ac:dyDescent="0.3">
      <c r="A271" s="435">
        <v>1431</v>
      </c>
      <c r="B271" s="435">
        <f t="shared" si="6"/>
        <v>6</v>
      </c>
      <c r="C271" s="444">
        <v>143125</v>
      </c>
      <c r="D271" s="435" t="s">
        <v>38</v>
      </c>
      <c r="E271" s="435" t="s">
        <v>1323</v>
      </c>
      <c r="J271" s="435" t="s">
        <v>1323</v>
      </c>
      <c r="K271" s="435" t="s">
        <v>1323</v>
      </c>
      <c r="O271" s="435" t="s">
        <v>1323</v>
      </c>
      <c r="Q271" s="435" t="s">
        <v>1340</v>
      </c>
      <c r="R271" s="444" t="s">
        <v>1340</v>
      </c>
      <c r="S271" s="435" t="s">
        <v>1340</v>
      </c>
    </row>
    <row r="272" spans="1:19" ht="10.199999999999999" customHeight="1" x14ac:dyDescent="0.3">
      <c r="A272" s="435">
        <v>1432</v>
      </c>
      <c r="B272" s="435">
        <f t="shared" si="6"/>
        <v>4</v>
      </c>
      <c r="C272" s="444">
        <v>1432</v>
      </c>
      <c r="D272" s="435" t="s">
        <v>1387</v>
      </c>
      <c r="E272" s="435" t="s">
        <v>1323</v>
      </c>
      <c r="F272" s="435" t="s">
        <v>1323</v>
      </c>
      <c r="G272" s="435" t="s">
        <v>1323</v>
      </c>
      <c r="H272" s="435" t="s">
        <v>1323</v>
      </c>
      <c r="I272" s="435" t="s">
        <v>1323</v>
      </c>
      <c r="J272" s="435" t="s">
        <v>1323</v>
      </c>
      <c r="K272" s="435" t="s">
        <v>1323</v>
      </c>
      <c r="O272" s="435" t="s">
        <v>1323</v>
      </c>
      <c r="Q272" s="435">
        <v>1432</v>
      </c>
      <c r="R272" s="444" t="s">
        <v>1388</v>
      </c>
      <c r="S272" s="435">
        <f>VLOOKUP(Q272,[8]CUC!I274:K1778,3,0)</f>
        <v>1432</v>
      </c>
    </row>
    <row r="273" spans="1:19" ht="10.199999999999999" customHeight="1" x14ac:dyDescent="0.3">
      <c r="A273" s="435">
        <v>1432</v>
      </c>
      <c r="B273" s="435">
        <f t="shared" si="6"/>
        <v>6</v>
      </c>
      <c r="C273" s="444">
        <v>143205</v>
      </c>
      <c r="D273" s="435" t="s">
        <v>34</v>
      </c>
      <c r="E273" s="435" t="s">
        <v>1323</v>
      </c>
      <c r="F273" s="435" t="s">
        <v>1323</v>
      </c>
      <c r="G273" s="435" t="s">
        <v>1323</v>
      </c>
      <c r="H273" s="435" t="s">
        <v>1323</v>
      </c>
      <c r="I273" s="435" t="s">
        <v>1323</v>
      </c>
      <c r="J273" s="435" t="s">
        <v>1323</v>
      </c>
      <c r="K273" s="435" t="s">
        <v>1323</v>
      </c>
      <c r="O273" s="435" t="s">
        <v>1323</v>
      </c>
      <c r="Q273" s="435">
        <v>143205</v>
      </c>
      <c r="R273" s="444" t="s">
        <v>629</v>
      </c>
      <c r="S273" s="435">
        <v>143205</v>
      </c>
    </row>
    <row r="274" spans="1:19" ht="10.199999999999999" customHeight="1" x14ac:dyDescent="0.3">
      <c r="A274" s="435">
        <v>1432</v>
      </c>
      <c r="B274" s="435">
        <f t="shared" si="6"/>
        <v>6</v>
      </c>
      <c r="C274" s="444">
        <v>143210</v>
      </c>
      <c r="D274" s="435" t="s">
        <v>35</v>
      </c>
      <c r="E274" s="435" t="s">
        <v>1323</v>
      </c>
      <c r="F274" s="435" t="s">
        <v>1323</v>
      </c>
      <c r="G274" s="435" t="s">
        <v>1323</v>
      </c>
      <c r="H274" s="435" t="s">
        <v>1323</v>
      </c>
      <c r="I274" s="435" t="s">
        <v>1323</v>
      </c>
      <c r="J274" s="435" t="s">
        <v>1323</v>
      </c>
      <c r="K274" s="435" t="s">
        <v>1323</v>
      </c>
      <c r="O274" s="435" t="s">
        <v>1323</v>
      </c>
      <c r="Q274" s="435">
        <v>143210</v>
      </c>
      <c r="R274" s="444" t="s">
        <v>631</v>
      </c>
      <c r="S274" s="435">
        <v>143210</v>
      </c>
    </row>
    <row r="275" spans="1:19" ht="10.199999999999999" customHeight="1" x14ac:dyDescent="0.3">
      <c r="A275" s="435">
        <v>1432</v>
      </c>
      <c r="B275" s="435">
        <f t="shared" si="6"/>
        <v>6</v>
      </c>
      <c r="C275" s="444">
        <v>143215</v>
      </c>
      <c r="D275" s="435" t="s">
        <v>36</v>
      </c>
      <c r="E275" s="435" t="s">
        <v>1323</v>
      </c>
      <c r="F275" s="435" t="s">
        <v>1323</v>
      </c>
      <c r="G275" s="435" t="s">
        <v>1323</v>
      </c>
      <c r="H275" s="435" t="s">
        <v>1323</v>
      </c>
      <c r="I275" s="435" t="s">
        <v>1323</v>
      </c>
      <c r="J275" s="435" t="s">
        <v>1323</v>
      </c>
      <c r="K275" s="435" t="s">
        <v>1323</v>
      </c>
      <c r="O275" s="435" t="s">
        <v>1323</v>
      </c>
      <c r="Q275" s="435">
        <v>143215</v>
      </c>
      <c r="R275" s="444" t="s">
        <v>633</v>
      </c>
      <c r="S275" s="435">
        <v>143215</v>
      </c>
    </row>
    <row r="276" spans="1:19" ht="10.199999999999999" customHeight="1" x14ac:dyDescent="0.3">
      <c r="A276" s="435">
        <v>1432</v>
      </c>
      <c r="B276" s="435">
        <f t="shared" si="6"/>
        <v>6</v>
      </c>
      <c r="C276" s="444">
        <v>143220</v>
      </c>
      <c r="D276" s="435" t="s">
        <v>37</v>
      </c>
      <c r="E276" s="435" t="s">
        <v>1323</v>
      </c>
      <c r="F276" s="435" t="s">
        <v>1323</v>
      </c>
      <c r="G276" s="435" t="s">
        <v>1323</v>
      </c>
      <c r="H276" s="435" t="s">
        <v>1323</v>
      </c>
      <c r="I276" s="435" t="s">
        <v>1323</v>
      </c>
      <c r="J276" s="435" t="s">
        <v>1323</v>
      </c>
      <c r="K276" s="435" t="s">
        <v>1323</v>
      </c>
      <c r="O276" s="435" t="s">
        <v>1323</v>
      </c>
      <c r="Q276" s="435">
        <v>143220</v>
      </c>
      <c r="R276" s="444" t="s">
        <v>635</v>
      </c>
      <c r="S276" s="435">
        <v>143220</v>
      </c>
    </row>
    <row r="277" spans="1:19" ht="10.199999999999999" customHeight="1" x14ac:dyDescent="0.3">
      <c r="A277" s="435">
        <v>1432</v>
      </c>
      <c r="B277" s="435">
        <f t="shared" si="6"/>
        <v>6</v>
      </c>
      <c r="C277" s="444">
        <v>143225</v>
      </c>
      <c r="D277" s="435" t="s">
        <v>38</v>
      </c>
      <c r="E277" s="435" t="s">
        <v>1323</v>
      </c>
      <c r="F277" s="435" t="s">
        <v>1323</v>
      </c>
      <c r="G277" s="435" t="s">
        <v>1323</v>
      </c>
      <c r="H277" s="435" t="s">
        <v>1323</v>
      </c>
      <c r="I277" s="435" t="s">
        <v>1323</v>
      </c>
      <c r="J277" s="435" t="s">
        <v>1323</v>
      </c>
      <c r="K277" s="435" t="s">
        <v>1323</v>
      </c>
      <c r="O277" s="435" t="s">
        <v>1323</v>
      </c>
      <c r="Q277" s="435">
        <v>143225</v>
      </c>
      <c r="R277" s="444" t="s">
        <v>637</v>
      </c>
      <c r="S277" s="435">
        <v>143225</v>
      </c>
    </row>
    <row r="278" spans="1:19" ht="10.199999999999999" customHeight="1" x14ac:dyDescent="0.3">
      <c r="A278" s="435">
        <v>1433</v>
      </c>
      <c r="B278" s="435">
        <f t="shared" si="6"/>
        <v>4</v>
      </c>
      <c r="C278" s="444">
        <v>1433</v>
      </c>
      <c r="D278" s="435" t="s">
        <v>762</v>
      </c>
      <c r="E278" s="435" t="s">
        <v>1323</v>
      </c>
      <c r="G278" s="435" t="s">
        <v>1323</v>
      </c>
      <c r="H278" s="435" t="s">
        <v>1323</v>
      </c>
      <c r="I278" s="435" t="s">
        <v>1323</v>
      </c>
      <c r="J278" s="435" t="s">
        <v>1323</v>
      </c>
      <c r="K278" s="435" t="s">
        <v>1323</v>
      </c>
      <c r="O278" s="435" t="s">
        <v>1323</v>
      </c>
      <c r="Q278" s="435">
        <v>1433</v>
      </c>
      <c r="R278" s="444" t="s">
        <v>1389</v>
      </c>
      <c r="S278" s="435" t="str">
        <f>VLOOKUP(Q278,[8]CUC!I280:K1784,3,0)</f>
        <v>1433+1437+1438</v>
      </c>
    </row>
    <row r="279" spans="1:19" ht="10.199999999999999" customHeight="1" x14ac:dyDescent="0.3">
      <c r="A279" s="435">
        <v>1433</v>
      </c>
      <c r="B279" s="435">
        <f t="shared" si="6"/>
        <v>6</v>
      </c>
      <c r="C279" s="444">
        <v>143305</v>
      </c>
      <c r="D279" s="435" t="s">
        <v>34</v>
      </c>
      <c r="E279" s="435" t="s">
        <v>1323</v>
      </c>
      <c r="G279" s="435" t="s">
        <v>1323</v>
      </c>
      <c r="H279" s="435" t="s">
        <v>1323</v>
      </c>
      <c r="I279" s="435" t="s">
        <v>1323</v>
      </c>
      <c r="J279" s="435" t="s">
        <v>1323</v>
      </c>
      <c r="K279" s="435" t="s">
        <v>1323</v>
      </c>
      <c r="O279" s="435" t="s">
        <v>1323</v>
      </c>
      <c r="Q279" s="435">
        <v>143305</v>
      </c>
      <c r="R279" s="444" t="s">
        <v>629</v>
      </c>
      <c r="S279" s="437" t="s">
        <v>1390</v>
      </c>
    </row>
    <row r="280" spans="1:19" ht="10.199999999999999" customHeight="1" x14ac:dyDescent="0.3">
      <c r="A280" s="435">
        <v>1433</v>
      </c>
      <c r="B280" s="435">
        <f t="shared" si="6"/>
        <v>6</v>
      </c>
      <c r="C280" s="444">
        <v>143310</v>
      </c>
      <c r="D280" s="435" t="s">
        <v>35</v>
      </c>
      <c r="E280" s="435" t="s">
        <v>1323</v>
      </c>
      <c r="G280" s="435" t="s">
        <v>1323</v>
      </c>
      <c r="H280" s="435" t="s">
        <v>1323</v>
      </c>
      <c r="I280" s="435" t="s">
        <v>1323</v>
      </c>
      <c r="J280" s="435" t="s">
        <v>1323</v>
      </c>
      <c r="K280" s="435" t="s">
        <v>1323</v>
      </c>
      <c r="O280" s="435" t="s">
        <v>1323</v>
      </c>
      <c r="Q280" s="435">
        <v>143310</v>
      </c>
      <c r="R280" s="444" t="s">
        <v>631</v>
      </c>
      <c r="S280" s="437" t="s">
        <v>1391</v>
      </c>
    </row>
    <row r="281" spans="1:19" ht="10.199999999999999" customHeight="1" x14ac:dyDescent="0.3">
      <c r="A281" s="435">
        <v>1433</v>
      </c>
      <c r="B281" s="435">
        <f t="shared" si="6"/>
        <v>6</v>
      </c>
      <c r="C281" s="444">
        <v>143315</v>
      </c>
      <c r="D281" s="435" t="s">
        <v>36</v>
      </c>
      <c r="E281" s="435" t="s">
        <v>1323</v>
      </c>
      <c r="G281" s="435" t="s">
        <v>1323</v>
      </c>
      <c r="H281" s="435" t="s">
        <v>1323</v>
      </c>
      <c r="I281" s="435" t="s">
        <v>1323</v>
      </c>
      <c r="J281" s="435" t="s">
        <v>1323</v>
      </c>
      <c r="K281" s="435" t="s">
        <v>1323</v>
      </c>
      <c r="O281" s="435" t="s">
        <v>1323</v>
      </c>
      <c r="Q281" s="435">
        <v>143315</v>
      </c>
      <c r="R281" s="444" t="s">
        <v>633</v>
      </c>
      <c r="S281" s="437" t="s">
        <v>1392</v>
      </c>
    </row>
    <row r="282" spans="1:19" ht="10.199999999999999" customHeight="1" x14ac:dyDescent="0.3">
      <c r="A282" s="435">
        <v>1433</v>
      </c>
      <c r="B282" s="435">
        <f t="shared" si="6"/>
        <v>6</v>
      </c>
      <c r="C282" s="444">
        <v>143320</v>
      </c>
      <c r="D282" s="435" t="s">
        <v>37</v>
      </c>
      <c r="E282" s="435" t="s">
        <v>1323</v>
      </c>
      <c r="G282" s="435" t="s">
        <v>1323</v>
      </c>
      <c r="H282" s="435" t="s">
        <v>1323</v>
      </c>
      <c r="I282" s="435" t="s">
        <v>1323</v>
      </c>
      <c r="J282" s="435" t="s">
        <v>1323</v>
      </c>
      <c r="K282" s="435" t="s">
        <v>1323</v>
      </c>
      <c r="O282" s="435" t="s">
        <v>1323</v>
      </c>
      <c r="Q282" s="435">
        <v>143320</v>
      </c>
      <c r="R282" s="444" t="s">
        <v>635</v>
      </c>
      <c r="S282" s="437" t="s">
        <v>1393</v>
      </c>
    </row>
    <row r="283" spans="1:19" ht="10.199999999999999" customHeight="1" x14ac:dyDescent="0.3">
      <c r="A283" s="435">
        <v>1433</v>
      </c>
      <c r="B283" s="435">
        <f t="shared" si="6"/>
        <v>6</v>
      </c>
      <c r="C283" s="444">
        <v>143325</v>
      </c>
      <c r="D283" s="435" t="s">
        <v>38</v>
      </c>
      <c r="E283" s="435" t="s">
        <v>1323</v>
      </c>
      <c r="G283" s="435" t="s">
        <v>1323</v>
      </c>
      <c r="H283" s="435" t="s">
        <v>1323</v>
      </c>
      <c r="I283" s="435" t="s">
        <v>1323</v>
      </c>
      <c r="J283" s="435" t="s">
        <v>1323</v>
      </c>
      <c r="K283" s="435" t="s">
        <v>1323</v>
      </c>
      <c r="O283" s="435" t="s">
        <v>1323</v>
      </c>
      <c r="Q283" s="435">
        <v>143325</v>
      </c>
      <c r="R283" s="444" t="s">
        <v>637</v>
      </c>
      <c r="S283" s="437" t="s">
        <v>1394</v>
      </c>
    </row>
    <row r="284" spans="1:19" ht="10.199999999999999" customHeight="1" x14ac:dyDescent="0.3">
      <c r="A284" s="435">
        <v>1434</v>
      </c>
      <c r="B284" s="435">
        <f t="shared" si="6"/>
        <v>4</v>
      </c>
      <c r="C284" s="444">
        <v>1434</v>
      </c>
      <c r="D284" s="435" t="s">
        <v>763</v>
      </c>
      <c r="E284" s="435" t="s">
        <v>1323</v>
      </c>
      <c r="J284" s="435" t="s">
        <v>1323</v>
      </c>
      <c r="K284" s="435" t="s">
        <v>1323</v>
      </c>
      <c r="O284" s="435" t="s">
        <v>1323</v>
      </c>
      <c r="Q284" s="435">
        <v>1434</v>
      </c>
      <c r="R284" s="444" t="s">
        <v>1395</v>
      </c>
      <c r="S284" s="435" t="str">
        <f>VLOOKUP(Q284,[8]CUC!I286:K1790,3,0)</f>
        <v>1434+1439</v>
      </c>
    </row>
    <row r="285" spans="1:19" ht="10.199999999999999" customHeight="1" x14ac:dyDescent="0.3">
      <c r="A285" s="435">
        <v>1434</v>
      </c>
      <c r="B285" s="435">
        <f t="shared" si="6"/>
        <v>6</v>
      </c>
      <c r="C285" s="444">
        <v>143405</v>
      </c>
      <c r="D285" s="435" t="s">
        <v>34</v>
      </c>
      <c r="E285" s="435" t="s">
        <v>1323</v>
      </c>
      <c r="J285" s="435" t="s">
        <v>1323</v>
      </c>
      <c r="K285" s="435" t="s">
        <v>1323</v>
      </c>
      <c r="O285" s="435" t="s">
        <v>1323</v>
      </c>
      <c r="Q285" s="435">
        <v>143405</v>
      </c>
      <c r="R285" s="444" t="s">
        <v>629</v>
      </c>
      <c r="S285" s="437" t="s">
        <v>1396</v>
      </c>
    </row>
    <row r="286" spans="1:19" ht="10.199999999999999" customHeight="1" x14ac:dyDescent="0.3">
      <c r="A286" s="435">
        <v>1434</v>
      </c>
      <c r="B286" s="435">
        <f t="shared" si="6"/>
        <v>6</v>
      </c>
      <c r="C286" s="444">
        <v>143410</v>
      </c>
      <c r="D286" s="435" t="s">
        <v>35</v>
      </c>
      <c r="E286" s="435" t="s">
        <v>1323</v>
      </c>
      <c r="J286" s="435" t="s">
        <v>1323</v>
      </c>
      <c r="K286" s="435" t="s">
        <v>1323</v>
      </c>
      <c r="O286" s="435" t="s">
        <v>1323</v>
      </c>
      <c r="Q286" s="435">
        <v>143410</v>
      </c>
      <c r="R286" s="444" t="s">
        <v>631</v>
      </c>
      <c r="S286" s="437" t="s">
        <v>1397</v>
      </c>
    </row>
    <row r="287" spans="1:19" ht="10.199999999999999" customHeight="1" x14ac:dyDescent="0.3">
      <c r="A287" s="435">
        <v>1434</v>
      </c>
      <c r="B287" s="435">
        <f t="shared" si="6"/>
        <v>6</v>
      </c>
      <c r="C287" s="444">
        <v>143415</v>
      </c>
      <c r="D287" s="435" t="s">
        <v>36</v>
      </c>
      <c r="E287" s="435" t="s">
        <v>1323</v>
      </c>
      <c r="J287" s="435" t="s">
        <v>1323</v>
      </c>
      <c r="K287" s="435" t="s">
        <v>1323</v>
      </c>
      <c r="O287" s="435" t="s">
        <v>1323</v>
      </c>
      <c r="Q287" s="435">
        <v>143415</v>
      </c>
      <c r="R287" s="444" t="s">
        <v>633</v>
      </c>
      <c r="S287" s="437" t="s">
        <v>1398</v>
      </c>
    </row>
    <row r="288" spans="1:19" ht="10.199999999999999" customHeight="1" x14ac:dyDescent="0.3">
      <c r="A288" s="435">
        <v>1434</v>
      </c>
      <c r="B288" s="435">
        <f t="shared" si="6"/>
        <v>6</v>
      </c>
      <c r="C288" s="444">
        <v>143420</v>
      </c>
      <c r="D288" s="435" t="s">
        <v>37</v>
      </c>
      <c r="E288" s="435" t="s">
        <v>1323</v>
      </c>
      <c r="J288" s="435" t="s">
        <v>1323</v>
      </c>
      <c r="K288" s="435" t="s">
        <v>1323</v>
      </c>
      <c r="O288" s="435" t="s">
        <v>1323</v>
      </c>
      <c r="Q288" s="435">
        <v>143420</v>
      </c>
      <c r="R288" s="444" t="s">
        <v>635</v>
      </c>
      <c r="S288" s="437" t="s">
        <v>1399</v>
      </c>
    </row>
    <row r="289" spans="1:19" ht="10.199999999999999" customHeight="1" x14ac:dyDescent="0.3">
      <c r="A289" s="435">
        <v>1434</v>
      </c>
      <c r="B289" s="435">
        <f t="shared" si="6"/>
        <v>6</v>
      </c>
      <c r="C289" s="444">
        <v>143425</v>
      </c>
      <c r="D289" s="435" t="s">
        <v>38</v>
      </c>
      <c r="E289" s="435" t="s">
        <v>1323</v>
      </c>
      <c r="J289" s="435" t="s">
        <v>1323</v>
      </c>
      <c r="K289" s="435" t="s">
        <v>1323</v>
      </c>
      <c r="O289" s="435" t="s">
        <v>1323</v>
      </c>
      <c r="Q289" s="435">
        <v>143425</v>
      </c>
      <c r="R289" s="444" t="s">
        <v>637</v>
      </c>
      <c r="S289" s="437" t="s">
        <v>1400</v>
      </c>
    </row>
    <row r="290" spans="1:19" ht="10.199999999999999" customHeight="1" x14ac:dyDescent="0.3">
      <c r="A290" s="435">
        <v>1435</v>
      </c>
      <c r="B290" s="435">
        <f t="shared" si="6"/>
        <v>4</v>
      </c>
      <c r="C290" s="444">
        <v>1435</v>
      </c>
      <c r="D290" s="435" t="s">
        <v>764</v>
      </c>
      <c r="E290" s="435" t="s">
        <v>1323</v>
      </c>
      <c r="F290" s="435" t="s">
        <v>1323</v>
      </c>
      <c r="G290" s="435" t="s">
        <v>1323</v>
      </c>
      <c r="H290" s="435" t="s">
        <v>1323</v>
      </c>
      <c r="I290" s="435" t="s">
        <v>1323</v>
      </c>
      <c r="J290" s="435" t="s">
        <v>1323</v>
      </c>
      <c r="K290" s="435" t="s">
        <v>1323</v>
      </c>
      <c r="O290" s="435" t="s">
        <v>1323</v>
      </c>
      <c r="Q290" s="435">
        <v>1435</v>
      </c>
      <c r="R290" s="444" t="s">
        <v>1401</v>
      </c>
      <c r="S290" s="435">
        <f>VLOOKUP(Q290,[8]CUC!I292:K1796,3,0)</f>
        <v>1435</v>
      </c>
    </row>
    <row r="291" spans="1:19" ht="10.199999999999999" customHeight="1" x14ac:dyDescent="0.3">
      <c r="A291" s="435">
        <v>1435</v>
      </c>
      <c r="B291" s="435">
        <f t="shared" si="6"/>
        <v>6</v>
      </c>
      <c r="C291" s="444">
        <v>143505</v>
      </c>
      <c r="D291" s="435" t="s">
        <v>34</v>
      </c>
      <c r="E291" s="435" t="s">
        <v>1323</v>
      </c>
      <c r="F291" s="435" t="s">
        <v>1323</v>
      </c>
      <c r="G291" s="435" t="s">
        <v>1323</v>
      </c>
      <c r="H291" s="435" t="s">
        <v>1323</v>
      </c>
      <c r="I291" s="435" t="s">
        <v>1323</v>
      </c>
      <c r="J291" s="435" t="s">
        <v>1323</v>
      </c>
      <c r="K291" s="435" t="s">
        <v>1323</v>
      </c>
      <c r="O291" s="435" t="s">
        <v>1323</v>
      </c>
      <c r="Q291" s="435">
        <v>143505</v>
      </c>
      <c r="R291" s="444" t="s">
        <v>629</v>
      </c>
      <c r="S291" s="435">
        <v>143505</v>
      </c>
    </row>
    <row r="292" spans="1:19" ht="10.199999999999999" customHeight="1" x14ac:dyDescent="0.3">
      <c r="A292" s="435">
        <v>1435</v>
      </c>
      <c r="B292" s="435">
        <f t="shared" si="6"/>
        <v>6</v>
      </c>
      <c r="C292" s="444">
        <v>143510</v>
      </c>
      <c r="D292" s="435" t="s">
        <v>35</v>
      </c>
      <c r="E292" s="435" t="s">
        <v>1323</v>
      </c>
      <c r="F292" s="435" t="s">
        <v>1323</v>
      </c>
      <c r="G292" s="435" t="s">
        <v>1323</v>
      </c>
      <c r="H292" s="435" t="s">
        <v>1323</v>
      </c>
      <c r="I292" s="435" t="s">
        <v>1323</v>
      </c>
      <c r="J292" s="435" t="s">
        <v>1323</v>
      </c>
      <c r="K292" s="435" t="s">
        <v>1323</v>
      </c>
      <c r="O292" s="435" t="s">
        <v>1323</v>
      </c>
      <c r="Q292" s="435">
        <v>143510</v>
      </c>
      <c r="R292" s="444" t="s">
        <v>631</v>
      </c>
      <c r="S292" s="435">
        <v>143510</v>
      </c>
    </row>
    <row r="293" spans="1:19" ht="10.199999999999999" customHeight="1" x14ac:dyDescent="0.3">
      <c r="A293" s="435">
        <v>1435</v>
      </c>
      <c r="B293" s="435">
        <f t="shared" si="6"/>
        <v>6</v>
      </c>
      <c r="C293" s="444">
        <v>143515</v>
      </c>
      <c r="D293" s="435" t="s">
        <v>36</v>
      </c>
      <c r="E293" s="435" t="s">
        <v>1323</v>
      </c>
      <c r="F293" s="435" t="s">
        <v>1323</v>
      </c>
      <c r="G293" s="435" t="s">
        <v>1323</v>
      </c>
      <c r="H293" s="435" t="s">
        <v>1323</v>
      </c>
      <c r="I293" s="435" t="s">
        <v>1323</v>
      </c>
      <c r="J293" s="435" t="s">
        <v>1323</v>
      </c>
      <c r="K293" s="435" t="s">
        <v>1323</v>
      </c>
      <c r="O293" s="435" t="s">
        <v>1323</v>
      </c>
      <c r="Q293" s="435">
        <v>143515</v>
      </c>
      <c r="R293" s="444" t="s">
        <v>633</v>
      </c>
      <c r="S293" s="435">
        <v>143515</v>
      </c>
    </row>
    <row r="294" spans="1:19" ht="10.199999999999999" customHeight="1" x14ac:dyDescent="0.3">
      <c r="A294" s="435">
        <v>1435</v>
      </c>
      <c r="B294" s="435">
        <f t="shared" si="6"/>
        <v>6</v>
      </c>
      <c r="C294" s="444">
        <v>143520</v>
      </c>
      <c r="D294" s="435" t="s">
        <v>37</v>
      </c>
      <c r="E294" s="435" t="s">
        <v>1323</v>
      </c>
      <c r="F294" s="435" t="s">
        <v>1323</v>
      </c>
      <c r="G294" s="435" t="s">
        <v>1323</v>
      </c>
      <c r="H294" s="435" t="s">
        <v>1323</v>
      </c>
      <c r="I294" s="435" t="s">
        <v>1323</v>
      </c>
      <c r="J294" s="435" t="s">
        <v>1323</v>
      </c>
      <c r="K294" s="435" t="s">
        <v>1323</v>
      </c>
      <c r="O294" s="435" t="s">
        <v>1323</v>
      </c>
      <c r="Q294" s="435">
        <v>143520</v>
      </c>
      <c r="R294" s="444" t="s">
        <v>635</v>
      </c>
      <c r="S294" s="435">
        <v>143520</v>
      </c>
    </row>
    <row r="295" spans="1:19" ht="10.199999999999999" customHeight="1" x14ac:dyDescent="0.3">
      <c r="A295" s="435">
        <v>1435</v>
      </c>
      <c r="B295" s="435">
        <f t="shared" si="6"/>
        <v>6</v>
      </c>
      <c r="C295" s="444">
        <v>143525</v>
      </c>
      <c r="D295" s="435" t="s">
        <v>38</v>
      </c>
      <c r="E295" s="435" t="s">
        <v>1323</v>
      </c>
      <c r="F295" s="435" t="s">
        <v>1323</v>
      </c>
      <c r="G295" s="435" t="s">
        <v>1323</v>
      </c>
      <c r="H295" s="435" t="s">
        <v>1323</v>
      </c>
      <c r="I295" s="435" t="s">
        <v>1323</v>
      </c>
      <c r="J295" s="435" t="s">
        <v>1323</v>
      </c>
      <c r="K295" s="435" t="s">
        <v>1323</v>
      </c>
      <c r="O295" s="435" t="s">
        <v>1323</v>
      </c>
      <c r="Q295" s="435">
        <v>143525</v>
      </c>
      <c r="R295" s="444" t="s">
        <v>637</v>
      </c>
      <c r="S295" s="435">
        <v>143525</v>
      </c>
    </row>
    <row r="296" spans="1:19" ht="10.199999999999999" customHeight="1" x14ac:dyDescent="0.3">
      <c r="A296" s="435">
        <v>1436</v>
      </c>
      <c r="B296" s="435">
        <f t="shared" si="6"/>
        <v>4</v>
      </c>
      <c r="C296" s="444">
        <v>1436</v>
      </c>
      <c r="D296" s="435" t="s">
        <v>68</v>
      </c>
      <c r="E296" s="435" t="s">
        <v>1323</v>
      </c>
      <c r="G296" s="435" t="s">
        <v>1323</v>
      </c>
      <c r="J296" s="435" t="s">
        <v>1323</v>
      </c>
      <c r="K296" s="435" t="s">
        <v>1323</v>
      </c>
      <c r="O296" s="435" t="s">
        <v>1323</v>
      </c>
      <c r="Q296" s="435">
        <v>1436</v>
      </c>
      <c r="R296" s="444" t="s">
        <v>1402</v>
      </c>
      <c r="S296" s="435">
        <f>VLOOKUP(Q296,[8]CUC!I298:K1802,3,0)</f>
        <v>1436</v>
      </c>
    </row>
    <row r="297" spans="1:19" ht="10.199999999999999" customHeight="1" x14ac:dyDescent="0.3">
      <c r="A297" s="435">
        <v>1436</v>
      </c>
      <c r="B297" s="435">
        <f t="shared" si="6"/>
        <v>6</v>
      </c>
      <c r="C297" s="444">
        <v>143605</v>
      </c>
      <c r="D297" s="435" t="s">
        <v>34</v>
      </c>
      <c r="E297" s="435" t="s">
        <v>1323</v>
      </c>
      <c r="G297" s="435" t="s">
        <v>1323</v>
      </c>
      <c r="J297" s="435" t="s">
        <v>1323</v>
      </c>
      <c r="K297" s="435" t="s">
        <v>1323</v>
      </c>
      <c r="O297" s="435" t="s">
        <v>1323</v>
      </c>
      <c r="Q297" s="435">
        <v>143605</v>
      </c>
      <c r="R297" s="444" t="s">
        <v>629</v>
      </c>
      <c r="S297" s="435">
        <v>143605</v>
      </c>
    </row>
    <row r="298" spans="1:19" ht="10.199999999999999" customHeight="1" x14ac:dyDescent="0.3">
      <c r="A298" s="435">
        <v>1436</v>
      </c>
      <c r="B298" s="435">
        <f t="shared" si="6"/>
        <v>6</v>
      </c>
      <c r="C298" s="444">
        <v>143610</v>
      </c>
      <c r="D298" s="435" t="s">
        <v>35</v>
      </c>
      <c r="E298" s="435" t="s">
        <v>1323</v>
      </c>
      <c r="G298" s="435" t="s">
        <v>1323</v>
      </c>
      <c r="J298" s="435" t="s">
        <v>1323</v>
      </c>
      <c r="K298" s="435" t="s">
        <v>1323</v>
      </c>
      <c r="O298" s="435" t="s">
        <v>1323</v>
      </c>
      <c r="Q298" s="435">
        <v>143610</v>
      </c>
      <c r="R298" s="444" t="s">
        <v>631</v>
      </c>
      <c r="S298" s="435">
        <v>143610</v>
      </c>
    </row>
    <row r="299" spans="1:19" ht="10.199999999999999" customHeight="1" x14ac:dyDescent="0.3">
      <c r="A299" s="435">
        <v>1436</v>
      </c>
      <c r="B299" s="435">
        <f t="shared" si="6"/>
        <v>6</v>
      </c>
      <c r="C299" s="444">
        <v>143615</v>
      </c>
      <c r="D299" s="435" t="s">
        <v>36</v>
      </c>
      <c r="E299" s="435" t="s">
        <v>1323</v>
      </c>
      <c r="G299" s="435" t="s">
        <v>1323</v>
      </c>
      <c r="J299" s="435" t="s">
        <v>1323</v>
      </c>
      <c r="K299" s="435" t="s">
        <v>1323</v>
      </c>
      <c r="O299" s="435" t="s">
        <v>1323</v>
      </c>
      <c r="Q299" s="435">
        <v>143615</v>
      </c>
      <c r="R299" s="444" t="s">
        <v>633</v>
      </c>
      <c r="S299" s="435">
        <v>143615</v>
      </c>
    </row>
    <row r="300" spans="1:19" ht="10.199999999999999" customHeight="1" x14ac:dyDescent="0.3">
      <c r="A300" s="435">
        <v>1436</v>
      </c>
      <c r="B300" s="435">
        <f t="shared" si="6"/>
        <v>6</v>
      </c>
      <c r="C300" s="444">
        <v>143620</v>
      </c>
      <c r="D300" s="435" t="s">
        <v>37</v>
      </c>
      <c r="E300" s="435" t="s">
        <v>1323</v>
      </c>
      <c r="G300" s="435" t="s">
        <v>1323</v>
      </c>
      <c r="J300" s="435" t="s">
        <v>1323</v>
      </c>
      <c r="K300" s="435" t="s">
        <v>1323</v>
      </c>
      <c r="O300" s="435" t="s">
        <v>1323</v>
      </c>
      <c r="Q300" s="435">
        <v>143620</v>
      </c>
      <c r="R300" s="444" t="s">
        <v>635</v>
      </c>
      <c r="S300" s="435">
        <v>143620</v>
      </c>
    </row>
    <row r="301" spans="1:19" ht="10.199999999999999" customHeight="1" x14ac:dyDescent="0.3">
      <c r="A301" s="435">
        <v>1436</v>
      </c>
      <c r="B301" s="435">
        <f t="shared" si="6"/>
        <v>6</v>
      </c>
      <c r="C301" s="444">
        <v>143625</v>
      </c>
      <c r="D301" s="435" t="s">
        <v>38</v>
      </c>
      <c r="E301" s="435" t="s">
        <v>1323</v>
      </c>
      <c r="G301" s="435" t="s">
        <v>1323</v>
      </c>
      <c r="J301" s="435" t="s">
        <v>1323</v>
      </c>
      <c r="K301" s="435" t="s">
        <v>1323</v>
      </c>
      <c r="O301" s="435" t="s">
        <v>1323</v>
      </c>
      <c r="Q301" s="435">
        <v>143625</v>
      </c>
      <c r="R301" s="444" t="s">
        <v>637</v>
      </c>
      <c r="S301" s="435">
        <v>143625</v>
      </c>
    </row>
    <row r="302" spans="1:19" ht="10.199999999999999" customHeight="1" x14ac:dyDescent="0.3">
      <c r="A302" s="435">
        <v>1437</v>
      </c>
      <c r="B302" s="435">
        <f t="shared" si="6"/>
        <v>4</v>
      </c>
      <c r="C302" s="444">
        <v>1437</v>
      </c>
      <c r="D302" s="435" t="s">
        <v>765</v>
      </c>
      <c r="E302" s="435" t="s">
        <v>1323</v>
      </c>
      <c r="G302" s="435" t="s">
        <v>1323</v>
      </c>
      <c r="J302" s="435" t="s">
        <v>1323</v>
      </c>
      <c r="K302" s="435" t="s">
        <v>1323</v>
      </c>
      <c r="O302" s="435" t="s">
        <v>1323</v>
      </c>
      <c r="Q302" s="435" t="s">
        <v>1340</v>
      </c>
      <c r="R302" s="444" t="s">
        <v>1340</v>
      </c>
      <c r="S302" s="435" t="s">
        <v>1340</v>
      </c>
    </row>
    <row r="303" spans="1:19" ht="10.199999999999999" customHeight="1" x14ac:dyDescent="0.3">
      <c r="A303" s="435">
        <v>1437</v>
      </c>
      <c r="B303" s="435">
        <f t="shared" si="6"/>
        <v>6</v>
      </c>
      <c r="C303" s="444">
        <v>143705</v>
      </c>
      <c r="D303" s="435" t="s">
        <v>34</v>
      </c>
      <c r="E303" s="435" t="s">
        <v>1323</v>
      </c>
      <c r="G303" s="435" t="s">
        <v>1323</v>
      </c>
      <c r="J303" s="435" t="s">
        <v>1323</v>
      </c>
      <c r="K303" s="435" t="s">
        <v>1323</v>
      </c>
      <c r="O303" s="435" t="s">
        <v>1323</v>
      </c>
      <c r="Q303" s="435" t="s">
        <v>1340</v>
      </c>
      <c r="R303" s="444" t="s">
        <v>1340</v>
      </c>
      <c r="S303" s="435" t="s">
        <v>1340</v>
      </c>
    </row>
    <row r="304" spans="1:19" ht="10.199999999999999" customHeight="1" x14ac:dyDescent="0.3">
      <c r="A304" s="435">
        <v>1437</v>
      </c>
      <c r="B304" s="435">
        <f t="shared" si="6"/>
        <v>6</v>
      </c>
      <c r="C304" s="444">
        <v>143710</v>
      </c>
      <c r="D304" s="435" t="s">
        <v>35</v>
      </c>
      <c r="E304" s="435" t="s">
        <v>1323</v>
      </c>
      <c r="G304" s="435" t="s">
        <v>1323</v>
      </c>
      <c r="J304" s="435" t="s">
        <v>1323</v>
      </c>
      <c r="K304" s="435" t="s">
        <v>1323</v>
      </c>
      <c r="O304" s="435" t="s">
        <v>1323</v>
      </c>
      <c r="Q304" s="435" t="s">
        <v>1340</v>
      </c>
      <c r="R304" s="444" t="s">
        <v>1340</v>
      </c>
      <c r="S304" s="435" t="s">
        <v>1340</v>
      </c>
    </row>
    <row r="305" spans="1:19" ht="10.199999999999999" customHeight="1" x14ac:dyDescent="0.3">
      <c r="A305" s="435">
        <v>1437</v>
      </c>
      <c r="B305" s="435">
        <f t="shared" si="6"/>
        <v>6</v>
      </c>
      <c r="C305" s="444">
        <v>143715</v>
      </c>
      <c r="D305" s="435" t="s">
        <v>36</v>
      </c>
      <c r="E305" s="435" t="s">
        <v>1323</v>
      </c>
      <c r="G305" s="435" t="s">
        <v>1323</v>
      </c>
      <c r="J305" s="435" t="s">
        <v>1323</v>
      </c>
      <c r="K305" s="435" t="s">
        <v>1323</v>
      </c>
      <c r="O305" s="435" t="s">
        <v>1323</v>
      </c>
      <c r="Q305" s="435" t="s">
        <v>1340</v>
      </c>
      <c r="R305" s="444" t="s">
        <v>1340</v>
      </c>
      <c r="S305" s="435" t="s">
        <v>1340</v>
      </c>
    </row>
    <row r="306" spans="1:19" ht="10.199999999999999" customHeight="1" x14ac:dyDescent="0.3">
      <c r="A306" s="435">
        <v>1437</v>
      </c>
      <c r="B306" s="435">
        <f t="shared" si="6"/>
        <v>6</v>
      </c>
      <c r="C306" s="444">
        <v>143720</v>
      </c>
      <c r="D306" s="435" t="s">
        <v>37</v>
      </c>
      <c r="E306" s="435" t="s">
        <v>1323</v>
      </c>
      <c r="G306" s="435" t="s">
        <v>1323</v>
      </c>
      <c r="J306" s="435" t="s">
        <v>1323</v>
      </c>
      <c r="K306" s="435" t="s">
        <v>1323</v>
      </c>
      <c r="O306" s="435" t="s">
        <v>1323</v>
      </c>
      <c r="Q306" s="435" t="s">
        <v>1340</v>
      </c>
      <c r="R306" s="444" t="s">
        <v>1340</v>
      </c>
      <c r="S306" s="435" t="s">
        <v>1340</v>
      </c>
    </row>
    <row r="307" spans="1:19" ht="10.199999999999999" customHeight="1" x14ac:dyDescent="0.3">
      <c r="A307" s="435">
        <v>1437</v>
      </c>
      <c r="B307" s="435">
        <f t="shared" si="6"/>
        <v>6</v>
      </c>
      <c r="C307" s="444">
        <v>143725</v>
      </c>
      <c r="D307" s="435" t="s">
        <v>38</v>
      </c>
      <c r="E307" s="435" t="s">
        <v>1323</v>
      </c>
      <c r="G307" s="435" t="s">
        <v>1323</v>
      </c>
      <c r="J307" s="435" t="s">
        <v>1323</v>
      </c>
      <c r="K307" s="435" t="s">
        <v>1323</v>
      </c>
      <c r="O307" s="435" t="s">
        <v>1323</v>
      </c>
      <c r="Q307" s="435" t="s">
        <v>1340</v>
      </c>
      <c r="R307" s="444" t="s">
        <v>1340</v>
      </c>
      <c r="S307" s="435" t="s">
        <v>1340</v>
      </c>
    </row>
    <row r="308" spans="1:19" ht="10.199999999999999" customHeight="1" x14ac:dyDescent="0.3">
      <c r="A308" s="435">
        <v>1438</v>
      </c>
      <c r="B308" s="435">
        <f t="shared" si="6"/>
        <v>4</v>
      </c>
      <c r="C308" s="444">
        <v>1438</v>
      </c>
      <c r="D308" s="435" t="s">
        <v>766</v>
      </c>
      <c r="E308" s="435" t="s">
        <v>1323</v>
      </c>
      <c r="G308" s="435" t="s">
        <v>1323</v>
      </c>
      <c r="J308" s="435" t="s">
        <v>1323</v>
      </c>
      <c r="K308" s="435" t="s">
        <v>1323</v>
      </c>
      <c r="O308" s="435" t="s">
        <v>1323</v>
      </c>
      <c r="Q308" s="435" t="s">
        <v>1340</v>
      </c>
      <c r="R308" s="444" t="s">
        <v>1340</v>
      </c>
      <c r="S308" s="435" t="s">
        <v>1340</v>
      </c>
    </row>
    <row r="309" spans="1:19" ht="10.199999999999999" customHeight="1" x14ac:dyDescent="0.3">
      <c r="A309" s="435">
        <v>1438</v>
      </c>
      <c r="B309" s="435">
        <f t="shared" si="6"/>
        <v>6</v>
      </c>
      <c r="C309" s="444">
        <v>143805</v>
      </c>
      <c r="D309" s="435" t="s">
        <v>34</v>
      </c>
      <c r="E309" s="435" t="s">
        <v>1323</v>
      </c>
      <c r="G309" s="435" t="s">
        <v>1323</v>
      </c>
      <c r="J309" s="435" t="s">
        <v>1323</v>
      </c>
      <c r="K309" s="435" t="s">
        <v>1323</v>
      </c>
      <c r="O309" s="435" t="s">
        <v>1323</v>
      </c>
      <c r="Q309" s="435" t="s">
        <v>1340</v>
      </c>
      <c r="R309" s="444" t="s">
        <v>1340</v>
      </c>
      <c r="S309" s="435" t="s">
        <v>1340</v>
      </c>
    </row>
    <row r="310" spans="1:19" ht="10.199999999999999" customHeight="1" x14ac:dyDescent="0.3">
      <c r="A310" s="435">
        <v>1438</v>
      </c>
      <c r="B310" s="435">
        <f t="shared" si="6"/>
        <v>6</v>
      </c>
      <c r="C310" s="444">
        <v>143810</v>
      </c>
      <c r="D310" s="435" t="s">
        <v>35</v>
      </c>
      <c r="E310" s="435" t="s">
        <v>1323</v>
      </c>
      <c r="G310" s="435" t="s">
        <v>1323</v>
      </c>
      <c r="J310" s="435" t="s">
        <v>1323</v>
      </c>
      <c r="K310" s="435" t="s">
        <v>1323</v>
      </c>
      <c r="O310" s="435" t="s">
        <v>1323</v>
      </c>
      <c r="Q310" s="435" t="s">
        <v>1340</v>
      </c>
      <c r="R310" s="444" t="s">
        <v>1340</v>
      </c>
      <c r="S310" s="435" t="s">
        <v>1340</v>
      </c>
    </row>
    <row r="311" spans="1:19" ht="10.199999999999999" customHeight="1" x14ac:dyDescent="0.3">
      <c r="A311" s="435">
        <v>1438</v>
      </c>
      <c r="B311" s="435">
        <f t="shared" si="6"/>
        <v>6</v>
      </c>
      <c r="C311" s="444">
        <v>143815</v>
      </c>
      <c r="D311" s="435" t="s">
        <v>36</v>
      </c>
      <c r="E311" s="435" t="s">
        <v>1323</v>
      </c>
      <c r="G311" s="435" t="s">
        <v>1323</v>
      </c>
      <c r="J311" s="435" t="s">
        <v>1323</v>
      </c>
      <c r="K311" s="435" t="s">
        <v>1323</v>
      </c>
      <c r="O311" s="435" t="s">
        <v>1323</v>
      </c>
      <c r="Q311" s="435" t="s">
        <v>1340</v>
      </c>
      <c r="R311" s="444" t="s">
        <v>1340</v>
      </c>
      <c r="S311" s="435" t="s">
        <v>1340</v>
      </c>
    </row>
    <row r="312" spans="1:19" ht="10.199999999999999" customHeight="1" x14ac:dyDescent="0.3">
      <c r="A312" s="435">
        <v>1438</v>
      </c>
      <c r="B312" s="435">
        <f t="shared" si="6"/>
        <v>6</v>
      </c>
      <c r="C312" s="444">
        <v>143820</v>
      </c>
      <c r="D312" s="435" t="s">
        <v>37</v>
      </c>
      <c r="E312" s="435" t="s">
        <v>1323</v>
      </c>
      <c r="G312" s="435" t="s">
        <v>1323</v>
      </c>
      <c r="J312" s="435" t="s">
        <v>1323</v>
      </c>
      <c r="K312" s="435" t="s">
        <v>1323</v>
      </c>
      <c r="O312" s="435" t="s">
        <v>1323</v>
      </c>
      <c r="Q312" s="435" t="s">
        <v>1340</v>
      </c>
      <c r="R312" s="444" t="s">
        <v>1340</v>
      </c>
      <c r="S312" s="435" t="s">
        <v>1340</v>
      </c>
    </row>
    <row r="313" spans="1:19" ht="10.199999999999999" customHeight="1" x14ac:dyDescent="0.3">
      <c r="A313" s="435">
        <v>1438</v>
      </c>
      <c r="B313" s="435">
        <f t="shared" si="6"/>
        <v>6</v>
      </c>
      <c r="C313" s="444">
        <v>143825</v>
      </c>
      <c r="D313" s="435" t="s">
        <v>38</v>
      </c>
      <c r="E313" s="435" t="s">
        <v>1323</v>
      </c>
      <c r="G313" s="435" t="s">
        <v>1323</v>
      </c>
      <c r="J313" s="435" t="s">
        <v>1323</v>
      </c>
      <c r="K313" s="435" t="s">
        <v>1323</v>
      </c>
      <c r="O313" s="435" t="s">
        <v>1323</v>
      </c>
      <c r="Q313" s="435" t="s">
        <v>1340</v>
      </c>
      <c r="R313" s="444" t="s">
        <v>1340</v>
      </c>
      <c r="S313" s="435" t="s">
        <v>1340</v>
      </c>
    </row>
    <row r="314" spans="1:19" ht="10.199999999999999" customHeight="1" x14ac:dyDescent="0.3">
      <c r="A314" s="435">
        <v>1439</v>
      </c>
      <c r="B314" s="435">
        <f t="shared" si="6"/>
        <v>4</v>
      </c>
      <c r="C314" s="444">
        <v>1439</v>
      </c>
      <c r="D314" s="435" t="s">
        <v>767</v>
      </c>
      <c r="E314" s="435" t="s">
        <v>1323</v>
      </c>
      <c r="J314" s="435" t="s">
        <v>1323</v>
      </c>
      <c r="K314" s="435" t="s">
        <v>1323</v>
      </c>
      <c r="O314" s="435" t="s">
        <v>1323</v>
      </c>
      <c r="Q314" s="435" t="s">
        <v>1340</v>
      </c>
      <c r="R314" s="444" t="s">
        <v>1340</v>
      </c>
      <c r="S314" s="435" t="s">
        <v>1340</v>
      </c>
    </row>
    <row r="315" spans="1:19" ht="10.199999999999999" customHeight="1" x14ac:dyDescent="0.3">
      <c r="A315" s="435">
        <v>1439</v>
      </c>
      <c r="B315" s="435">
        <f t="shared" si="6"/>
        <v>6</v>
      </c>
      <c r="C315" s="444">
        <v>143905</v>
      </c>
      <c r="D315" s="435" t="s">
        <v>34</v>
      </c>
      <c r="E315" s="435" t="s">
        <v>1323</v>
      </c>
      <c r="J315" s="435" t="s">
        <v>1323</v>
      </c>
      <c r="K315" s="435" t="s">
        <v>1323</v>
      </c>
      <c r="O315" s="435" t="s">
        <v>1323</v>
      </c>
      <c r="Q315" s="435" t="s">
        <v>1340</v>
      </c>
      <c r="R315" s="444" t="s">
        <v>1340</v>
      </c>
      <c r="S315" s="435" t="s">
        <v>1340</v>
      </c>
    </row>
    <row r="316" spans="1:19" ht="10.199999999999999" customHeight="1" x14ac:dyDescent="0.3">
      <c r="A316" s="435">
        <v>1439</v>
      </c>
      <c r="B316" s="435">
        <f t="shared" si="6"/>
        <v>6</v>
      </c>
      <c r="C316" s="444">
        <v>143910</v>
      </c>
      <c r="D316" s="435" t="s">
        <v>35</v>
      </c>
      <c r="E316" s="435" t="s">
        <v>1323</v>
      </c>
      <c r="J316" s="435" t="s">
        <v>1323</v>
      </c>
      <c r="K316" s="435" t="s">
        <v>1323</v>
      </c>
      <c r="O316" s="435" t="s">
        <v>1323</v>
      </c>
      <c r="Q316" s="435" t="s">
        <v>1340</v>
      </c>
      <c r="R316" s="444" t="s">
        <v>1340</v>
      </c>
      <c r="S316" s="435" t="s">
        <v>1340</v>
      </c>
    </row>
    <row r="317" spans="1:19" ht="10.199999999999999" customHeight="1" x14ac:dyDescent="0.3">
      <c r="A317" s="435">
        <v>1439</v>
      </c>
      <c r="B317" s="435">
        <f t="shared" si="6"/>
        <v>6</v>
      </c>
      <c r="C317" s="444">
        <v>143915</v>
      </c>
      <c r="D317" s="435" t="s">
        <v>36</v>
      </c>
      <c r="E317" s="435" t="s">
        <v>1323</v>
      </c>
      <c r="J317" s="435" t="s">
        <v>1323</v>
      </c>
      <c r="K317" s="435" t="s">
        <v>1323</v>
      </c>
      <c r="O317" s="435" t="s">
        <v>1323</v>
      </c>
      <c r="Q317" s="435" t="s">
        <v>1340</v>
      </c>
      <c r="R317" s="444" t="s">
        <v>1340</v>
      </c>
      <c r="S317" s="435" t="s">
        <v>1340</v>
      </c>
    </row>
    <row r="318" spans="1:19" ht="10.199999999999999" customHeight="1" x14ac:dyDescent="0.3">
      <c r="A318" s="435">
        <v>1439</v>
      </c>
      <c r="B318" s="435">
        <f t="shared" si="6"/>
        <v>6</v>
      </c>
      <c r="C318" s="444">
        <v>143920</v>
      </c>
      <c r="D318" s="435" t="s">
        <v>37</v>
      </c>
      <c r="E318" s="435" t="s">
        <v>1323</v>
      </c>
      <c r="J318" s="435" t="s">
        <v>1323</v>
      </c>
      <c r="K318" s="435" t="s">
        <v>1323</v>
      </c>
      <c r="O318" s="435" t="s">
        <v>1323</v>
      </c>
      <c r="Q318" s="435" t="s">
        <v>1340</v>
      </c>
      <c r="R318" s="444" t="s">
        <v>1340</v>
      </c>
      <c r="S318" s="435" t="s">
        <v>1340</v>
      </c>
    </row>
    <row r="319" spans="1:19" ht="10.199999999999999" customHeight="1" x14ac:dyDescent="0.3">
      <c r="A319" s="435">
        <v>1439</v>
      </c>
      <c r="B319" s="435">
        <f t="shared" si="6"/>
        <v>6</v>
      </c>
      <c r="C319" s="444">
        <v>143925</v>
      </c>
      <c r="D319" s="435" t="s">
        <v>38</v>
      </c>
      <c r="E319" s="435" t="s">
        <v>1323</v>
      </c>
      <c r="J319" s="435" t="s">
        <v>1323</v>
      </c>
      <c r="K319" s="435" t="s">
        <v>1323</v>
      </c>
      <c r="O319" s="435" t="s">
        <v>1323</v>
      </c>
      <c r="Q319" s="435" t="s">
        <v>1340</v>
      </c>
      <c r="R319" s="444" t="s">
        <v>1340</v>
      </c>
      <c r="S319" s="435" t="s">
        <v>1340</v>
      </c>
    </row>
    <row r="320" spans="1:19" ht="10.199999999999999" customHeight="1" x14ac:dyDescent="0.3">
      <c r="A320" s="435">
        <v>1440</v>
      </c>
      <c r="B320" s="435">
        <f t="shared" si="6"/>
        <v>4</v>
      </c>
      <c r="C320" s="444">
        <v>1440</v>
      </c>
      <c r="D320" s="435" t="s">
        <v>1403</v>
      </c>
      <c r="E320" s="435" t="s">
        <v>1323</v>
      </c>
      <c r="F320" s="435" t="s">
        <v>1323</v>
      </c>
      <c r="G320" s="435" t="s">
        <v>1323</v>
      </c>
      <c r="H320" s="435" t="s">
        <v>1323</v>
      </c>
      <c r="I320" s="435" t="s">
        <v>1323</v>
      </c>
      <c r="J320" s="435" t="s">
        <v>1323</v>
      </c>
      <c r="K320" s="435" t="s">
        <v>1323</v>
      </c>
      <c r="O320" s="435" t="s">
        <v>1323</v>
      </c>
      <c r="Q320" s="435">
        <v>1440</v>
      </c>
      <c r="R320" s="444" t="s">
        <v>1404</v>
      </c>
      <c r="S320" s="435">
        <v>1440</v>
      </c>
    </row>
    <row r="321" spans="1:19" ht="10.199999999999999" customHeight="1" x14ac:dyDescent="0.3">
      <c r="A321" s="435">
        <v>1440</v>
      </c>
      <c r="B321" s="435">
        <f t="shared" si="6"/>
        <v>6</v>
      </c>
      <c r="C321" s="444">
        <v>144005</v>
      </c>
      <c r="D321" s="435" t="s">
        <v>34</v>
      </c>
      <c r="E321" s="435" t="s">
        <v>1323</v>
      </c>
      <c r="F321" s="435" t="s">
        <v>1323</v>
      </c>
      <c r="G321" s="435" t="s">
        <v>1323</v>
      </c>
      <c r="H321" s="435" t="s">
        <v>1323</v>
      </c>
      <c r="I321" s="435" t="s">
        <v>1323</v>
      </c>
      <c r="J321" s="435" t="s">
        <v>1323</v>
      </c>
      <c r="K321" s="435" t="s">
        <v>1323</v>
      </c>
      <c r="O321" s="435" t="s">
        <v>1323</v>
      </c>
      <c r="Q321" s="435">
        <v>144005</v>
      </c>
      <c r="R321" s="444" t="s">
        <v>629</v>
      </c>
      <c r="S321" s="435">
        <v>144005</v>
      </c>
    </row>
    <row r="322" spans="1:19" ht="10.199999999999999" customHeight="1" x14ac:dyDescent="0.3">
      <c r="A322" s="435">
        <v>1440</v>
      </c>
      <c r="B322" s="435">
        <f t="shared" si="6"/>
        <v>6</v>
      </c>
      <c r="C322" s="444">
        <v>144010</v>
      </c>
      <c r="D322" s="435" t="s">
        <v>35</v>
      </c>
      <c r="E322" s="435" t="s">
        <v>1323</v>
      </c>
      <c r="F322" s="435" t="s">
        <v>1323</v>
      </c>
      <c r="G322" s="435" t="s">
        <v>1323</v>
      </c>
      <c r="H322" s="435" t="s">
        <v>1323</v>
      </c>
      <c r="I322" s="435" t="s">
        <v>1323</v>
      </c>
      <c r="J322" s="435" t="s">
        <v>1323</v>
      </c>
      <c r="K322" s="435" t="s">
        <v>1323</v>
      </c>
      <c r="O322" s="435" t="s">
        <v>1323</v>
      </c>
      <c r="Q322" s="435">
        <v>144010</v>
      </c>
      <c r="R322" s="444" t="s">
        <v>631</v>
      </c>
      <c r="S322" s="435">
        <v>144010</v>
      </c>
    </row>
    <row r="323" spans="1:19" ht="10.199999999999999" customHeight="1" x14ac:dyDescent="0.3">
      <c r="A323" s="435">
        <v>1440</v>
      </c>
      <c r="B323" s="435">
        <f t="shared" si="6"/>
        <v>6</v>
      </c>
      <c r="C323" s="444">
        <v>144015</v>
      </c>
      <c r="D323" s="435" t="s">
        <v>36</v>
      </c>
      <c r="E323" s="435" t="s">
        <v>1323</v>
      </c>
      <c r="F323" s="435" t="s">
        <v>1323</v>
      </c>
      <c r="G323" s="435" t="s">
        <v>1323</v>
      </c>
      <c r="H323" s="435" t="s">
        <v>1323</v>
      </c>
      <c r="I323" s="435" t="s">
        <v>1323</v>
      </c>
      <c r="J323" s="435" t="s">
        <v>1323</v>
      </c>
      <c r="K323" s="435" t="s">
        <v>1323</v>
      </c>
      <c r="O323" s="435" t="s">
        <v>1323</v>
      </c>
      <c r="Q323" s="435">
        <v>144015</v>
      </c>
      <c r="R323" s="444" t="s">
        <v>633</v>
      </c>
      <c r="S323" s="435">
        <v>144015</v>
      </c>
    </row>
    <row r="324" spans="1:19" ht="10.199999999999999" customHeight="1" x14ac:dyDescent="0.3">
      <c r="A324" s="435">
        <v>1440</v>
      </c>
      <c r="B324" s="435">
        <f t="shared" si="6"/>
        <v>6</v>
      </c>
      <c r="C324" s="444">
        <v>144020</v>
      </c>
      <c r="D324" s="435" t="s">
        <v>37</v>
      </c>
      <c r="E324" s="435" t="s">
        <v>1323</v>
      </c>
      <c r="F324" s="435" t="s">
        <v>1323</v>
      </c>
      <c r="G324" s="435" t="s">
        <v>1323</v>
      </c>
      <c r="H324" s="435" t="s">
        <v>1323</v>
      </c>
      <c r="I324" s="435" t="s">
        <v>1323</v>
      </c>
      <c r="J324" s="435" t="s">
        <v>1323</v>
      </c>
      <c r="K324" s="435" t="s">
        <v>1323</v>
      </c>
      <c r="O324" s="435" t="s">
        <v>1323</v>
      </c>
      <c r="Q324" s="435">
        <v>144020</v>
      </c>
      <c r="R324" s="444" t="s">
        <v>635</v>
      </c>
      <c r="S324" s="435">
        <v>144020</v>
      </c>
    </row>
    <row r="325" spans="1:19" ht="10.199999999999999" customHeight="1" x14ac:dyDescent="0.3">
      <c r="A325" s="435">
        <v>1440</v>
      </c>
      <c r="B325" s="435">
        <f t="shared" ref="B325:B388" si="7">LEN(C325)</f>
        <v>6</v>
      </c>
      <c r="C325" s="444">
        <v>144025</v>
      </c>
      <c r="D325" s="435" t="s">
        <v>38</v>
      </c>
      <c r="E325" s="435" t="s">
        <v>1323</v>
      </c>
      <c r="F325" s="435" t="s">
        <v>1323</v>
      </c>
      <c r="G325" s="435" t="s">
        <v>1323</v>
      </c>
      <c r="H325" s="435" t="s">
        <v>1323</v>
      </c>
      <c r="I325" s="435" t="s">
        <v>1323</v>
      </c>
      <c r="J325" s="435" t="s">
        <v>1323</v>
      </c>
      <c r="K325" s="435" t="s">
        <v>1323</v>
      </c>
      <c r="O325" s="435" t="s">
        <v>1323</v>
      </c>
      <c r="Q325" s="435">
        <v>144025</v>
      </c>
      <c r="R325" s="444" t="s">
        <v>637</v>
      </c>
      <c r="S325" s="435">
        <v>144025</v>
      </c>
    </row>
    <row r="326" spans="1:19" ht="10.199999999999999" customHeight="1" x14ac:dyDescent="0.3">
      <c r="A326" s="435">
        <v>1441</v>
      </c>
      <c r="B326" s="435">
        <f t="shared" si="7"/>
        <v>4</v>
      </c>
      <c r="C326" s="444">
        <v>1441</v>
      </c>
      <c r="D326" s="435" t="s">
        <v>768</v>
      </c>
      <c r="E326" s="435" t="s">
        <v>1323</v>
      </c>
      <c r="G326" s="435" t="s">
        <v>1323</v>
      </c>
      <c r="H326" s="435" t="s">
        <v>1323</v>
      </c>
      <c r="I326" s="435" t="s">
        <v>1323</v>
      </c>
      <c r="J326" s="435" t="s">
        <v>1323</v>
      </c>
      <c r="K326" s="435" t="s">
        <v>1323</v>
      </c>
      <c r="O326" s="435" t="s">
        <v>1323</v>
      </c>
      <c r="Q326" s="435">
        <v>1441</v>
      </c>
      <c r="R326" s="444" t="s">
        <v>1405</v>
      </c>
      <c r="S326" s="435" t="str">
        <f>VLOOKUP(Q326,[8]CUC!I328:K1832,3,0)</f>
        <v>1441+1445+1446</v>
      </c>
    </row>
    <row r="327" spans="1:19" ht="10.199999999999999" customHeight="1" x14ac:dyDescent="0.3">
      <c r="A327" s="435">
        <v>1441</v>
      </c>
      <c r="B327" s="435">
        <f t="shared" si="7"/>
        <v>6</v>
      </c>
      <c r="C327" s="444">
        <v>144105</v>
      </c>
      <c r="D327" s="435" t="s">
        <v>34</v>
      </c>
      <c r="E327" s="435" t="s">
        <v>1323</v>
      </c>
      <c r="G327" s="435" t="s">
        <v>1323</v>
      </c>
      <c r="H327" s="435" t="s">
        <v>1323</v>
      </c>
      <c r="I327" s="435" t="s">
        <v>1323</v>
      </c>
      <c r="J327" s="435" t="s">
        <v>1323</v>
      </c>
      <c r="K327" s="435" t="s">
        <v>1323</v>
      </c>
      <c r="O327" s="435" t="s">
        <v>1323</v>
      </c>
      <c r="Q327" s="435">
        <v>144105</v>
      </c>
      <c r="R327" s="444" t="s">
        <v>629</v>
      </c>
      <c r="S327" s="437" t="s">
        <v>1406</v>
      </c>
    </row>
    <row r="328" spans="1:19" ht="10.199999999999999" customHeight="1" x14ac:dyDescent="0.3">
      <c r="A328" s="435">
        <v>1441</v>
      </c>
      <c r="B328" s="435">
        <f t="shared" si="7"/>
        <v>6</v>
      </c>
      <c r="C328" s="444">
        <v>144110</v>
      </c>
      <c r="D328" s="435" t="s">
        <v>35</v>
      </c>
      <c r="E328" s="435" t="s">
        <v>1323</v>
      </c>
      <c r="G328" s="435" t="s">
        <v>1323</v>
      </c>
      <c r="H328" s="435" t="s">
        <v>1323</v>
      </c>
      <c r="I328" s="435" t="s">
        <v>1323</v>
      </c>
      <c r="J328" s="435" t="s">
        <v>1323</v>
      </c>
      <c r="K328" s="435" t="s">
        <v>1323</v>
      </c>
      <c r="O328" s="435" t="s">
        <v>1323</v>
      </c>
      <c r="Q328" s="435">
        <v>144110</v>
      </c>
      <c r="R328" s="444" t="s">
        <v>631</v>
      </c>
      <c r="S328" s="437" t="s">
        <v>1407</v>
      </c>
    </row>
    <row r="329" spans="1:19" ht="10.199999999999999" customHeight="1" x14ac:dyDescent="0.3">
      <c r="A329" s="435">
        <v>1441</v>
      </c>
      <c r="B329" s="435">
        <f t="shared" si="7"/>
        <v>6</v>
      </c>
      <c r="C329" s="444">
        <v>144115</v>
      </c>
      <c r="D329" s="435" t="s">
        <v>36</v>
      </c>
      <c r="E329" s="435" t="s">
        <v>1323</v>
      </c>
      <c r="G329" s="435" t="s">
        <v>1323</v>
      </c>
      <c r="H329" s="435" t="s">
        <v>1323</v>
      </c>
      <c r="I329" s="435" t="s">
        <v>1323</v>
      </c>
      <c r="J329" s="435" t="s">
        <v>1323</v>
      </c>
      <c r="K329" s="435" t="s">
        <v>1323</v>
      </c>
      <c r="O329" s="435" t="s">
        <v>1323</v>
      </c>
      <c r="Q329" s="435">
        <v>144115</v>
      </c>
      <c r="R329" s="444" t="s">
        <v>633</v>
      </c>
      <c r="S329" s="437" t="s">
        <v>1408</v>
      </c>
    </row>
    <row r="330" spans="1:19" ht="10.199999999999999" customHeight="1" x14ac:dyDescent="0.3">
      <c r="A330" s="435">
        <v>1441</v>
      </c>
      <c r="B330" s="435">
        <f t="shared" si="7"/>
        <v>6</v>
      </c>
      <c r="C330" s="444">
        <v>144120</v>
      </c>
      <c r="D330" s="435" t="s">
        <v>37</v>
      </c>
      <c r="E330" s="435" t="s">
        <v>1323</v>
      </c>
      <c r="G330" s="435" t="s">
        <v>1323</v>
      </c>
      <c r="H330" s="435" t="s">
        <v>1323</v>
      </c>
      <c r="I330" s="435" t="s">
        <v>1323</v>
      </c>
      <c r="J330" s="435" t="s">
        <v>1323</v>
      </c>
      <c r="K330" s="435" t="s">
        <v>1323</v>
      </c>
      <c r="O330" s="435" t="s">
        <v>1323</v>
      </c>
      <c r="Q330" s="435">
        <v>144120</v>
      </c>
      <c r="R330" s="444" t="s">
        <v>635</v>
      </c>
      <c r="S330" s="437" t="s">
        <v>1409</v>
      </c>
    </row>
    <row r="331" spans="1:19" ht="10.199999999999999" customHeight="1" x14ac:dyDescent="0.3">
      <c r="A331" s="435">
        <v>1441</v>
      </c>
      <c r="B331" s="435">
        <f t="shared" si="7"/>
        <v>6</v>
      </c>
      <c r="C331" s="444">
        <v>144125</v>
      </c>
      <c r="D331" s="435" t="s">
        <v>38</v>
      </c>
      <c r="E331" s="435" t="s">
        <v>1323</v>
      </c>
      <c r="G331" s="435" t="s">
        <v>1323</v>
      </c>
      <c r="H331" s="435" t="s">
        <v>1323</v>
      </c>
      <c r="I331" s="435" t="s">
        <v>1323</v>
      </c>
      <c r="J331" s="435" t="s">
        <v>1323</v>
      </c>
      <c r="K331" s="435" t="s">
        <v>1323</v>
      </c>
      <c r="O331" s="435" t="s">
        <v>1323</v>
      </c>
      <c r="Q331" s="435">
        <v>144125</v>
      </c>
      <c r="R331" s="444" t="s">
        <v>637</v>
      </c>
      <c r="S331" s="437" t="s">
        <v>1410</v>
      </c>
    </row>
    <row r="332" spans="1:19" ht="10.199999999999999" customHeight="1" x14ac:dyDescent="0.3">
      <c r="A332" s="435">
        <v>1442</v>
      </c>
      <c r="B332" s="435">
        <f t="shared" si="7"/>
        <v>4</v>
      </c>
      <c r="C332" s="444">
        <v>1442</v>
      </c>
      <c r="D332" s="435" t="s">
        <v>769</v>
      </c>
      <c r="E332" s="435" t="s">
        <v>1323</v>
      </c>
      <c r="J332" s="435" t="s">
        <v>1323</v>
      </c>
      <c r="K332" s="435" t="s">
        <v>1323</v>
      </c>
      <c r="O332" s="435" t="s">
        <v>1323</v>
      </c>
      <c r="Q332" s="435">
        <v>1442</v>
      </c>
      <c r="R332" s="444" t="s">
        <v>1411</v>
      </c>
      <c r="S332" s="435" t="str">
        <f>VLOOKUP(Q332,[8]CUC!I334:K1838,3,0)</f>
        <v>1442+1447</v>
      </c>
    </row>
    <row r="333" spans="1:19" ht="10.199999999999999" customHeight="1" x14ac:dyDescent="0.3">
      <c r="A333" s="435">
        <v>1442</v>
      </c>
      <c r="B333" s="435">
        <f t="shared" si="7"/>
        <v>6</v>
      </c>
      <c r="C333" s="444">
        <v>144205</v>
      </c>
      <c r="D333" s="435" t="s">
        <v>34</v>
      </c>
      <c r="E333" s="435" t="s">
        <v>1323</v>
      </c>
      <c r="J333" s="435" t="s">
        <v>1323</v>
      </c>
      <c r="K333" s="435" t="s">
        <v>1323</v>
      </c>
      <c r="O333" s="435" t="s">
        <v>1323</v>
      </c>
      <c r="Q333" s="435">
        <v>144205</v>
      </c>
      <c r="R333" s="444" t="s">
        <v>629</v>
      </c>
      <c r="S333" s="437" t="s">
        <v>1412</v>
      </c>
    </row>
    <row r="334" spans="1:19" ht="10.199999999999999" customHeight="1" x14ac:dyDescent="0.3">
      <c r="A334" s="435">
        <v>1442</v>
      </c>
      <c r="B334" s="435">
        <f t="shared" si="7"/>
        <v>6</v>
      </c>
      <c r="C334" s="444">
        <v>144210</v>
      </c>
      <c r="D334" s="435" t="s">
        <v>35</v>
      </c>
      <c r="E334" s="435" t="s">
        <v>1323</v>
      </c>
      <c r="J334" s="435" t="s">
        <v>1323</v>
      </c>
      <c r="K334" s="435" t="s">
        <v>1323</v>
      </c>
      <c r="O334" s="435" t="s">
        <v>1323</v>
      </c>
      <c r="Q334" s="435">
        <v>144210</v>
      </c>
      <c r="R334" s="444" t="s">
        <v>631</v>
      </c>
      <c r="S334" s="437" t="s">
        <v>1413</v>
      </c>
    </row>
    <row r="335" spans="1:19" ht="10.199999999999999" customHeight="1" x14ac:dyDescent="0.3">
      <c r="A335" s="435">
        <v>1442</v>
      </c>
      <c r="B335" s="435">
        <f t="shared" si="7"/>
        <v>6</v>
      </c>
      <c r="C335" s="444">
        <v>144215</v>
      </c>
      <c r="D335" s="435" t="s">
        <v>36</v>
      </c>
      <c r="E335" s="435" t="s">
        <v>1323</v>
      </c>
      <c r="J335" s="435" t="s">
        <v>1323</v>
      </c>
      <c r="K335" s="435" t="s">
        <v>1323</v>
      </c>
      <c r="O335" s="435" t="s">
        <v>1323</v>
      </c>
      <c r="Q335" s="435">
        <v>144215</v>
      </c>
      <c r="R335" s="444" t="s">
        <v>633</v>
      </c>
      <c r="S335" s="437" t="s">
        <v>1414</v>
      </c>
    </row>
    <row r="336" spans="1:19" ht="10.199999999999999" customHeight="1" x14ac:dyDescent="0.3">
      <c r="A336" s="435">
        <v>1442</v>
      </c>
      <c r="B336" s="435">
        <f t="shared" si="7"/>
        <v>6</v>
      </c>
      <c r="C336" s="444">
        <v>144220</v>
      </c>
      <c r="D336" s="435" t="s">
        <v>37</v>
      </c>
      <c r="E336" s="435" t="s">
        <v>1323</v>
      </c>
      <c r="J336" s="435" t="s">
        <v>1323</v>
      </c>
      <c r="K336" s="435" t="s">
        <v>1323</v>
      </c>
      <c r="O336" s="435" t="s">
        <v>1323</v>
      </c>
      <c r="Q336" s="435">
        <v>144220</v>
      </c>
      <c r="R336" s="444" t="s">
        <v>635</v>
      </c>
      <c r="S336" s="437" t="s">
        <v>1415</v>
      </c>
    </row>
    <row r="337" spans="1:19" ht="10.199999999999999" customHeight="1" x14ac:dyDescent="0.3">
      <c r="A337" s="435">
        <v>1442</v>
      </c>
      <c r="B337" s="435">
        <f t="shared" si="7"/>
        <v>6</v>
      </c>
      <c r="C337" s="444">
        <v>144225</v>
      </c>
      <c r="D337" s="435" t="s">
        <v>38</v>
      </c>
      <c r="E337" s="435" t="s">
        <v>1323</v>
      </c>
      <c r="J337" s="435" t="s">
        <v>1323</v>
      </c>
      <c r="K337" s="435" t="s">
        <v>1323</v>
      </c>
      <c r="O337" s="435" t="s">
        <v>1323</v>
      </c>
      <c r="Q337" s="435">
        <v>144225</v>
      </c>
      <c r="R337" s="444" t="s">
        <v>637</v>
      </c>
      <c r="S337" s="437" t="s">
        <v>1416</v>
      </c>
    </row>
    <row r="338" spans="1:19" ht="10.199999999999999" customHeight="1" x14ac:dyDescent="0.3">
      <c r="A338" s="435">
        <v>1443</v>
      </c>
      <c r="B338" s="435">
        <f t="shared" si="7"/>
        <v>4</v>
      </c>
      <c r="C338" s="444">
        <v>1443</v>
      </c>
      <c r="D338" s="435" t="s">
        <v>770</v>
      </c>
      <c r="E338" s="435" t="s">
        <v>1323</v>
      </c>
      <c r="F338" s="435" t="s">
        <v>1323</v>
      </c>
      <c r="G338" s="435" t="s">
        <v>1323</v>
      </c>
      <c r="H338" s="435" t="s">
        <v>1323</v>
      </c>
      <c r="I338" s="435" t="s">
        <v>1323</v>
      </c>
      <c r="J338" s="435" t="s">
        <v>1323</v>
      </c>
      <c r="K338" s="435" t="s">
        <v>1323</v>
      </c>
      <c r="O338" s="435" t="s">
        <v>1323</v>
      </c>
      <c r="Q338" s="435">
        <v>1443</v>
      </c>
      <c r="R338" s="444" t="s">
        <v>1417</v>
      </c>
      <c r="S338" s="435">
        <f>VLOOKUP(Q338,[8]CUC!I340:K1844,3,0)</f>
        <v>1443</v>
      </c>
    </row>
    <row r="339" spans="1:19" ht="10.199999999999999" customHeight="1" x14ac:dyDescent="0.3">
      <c r="A339" s="435">
        <v>1443</v>
      </c>
      <c r="B339" s="435">
        <f t="shared" si="7"/>
        <v>6</v>
      </c>
      <c r="C339" s="444">
        <v>144305</v>
      </c>
      <c r="D339" s="435" t="s">
        <v>34</v>
      </c>
      <c r="E339" s="435" t="s">
        <v>1323</v>
      </c>
      <c r="F339" s="435" t="s">
        <v>1323</v>
      </c>
      <c r="G339" s="435" t="s">
        <v>1323</v>
      </c>
      <c r="H339" s="435" t="s">
        <v>1323</v>
      </c>
      <c r="I339" s="435" t="s">
        <v>1323</v>
      </c>
      <c r="J339" s="435" t="s">
        <v>1323</v>
      </c>
      <c r="K339" s="435" t="s">
        <v>1323</v>
      </c>
      <c r="O339" s="435" t="s">
        <v>1323</v>
      </c>
      <c r="Q339" s="435">
        <v>144305</v>
      </c>
      <c r="R339" s="444" t="s">
        <v>629</v>
      </c>
      <c r="S339" s="435">
        <v>144305</v>
      </c>
    </row>
    <row r="340" spans="1:19" ht="10.199999999999999" customHeight="1" x14ac:dyDescent="0.3">
      <c r="A340" s="435">
        <v>1443</v>
      </c>
      <c r="B340" s="435">
        <f t="shared" si="7"/>
        <v>6</v>
      </c>
      <c r="C340" s="444">
        <v>144310</v>
      </c>
      <c r="D340" s="435" t="s">
        <v>35</v>
      </c>
      <c r="E340" s="435" t="s">
        <v>1323</v>
      </c>
      <c r="F340" s="435" t="s">
        <v>1323</v>
      </c>
      <c r="G340" s="435" t="s">
        <v>1323</v>
      </c>
      <c r="H340" s="435" t="s">
        <v>1323</v>
      </c>
      <c r="I340" s="435" t="s">
        <v>1323</v>
      </c>
      <c r="J340" s="435" t="s">
        <v>1323</v>
      </c>
      <c r="K340" s="435" t="s">
        <v>1323</v>
      </c>
      <c r="O340" s="435" t="s">
        <v>1323</v>
      </c>
      <c r="Q340" s="435">
        <v>144310</v>
      </c>
      <c r="R340" s="444" t="s">
        <v>631</v>
      </c>
      <c r="S340" s="435">
        <v>144310</v>
      </c>
    </row>
    <row r="341" spans="1:19" ht="10.199999999999999" customHeight="1" x14ac:dyDescent="0.3">
      <c r="A341" s="435">
        <v>1443</v>
      </c>
      <c r="B341" s="435">
        <f t="shared" si="7"/>
        <v>6</v>
      </c>
      <c r="C341" s="444">
        <v>144315</v>
      </c>
      <c r="D341" s="435" t="s">
        <v>36</v>
      </c>
      <c r="E341" s="435" t="s">
        <v>1323</v>
      </c>
      <c r="F341" s="435" t="s">
        <v>1323</v>
      </c>
      <c r="G341" s="435" t="s">
        <v>1323</v>
      </c>
      <c r="H341" s="435" t="s">
        <v>1323</v>
      </c>
      <c r="I341" s="435" t="s">
        <v>1323</v>
      </c>
      <c r="J341" s="435" t="s">
        <v>1323</v>
      </c>
      <c r="K341" s="435" t="s">
        <v>1323</v>
      </c>
      <c r="O341" s="435" t="s">
        <v>1323</v>
      </c>
      <c r="Q341" s="435">
        <v>144315</v>
      </c>
      <c r="R341" s="444" t="s">
        <v>633</v>
      </c>
      <c r="S341" s="435">
        <v>144315</v>
      </c>
    </row>
    <row r="342" spans="1:19" ht="10.199999999999999" customHeight="1" x14ac:dyDescent="0.3">
      <c r="A342" s="435">
        <v>1443</v>
      </c>
      <c r="B342" s="435">
        <f t="shared" si="7"/>
        <v>6</v>
      </c>
      <c r="C342" s="444">
        <v>144320</v>
      </c>
      <c r="D342" s="435" t="s">
        <v>37</v>
      </c>
      <c r="E342" s="435" t="s">
        <v>1323</v>
      </c>
      <c r="F342" s="435" t="s">
        <v>1323</v>
      </c>
      <c r="G342" s="435" t="s">
        <v>1323</v>
      </c>
      <c r="H342" s="435" t="s">
        <v>1323</v>
      </c>
      <c r="I342" s="435" t="s">
        <v>1323</v>
      </c>
      <c r="J342" s="435" t="s">
        <v>1323</v>
      </c>
      <c r="K342" s="435" t="s">
        <v>1323</v>
      </c>
      <c r="O342" s="435" t="s">
        <v>1323</v>
      </c>
      <c r="Q342" s="435">
        <v>144320</v>
      </c>
      <c r="R342" s="444" t="s">
        <v>635</v>
      </c>
      <c r="S342" s="435">
        <v>144320</v>
      </c>
    </row>
    <row r="343" spans="1:19" ht="10.199999999999999" customHeight="1" x14ac:dyDescent="0.3">
      <c r="A343" s="435">
        <v>1443</v>
      </c>
      <c r="B343" s="435">
        <f t="shared" si="7"/>
        <v>6</v>
      </c>
      <c r="C343" s="444">
        <v>144325</v>
      </c>
      <c r="D343" s="435" t="s">
        <v>38</v>
      </c>
      <c r="E343" s="435" t="s">
        <v>1323</v>
      </c>
      <c r="F343" s="435" t="s">
        <v>1323</v>
      </c>
      <c r="G343" s="435" t="s">
        <v>1323</v>
      </c>
      <c r="H343" s="435" t="s">
        <v>1323</v>
      </c>
      <c r="I343" s="435" t="s">
        <v>1323</v>
      </c>
      <c r="J343" s="435" t="s">
        <v>1323</v>
      </c>
      <c r="K343" s="435" t="s">
        <v>1323</v>
      </c>
      <c r="O343" s="435" t="s">
        <v>1323</v>
      </c>
      <c r="Q343" s="435">
        <v>144325</v>
      </c>
      <c r="R343" s="444" t="s">
        <v>637</v>
      </c>
      <c r="S343" s="435">
        <v>144325</v>
      </c>
    </row>
    <row r="344" spans="1:19" ht="10.199999999999999" customHeight="1" x14ac:dyDescent="0.3">
      <c r="A344" s="435">
        <v>1444</v>
      </c>
      <c r="B344" s="435">
        <f t="shared" si="7"/>
        <v>4</v>
      </c>
      <c r="C344" s="444">
        <v>1444</v>
      </c>
      <c r="D344" s="435" t="s">
        <v>70</v>
      </c>
      <c r="E344" s="435" t="s">
        <v>1323</v>
      </c>
      <c r="G344" s="435" t="s">
        <v>1323</v>
      </c>
      <c r="J344" s="435" t="s">
        <v>1323</v>
      </c>
      <c r="K344" s="435" t="s">
        <v>1323</v>
      </c>
      <c r="O344" s="435" t="s">
        <v>1323</v>
      </c>
      <c r="Q344" s="435">
        <v>1444</v>
      </c>
      <c r="R344" s="444" t="s">
        <v>1418</v>
      </c>
      <c r="S344" s="435">
        <f>VLOOKUP(Q344,[8]CUC!I346:K1850,3,0)</f>
        <v>1444</v>
      </c>
    </row>
    <row r="345" spans="1:19" ht="10.199999999999999" customHeight="1" x14ac:dyDescent="0.3">
      <c r="A345" s="435">
        <v>1444</v>
      </c>
      <c r="B345" s="435">
        <f t="shared" si="7"/>
        <v>6</v>
      </c>
      <c r="C345" s="444">
        <v>144405</v>
      </c>
      <c r="D345" s="435" t="s">
        <v>34</v>
      </c>
      <c r="E345" s="435" t="s">
        <v>1323</v>
      </c>
      <c r="G345" s="435" t="s">
        <v>1323</v>
      </c>
      <c r="J345" s="435" t="s">
        <v>1323</v>
      </c>
      <c r="K345" s="435" t="s">
        <v>1323</v>
      </c>
      <c r="O345" s="435" t="s">
        <v>1323</v>
      </c>
      <c r="Q345" s="435">
        <v>144405</v>
      </c>
      <c r="R345" s="444" t="s">
        <v>629</v>
      </c>
      <c r="S345" s="435">
        <v>144405</v>
      </c>
    </row>
    <row r="346" spans="1:19" ht="10.199999999999999" customHeight="1" x14ac:dyDescent="0.3">
      <c r="A346" s="435">
        <v>1444</v>
      </c>
      <c r="B346" s="435">
        <f t="shared" si="7"/>
        <v>6</v>
      </c>
      <c r="C346" s="444">
        <v>144410</v>
      </c>
      <c r="D346" s="435" t="s">
        <v>35</v>
      </c>
      <c r="E346" s="435" t="s">
        <v>1323</v>
      </c>
      <c r="G346" s="435" t="s">
        <v>1323</v>
      </c>
      <c r="J346" s="435" t="s">
        <v>1323</v>
      </c>
      <c r="K346" s="435" t="s">
        <v>1323</v>
      </c>
      <c r="O346" s="435" t="s">
        <v>1323</v>
      </c>
      <c r="Q346" s="435">
        <v>144410</v>
      </c>
      <c r="R346" s="444" t="s">
        <v>631</v>
      </c>
      <c r="S346" s="435">
        <v>144410</v>
      </c>
    </row>
    <row r="347" spans="1:19" ht="10.199999999999999" customHeight="1" x14ac:dyDescent="0.3">
      <c r="A347" s="435">
        <v>1444</v>
      </c>
      <c r="B347" s="435">
        <f t="shared" si="7"/>
        <v>6</v>
      </c>
      <c r="C347" s="444">
        <v>144415</v>
      </c>
      <c r="D347" s="435" t="s">
        <v>36</v>
      </c>
      <c r="E347" s="435" t="s">
        <v>1323</v>
      </c>
      <c r="G347" s="435" t="s">
        <v>1323</v>
      </c>
      <c r="J347" s="435" t="s">
        <v>1323</v>
      </c>
      <c r="K347" s="435" t="s">
        <v>1323</v>
      </c>
      <c r="O347" s="435" t="s">
        <v>1323</v>
      </c>
      <c r="Q347" s="435">
        <v>144415</v>
      </c>
      <c r="R347" s="444" t="s">
        <v>633</v>
      </c>
      <c r="S347" s="435">
        <v>144415</v>
      </c>
    </row>
    <row r="348" spans="1:19" ht="10.199999999999999" customHeight="1" x14ac:dyDescent="0.3">
      <c r="A348" s="435">
        <v>1444</v>
      </c>
      <c r="B348" s="435">
        <f t="shared" si="7"/>
        <v>6</v>
      </c>
      <c r="C348" s="444">
        <v>144420</v>
      </c>
      <c r="D348" s="435" t="s">
        <v>37</v>
      </c>
      <c r="E348" s="435" t="s">
        <v>1323</v>
      </c>
      <c r="G348" s="435" t="s">
        <v>1323</v>
      </c>
      <c r="J348" s="435" t="s">
        <v>1323</v>
      </c>
      <c r="K348" s="435" t="s">
        <v>1323</v>
      </c>
      <c r="O348" s="435" t="s">
        <v>1323</v>
      </c>
      <c r="Q348" s="435">
        <v>144420</v>
      </c>
      <c r="R348" s="444" t="s">
        <v>635</v>
      </c>
      <c r="S348" s="435">
        <v>144420</v>
      </c>
    </row>
    <row r="349" spans="1:19" ht="10.199999999999999" customHeight="1" x14ac:dyDescent="0.3">
      <c r="A349" s="435">
        <v>1444</v>
      </c>
      <c r="B349" s="435">
        <f t="shared" si="7"/>
        <v>6</v>
      </c>
      <c r="C349" s="444">
        <v>144425</v>
      </c>
      <c r="D349" s="435" t="s">
        <v>38</v>
      </c>
      <c r="E349" s="435" t="s">
        <v>1323</v>
      </c>
      <c r="G349" s="435" t="s">
        <v>1323</v>
      </c>
      <c r="J349" s="435" t="s">
        <v>1323</v>
      </c>
      <c r="K349" s="435" t="s">
        <v>1323</v>
      </c>
      <c r="O349" s="435" t="s">
        <v>1323</v>
      </c>
      <c r="Q349" s="435">
        <v>144425</v>
      </c>
      <c r="R349" s="444" t="s">
        <v>637</v>
      </c>
      <c r="S349" s="435">
        <v>144425</v>
      </c>
    </row>
    <row r="350" spans="1:19" ht="10.199999999999999" customHeight="1" x14ac:dyDescent="0.3">
      <c r="A350" s="435">
        <v>1445</v>
      </c>
      <c r="B350" s="435">
        <f t="shared" si="7"/>
        <v>4</v>
      </c>
      <c r="C350" s="444">
        <v>1445</v>
      </c>
      <c r="D350" s="435" t="s">
        <v>771</v>
      </c>
      <c r="E350" s="435" t="s">
        <v>1323</v>
      </c>
      <c r="G350" s="435" t="s">
        <v>1323</v>
      </c>
      <c r="J350" s="435" t="s">
        <v>1323</v>
      </c>
      <c r="K350" s="435" t="s">
        <v>1323</v>
      </c>
      <c r="O350" s="435" t="s">
        <v>1323</v>
      </c>
      <c r="Q350" s="435" t="s">
        <v>1340</v>
      </c>
      <c r="R350" s="444" t="s">
        <v>1340</v>
      </c>
      <c r="S350" s="435" t="s">
        <v>1340</v>
      </c>
    </row>
    <row r="351" spans="1:19" ht="10.199999999999999" customHeight="1" x14ac:dyDescent="0.3">
      <c r="A351" s="435">
        <v>1445</v>
      </c>
      <c r="B351" s="435">
        <f t="shared" si="7"/>
        <v>6</v>
      </c>
      <c r="C351" s="444">
        <v>144505</v>
      </c>
      <c r="D351" s="435" t="s">
        <v>34</v>
      </c>
      <c r="E351" s="435" t="s">
        <v>1323</v>
      </c>
      <c r="G351" s="435" t="s">
        <v>1323</v>
      </c>
      <c r="J351" s="435" t="s">
        <v>1323</v>
      </c>
      <c r="K351" s="435" t="s">
        <v>1323</v>
      </c>
      <c r="O351" s="435" t="s">
        <v>1323</v>
      </c>
      <c r="Q351" s="435" t="s">
        <v>1340</v>
      </c>
      <c r="R351" s="444" t="s">
        <v>1340</v>
      </c>
      <c r="S351" s="435" t="s">
        <v>1340</v>
      </c>
    </row>
    <row r="352" spans="1:19" ht="10.199999999999999" customHeight="1" x14ac:dyDescent="0.3">
      <c r="A352" s="435">
        <v>1445</v>
      </c>
      <c r="B352" s="435">
        <f t="shared" si="7"/>
        <v>6</v>
      </c>
      <c r="C352" s="444">
        <v>144510</v>
      </c>
      <c r="D352" s="435" t="s">
        <v>35</v>
      </c>
      <c r="E352" s="435" t="s">
        <v>1323</v>
      </c>
      <c r="G352" s="435" t="s">
        <v>1323</v>
      </c>
      <c r="J352" s="435" t="s">
        <v>1323</v>
      </c>
      <c r="K352" s="435" t="s">
        <v>1323</v>
      </c>
      <c r="O352" s="435" t="s">
        <v>1323</v>
      </c>
      <c r="Q352" s="435" t="s">
        <v>1340</v>
      </c>
      <c r="R352" s="444" t="s">
        <v>1340</v>
      </c>
      <c r="S352" s="435" t="s">
        <v>1340</v>
      </c>
    </row>
    <row r="353" spans="1:19" ht="10.199999999999999" customHeight="1" x14ac:dyDescent="0.3">
      <c r="A353" s="435">
        <v>1445</v>
      </c>
      <c r="B353" s="435">
        <f t="shared" si="7"/>
        <v>6</v>
      </c>
      <c r="C353" s="444">
        <v>144515</v>
      </c>
      <c r="D353" s="435" t="s">
        <v>36</v>
      </c>
      <c r="E353" s="435" t="s">
        <v>1323</v>
      </c>
      <c r="G353" s="435" t="s">
        <v>1323</v>
      </c>
      <c r="J353" s="435" t="s">
        <v>1323</v>
      </c>
      <c r="K353" s="435" t="s">
        <v>1323</v>
      </c>
      <c r="O353" s="435" t="s">
        <v>1323</v>
      </c>
      <c r="Q353" s="435" t="s">
        <v>1340</v>
      </c>
      <c r="R353" s="444" t="s">
        <v>1340</v>
      </c>
      <c r="S353" s="435" t="s">
        <v>1340</v>
      </c>
    </row>
    <row r="354" spans="1:19" ht="10.199999999999999" customHeight="1" x14ac:dyDescent="0.3">
      <c r="A354" s="435">
        <v>1445</v>
      </c>
      <c r="B354" s="435">
        <f t="shared" si="7"/>
        <v>6</v>
      </c>
      <c r="C354" s="444">
        <v>144520</v>
      </c>
      <c r="D354" s="435" t="s">
        <v>37</v>
      </c>
      <c r="E354" s="435" t="s">
        <v>1323</v>
      </c>
      <c r="G354" s="435" t="s">
        <v>1323</v>
      </c>
      <c r="J354" s="435" t="s">
        <v>1323</v>
      </c>
      <c r="K354" s="435" t="s">
        <v>1323</v>
      </c>
      <c r="O354" s="435" t="s">
        <v>1323</v>
      </c>
      <c r="Q354" s="435" t="s">
        <v>1340</v>
      </c>
      <c r="R354" s="444" t="s">
        <v>1340</v>
      </c>
      <c r="S354" s="435" t="s">
        <v>1340</v>
      </c>
    </row>
    <row r="355" spans="1:19" ht="10.199999999999999" customHeight="1" x14ac:dyDescent="0.3">
      <c r="A355" s="435">
        <v>1445</v>
      </c>
      <c r="B355" s="435">
        <f t="shared" si="7"/>
        <v>6</v>
      </c>
      <c r="C355" s="444">
        <v>144525</v>
      </c>
      <c r="D355" s="435" t="s">
        <v>38</v>
      </c>
      <c r="E355" s="435" t="s">
        <v>1323</v>
      </c>
      <c r="G355" s="435" t="s">
        <v>1323</v>
      </c>
      <c r="J355" s="435" t="s">
        <v>1323</v>
      </c>
      <c r="K355" s="435" t="s">
        <v>1323</v>
      </c>
      <c r="O355" s="435" t="s">
        <v>1323</v>
      </c>
      <c r="Q355" s="435" t="s">
        <v>1340</v>
      </c>
      <c r="R355" s="444" t="s">
        <v>1340</v>
      </c>
      <c r="S355" s="435" t="s">
        <v>1340</v>
      </c>
    </row>
    <row r="356" spans="1:19" ht="10.199999999999999" customHeight="1" x14ac:dyDescent="0.3">
      <c r="A356" s="435">
        <v>1446</v>
      </c>
      <c r="B356" s="435">
        <f t="shared" si="7"/>
        <v>4</v>
      </c>
      <c r="C356" s="444">
        <v>1446</v>
      </c>
      <c r="D356" s="435" t="s">
        <v>772</v>
      </c>
      <c r="E356" s="435" t="s">
        <v>1323</v>
      </c>
      <c r="G356" s="435" t="s">
        <v>1323</v>
      </c>
      <c r="J356" s="435" t="s">
        <v>1323</v>
      </c>
      <c r="K356" s="435" t="s">
        <v>1323</v>
      </c>
      <c r="O356" s="435" t="s">
        <v>1323</v>
      </c>
      <c r="Q356" s="435" t="s">
        <v>1340</v>
      </c>
      <c r="R356" s="444" t="s">
        <v>1340</v>
      </c>
      <c r="S356" s="435" t="s">
        <v>1340</v>
      </c>
    </row>
    <row r="357" spans="1:19" ht="10.199999999999999" customHeight="1" x14ac:dyDescent="0.3">
      <c r="A357" s="435">
        <v>1446</v>
      </c>
      <c r="B357" s="435">
        <f t="shared" si="7"/>
        <v>6</v>
      </c>
      <c r="C357" s="444">
        <v>144605</v>
      </c>
      <c r="D357" s="435" t="s">
        <v>34</v>
      </c>
      <c r="E357" s="435" t="s">
        <v>1323</v>
      </c>
      <c r="G357" s="435" t="s">
        <v>1323</v>
      </c>
      <c r="J357" s="435" t="s">
        <v>1323</v>
      </c>
      <c r="K357" s="435" t="s">
        <v>1323</v>
      </c>
      <c r="O357" s="435" t="s">
        <v>1323</v>
      </c>
      <c r="Q357" s="435" t="s">
        <v>1340</v>
      </c>
      <c r="R357" s="444" t="s">
        <v>1340</v>
      </c>
      <c r="S357" s="435" t="s">
        <v>1340</v>
      </c>
    </row>
    <row r="358" spans="1:19" ht="10.199999999999999" customHeight="1" x14ac:dyDescent="0.3">
      <c r="A358" s="435">
        <v>1446</v>
      </c>
      <c r="B358" s="435">
        <f t="shared" si="7"/>
        <v>6</v>
      </c>
      <c r="C358" s="444">
        <v>144610</v>
      </c>
      <c r="D358" s="435" t="s">
        <v>35</v>
      </c>
      <c r="E358" s="435" t="s">
        <v>1323</v>
      </c>
      <c r="G358" s="435" t="s">
        <v>1323</v>
      </c>
      <c r="J358" s="435" t="s">
        <v>1323</v>
      </c>
      <c r="K358" s="435" t="s">
        <v>1323</v>
      </c>
      <c r="O358" s="435" t="s">
        <v>1323</v>
      </c>
      <c r="Q358" s="435" t="s">
        <v>1340</v>
      </c>
      <c r="R358" s="444" t="s">
        <v>1340</v>
      </c>
      <c r="S358" s="435" t="s">
        <v>1340</v>
      </c>
    </row>
    <row r="359" spans="1:19" ht="10.199999999999999" customHeight="1" x14ac:dyDescent="0.3">
      <c r="A359" s="435">
        <v>1446</v>
      </c>
      <c r="B359" s="435">
        <f t="shared" si="7"/>
        <v>6</v>
      </c>
      <c r="C359" s="444">
        <v>144615</v>
      </c>
      <c r="D359" s="435" t="s">
        <v>36</v>
      </c>
      <c r="E359" s="435" t="s">
        <v>1323</v>
      </c>
      <c r="G359" s="435" t="s">
        <v>1323</v>
      </c>
      <c r="J359" s="435" t="s">
        <v>1323</v>
      </c>
      <c r="K359" s="435" t="s">
        <v>1323</v>
      </c>
      <c r="O359" s="435" t="s">
        <v>1323</v>
      </c>
      <c r="Q359" s="435" t="s">
        <v>1340</v>
      </c>
      <c r="R359" s="444" t="s">
        <v>1340</v>
      </c>
      <c r="S359" s="435" t="s">
        <v>1340</v>
      </c>
    </row>
    <row r="360" spans="1:19" ht="10.199999999999999" customHeight="1" x14ac:dyDescent="0.3">
      <c r="A360" s="435">
        <v>1446</v>
      </c>
      <c r="B360" s="435">
        <f t="shared" si="7"/>
        <v>6</v>
      </c>
      <c r="C360" s="444">
        <v>144620</v>
      </c>
      <c r="D360" s="435" t="s">
        <v>37</v>
      </c>
      <c r="E360" s="435" t="s">
        <v>1323</v>
      </c>
      <c r="G360" s="435" t="s">
        <v>1323</v>
      </c>
      <c r="J360" s="435" t="s">
        <v>1323</v>
      </c>
      <c r="K360" s="435" t="s">
        <v>1323</v>
      </c>
      <c r="O360" s="435" t="s">
        <v>1323</v>
      </c>
      <c r="Q360" s="435" t="s">
        <v>1340</v>
      </c>
      <c r="R360" s="444" t="s">
        <v>1340</v>
      </c>
      <c r="S360" s="435" t="s">
        <v>1340</v>
      </c>
    </row>
    <row r="361" spans="1:19" ht="10.199999999999999" customHeight="1" x14ac:dyDescent="0.3">
      <c r="A361" s="435">
        <v>1446</v>
      </c>
      <c r="B361" s="435">
        <f t="shared" si="7"/>
        <v>6</v>
      </c>
      <c r="C361" s="444">
        <v>144625</v>
      </c>
      <c r="D361" s="435" t="s">
        <v>38</v>
      </c>
      <c r="E361" s="435" t="s">
        <v>1323</v>
      </c>
      <c r="G361" s="435" t="s">
        <v>1323</v>
      </c>
      <c r="J361" s="435" t="s">
        <v>1323</v>
      </c>
      <c r="K361" s="435" t="s">
        <v>1323</v>
      </c>
      <c r="O361" s="435" t="s">
        <v>1323</v>
      </c>
      <c r="Q361" s="435" t="s">
        <v>1340</v>
      </c>
      <c r="R361" s="444" t="s">
        <v>1340</v>
      </c>
      <c r="S361" s="435" t="s">
        <v>1340</v>
      </c>
    </row>
    <row r="362" spans="1:19" ht="10.199999999999999" customHeight="1" x14ac:dyDescent="0.3">
      <c r="A362" s="435">
        <v>1447</v>
      </c>
      <c r="B362" s="435">
        <f t="shared" si="7"/>
        <v>4</v>
      </c>
      <c r="C362" s="444">
        <v>1447</v>
      </c>
      <c r="D362" s="435" t="s">
        <v>773</v>
      </c>
      <c r="E362" s="435" t="s">
        <v>1323</v>
      </c>
      <c r="J362" s="435" t="s">
        <v>1323</v>
      </c>
      <c r="K362" s="435" t="s">
        <v>1323</v>
      </c>
      <c r="O362" s="435" t="s">
        <v>1323</v>
      </c>
      <c r="Q362" s="435" t="s">
        <v>1340</v>
      </c>
      <c r="R362" s="444" t="s">
        <v>1340</v>
      </c>
      <c r="S362" s="435" t="s">
        <v>1340</v>
      </c>
    </row>
    <row r="363" spans="1:19" ht="10.199999999999999" customHeight="1" x14ac:dyDescent="0.3">
      <c r="A363" s="435">
        <v>1447</v>
      </c>
      <c r="B363" s="435">
        <f t="shared" si="7"/>
        <v>6</v>
      </c>
      <c r="C363" s="444">
        <v>144705</v>
      </c>
      <c r="D363" s="435" t="s">
        <v>34</v>
      </c>
      <c r="E363" s="435" t="s">
        <v>1323</v>
      </c>
      <c r="J363" s="435" t="s">
        <v>1323</v>
      </c>
      <c r="K363" s="435" t="s">
        <v>1323</v>
      </c>
      <c r="O363" s="435" t="s">
        <v>1323</v>
      </c>
      <c r="Q363" s="435" t="s">
        <v>1340</v>
      </c>
      <c r="R363" s="444" t="s">
        <v>1340</v>
      </c>
      <c r="S363" s="435" t="s">
        <v>1340</v>
      </c>
    </row>
    <row r="364" spans="1:19" ht="10.199999999999999" customHeight="1" x14ac:dyDescent="0.3">
      <c r="A364" s="435">
        <v>1447</v>
      </c>
      <c r="B364" s="435">
        <f t="shared" si="7"/>
        <v>6</v>
      </c>
      <c r="C364" s="444">
        <v>144710</v>
      </c>
      <c r="D364" s="435" t="s">
        <v>35</v>
      </c>
      <c r="E364" s="435" t="s">
        <v>1323</v>
      </c>
      <c r="J364" s="435" t="s">
        <v>1323</v>
      </c>
      <c r="K364" s="435" t="s">
        <v>1323</v>
      </c>
      <c r="O364" s="435" t="s">
        <v>1323</v>
      </c>
      <c r="Q364" s="435" t="s">
        <v>1340</v>
      </c>
      <c r="R364" s="444" t="s">
        <v>1340</v>
      </c>
      <c r="S364" s="435" t="s">
        <v>1340</v>
      </c>
    </row>
    <row r="365" spans="1:19" ht="10.199999999999999" customHeight="1" x14ac:dyDescent="0.3">
      <c r="A365" s="435">
        <v>1447</v>
      </c>
      <c r="B365" s="435">
        <f t="shared" si="7"/>
        <v>6</v>
      </c>
      <c r="C365" s="444">
        <v>144715</v>
      </c>
      <c r="D365" s="435" t="s">
        <v>36</v>
      </c>
      <c r="E365" s="435" t="s">
        <v>1323</v>
      </c>
      <c r="J365" s="435" t="s">
        <v>1323</v>
      </c>
      <c r="K365" s="435" t="s">
        <v>1323</v>
      </c>
      <c r="O365" s="435" t="s">
        <v>1323</v>
      </c>
      <c r="Q365" s="435" t="s">
        <v>1340</v>
      </c>
      <c r="R365" s="444" t="s">
        <v>1340</v>
      </c>
      <c r="S365" s="435" t="s">
        <v>1340</v>
      </c>
    </row>
    <row r="366" spans="1:19" ht="10.199999999999999" customHeight="1" x14ac:dyDescent="0.3">
      <c r="A366" s="435">
        <v>1447</v>
      </c>
      <c r="B366" s="435">
        <f t="shared" si="7"/>
        <v>6</v>
      </c>
      <c r="C366" s="444">
        <v>144720</v>
      </c>
      <c r="D366" s="435" t="s">
        <v>37</v>
      </c>
      <c r="E366" s="435" t="s">
        <v>1323</v>
      </c>
      <c r="J366" s="435" t="s">
        <v>1323</v>
      </c>
      <c r="K366" s="435" t="s">
        <v>1323</v>
      </c>
      <c r="O366" s="435" t="s">
        <v>1323</v>
      </c>
      <c r="Q366" s="435" t="s">
        <v>1340</v>
      </c>
      <c r="R366" s="444" t="s">
        <v>1340</v>
      </c>
      <c r="S366" s="435" t="s">
        <v>1340</v>
      </c>
    </row>
    <row r="367" spans="1:19" ht="10.199999999999999" customHeight="1" x14ac:dyDescent="0.3">
      <c r="A367" s="435">
        <v>1447</v>
      </c>
      <c r="B367" s="435">
        <f t="shared" si="7"/>
        <v>6</v>
      </c>
      <c r="C367" s="444">
        <v>144725</v>
      </c>
      <c r="D367" s="435" t="s">
        <v>38</v>
      </c>
      <c r="E367" s="435" t="s">
        <v>1323</v>
      </c>
      <c r="J367" s="435" t="s">
        <v>1323</v>
      </c>
      <c r="K367" s="435" t="s">
        <v>1323</v>
      </c>
      <c r="O367" s="435" t="s">
        <v>1323</v>
      </c>
      <c r="Q367" s="435" t="s">
        <v>1340</v>
      </c>
      <c r="R367" s="444" t="s">
        <v>1340</v>
      </c>
      <c r="S367" s="435" t="s">
        <v>1340</v>
      </c>
    </row>
    <row r="368" spans="1:19" ht="10.199999999999999" customHeight="1" x14ac:dyDescent="0.3">
      <c r="A368" s="435">
        <v>1448</v>
      </c>
      <c r="B368" s="435">
        <f t="shared" si="7"/>
        <v>4</v>
      </c>
      <c r="C368" s="444">
        <v>1448</v>
      </c>
      <c r="D368" s="435" t="s">
        <v>1419</v>
      </c>
      <c r="E368" s="435" t="s">
        <v>1323</v>
      </c>
      <c r="F368" s="435" t="s">
        <v>1323</v>
      </c>
      <c r="G368" s="435" t="s">
        <v>1323</v>
      </c>
      <c r="H368" s="435" t="s">
        <v>1323</v>
      </c>
      <c r="I368" s="435" t="s">
        <v>1323</v>
      </c>
      <c r="J368" s="435" t="s">
        <v>1323</v>
      </c>
      <c r="K368" s="435" t="s">
        <v>1323</v>
      </c>
      <c r="O368" s="435" t="s">
        <v>1323</v>
      </c>
      <c r="Q368" s="435">
        <v>1448</v>
      </c>
      <c r="R368" s="444" t="s">
        <v>1420</v>
      </c>
      <c r="S368" s="435">
        <v>1448</v>
      </c>
    </row>
    <row r="369" spans="1:19" ht="10.199999999999999" customHeight="1" x14ac:dyDescent="0.3">
      <c r="A369" s="435">
        <v>1448</v>
      </c>
      <c r="B369" s="435">
        <f t="shared" si="7"/>
        <v>6</v>
      </c>
      <c r="C369" s="444">
        <v>144805</v>
      </c>
      <c r="D369" s="435" t="s">
        <v>34</v>
      </c>
      <c r="E369" s="435" t="s">
        <v>1323</v>
      </c>
      <c r="F369" s="435" t="s">
        <v>1323</v>
      </c>
      <c r="G369" s="435" t="s">
        <v>1323</v>
      </c>
      <c r="H369" s="435" t="s">
        <v>1323</v>
      </c>
      <c r="I369" s="435" t="s">
        <v>1323</v>
      </c>
      <c r="J369" s="435" t="s">
        <v>1323</v>
      </c>
      <c r="K369" s="435" t="s">
        <v>1323</v>
      </c>
      <c r="O369" s="435" t="s">
        <v>1323</v>
      </c>
      <c r="Q369" s="435">
        <v>144805</v>
      </c>
      <c r="R369" s="444" t="s">
        <v>629</v>
      </c>
      <c r="S369" s="435">
        <v>144805</v>
      </c>
    </row>
    <row r="370" spans="1:19" ht="10.199999999999999" customHeight="1" x14ac:dyDescent="0.3">
      <c r="A370" s="435">
        <v>1448</v>
      </c>
      <c r="B370" s="435">
        <f t="shared" si="7"/>
        <v>6</v>
      </c>
      <c r="C370" s="444">
        <v>144810</v>
      </c>
      <c r="D370" s="435" t="s">
        <v>35</v>
      </c>
      <c r="E370" s="435" t="s">
        <v>1323</v>
      </c>
      <c r="F370" s="435" t="s">
        <v>1323</v>
      </c>
      <c r="G370" s="435" t="s">
        <v>1323</v>
      </c>
      <c r="H370" s="435" t="s">
        <v>1323</v>
      </c>
      <c r="I370" s="435" t="s">
        <v>1323</v>
      </c>
      <c r="J370" s="435" t="s">
        <v>1323</v>
      </c>
      <c r="K370" s="435" t="s">
        <v>1323</v>
      </c>
      <c r="O370" s="435" t="s">
        <v>1323</v>
      </c>
      <c r="Q370" s="435">
        <v>144810</v>
      </c>
      <c r="R370" s="444" t="s">
        <v>631</v>
      </c>
      <c r="S370" s="435">
        <v>144810</v>
      </c>
    </row>
    <row r="371" spans="1:19" ht="10.199999999999999" customHeight="1" x14ac:dyDescent="0.3">
      <c r="A371" s="435">
        <v>1448</v>
      </c>
      <c r="B371" s="435">
        <f t="shared" si="7"/>
        <v>6</v>
      </c>
      <c r="C371" s="444">
        <v>144815</v>
      </c>
      <c r="D371" s="435" t="s">
        <v>36</v>
      </c>
      <c r="E371" s="435" t="s">
        <v>1323</v>
      </c>
      <c r="F371" s="435" t="s">
        <v>1323</v>
      </c>
      <c r="G371" s="435" t="s">
        <v>1323</v>
      </c>
      <c r="H371" s="435" t="s">
        <v>1323</v>
      </c>
      <c r="I371" s="435" t="s">
        <v>1323</v>
      </c>
      <c r="J371" s="435" t="s">
        <v>1323</v>
      </c>
      <c r="K371" s="435" t="s">
        <v>1323</v>
      </c>
      <c r="O371" s="435" t="s">
        <v>1323</v>
      </c>
      <c r="Q371" s="435">
        <v>144815</v>
      </c>
      <c r="R371" s="444" t="s">
        <v>633</v>
      </c>
      <c r="S371" s="435">
        <v>144815</v>
      </c>
    </row>
    <row r="372" spans="1:19" ht="10.199999999999999" customHeight="1" x14ac:dyDescent="0.3">
      <c r="A372" s="435">
        <v>1448</v>
      </c>
      <c r="B372" s="435">
        <f t="shared" si="7"/>
        <v>6</v>
      </c>
      <c r="C372" s="444">
        <v>144820</v>
      </c>
      <c r="D372" s="435" t="s">
        <v>37</v>
      </c>
      <c r="E372" s="435" t="s">
        <v>1323</v>
      </c>
      <c r="F372" s="435" t="s">
        <v>1323</v>
      </c>
      <c r="G372" s="435" t="s">
        <v>1323</v>
      </c>
      <c r="H372" s="435" t="s">
        <v>1323</v>
      </c>
      <c r="I372" s="435" t="s">
        <v>1323</v>
      </c>
      <c r="J372" s="435" t="s">
        <v>1323</v>
      </c>
      <c r="K372" s="435" t="s">
        <v>1323</v>
      </c>
      <c r="O372" s="435" t="s">
        <v>1323</v>
      </c>
      <c r="Q372" s="435">
        <v>144820</v>
      </c>
      <c r="R372" s="444" t="s">
        <v>635</v>
      </c>
      <c r="S372" s="435">
        <v>144820</v>
      </c>
    </row>
    <row r="373" spans="1:19" ht="10.199999999999999" customHeight="1" x14ac:dyDescent="0.3">
      <c r="A373" s="435">
        <v>1448</v>
      </c>
      <c r="B373" s="435">
        <f t="shared" si="7"/>
        <v>6</v>
      </c>
      <c r="C373" s="444">
        <v>144825</v>
      </c>
      <c r="D373" s="435" t="s">
        <v>38</v>
      </c>
      <c r="E373" s="435" t="s">
        <v>1323</v>
      </c>
      <c r="F373" s="435" t="s">
        <v>1323</v>
      </c>
      <c r="G373" s="435" t="s">
        <v>1323</v>
      </c>
      <c r="H373" s="435" t="s">
        <v>1323</v>
      </c>
      <c r="I373" s="435" t="s">
        <v>1323</v>
      </c>
      <c r="J373" s="435" t="s">
        <v>1323</v>
      </c>
      <c r="K373" s="435" t="s">
        <v>1323</v>
      </c>
      <c r="O373" s="435" t="s">
        <v>1323</v>
      </c>
      <c r="Q373" s="435">
        <v>144825</v>
      </c>
      <c r="R373" s="444" t="s">
        <v>637</v>
      </c>
      <c r="S373" s="435">
        <v>144825</v>
      </c>
    </row>
    <row r="374" spans="1:19" ht="10.199999999999999" customHeight="1" x14ac:dyDescent="0.3">
      <c r="A374" s="435">
        <v>1449</v>
      </c>
      <c r="B374" s="435">
        <f t="shared" si="7"/>
        <v>4</v>
      </c>
      <c r="C374" s="444">
        <v>1449</v>
      </c>
      <c r="D374" s="435" t="s">
        <v>774</v>
      </c>
      <c r="E374" s="435" t="s">
        <v>1323</v>
      </c>
      <c r="G374" s="435" t="s">
        <v>1323</v>
      </c>
      <c r="H374" s="435" t="s">
        <v>1323</v>
      </c>
      <c r="I374" s="435" t="s">
        <v>1323</v>
      </c>
      <c r="J374" s="435" t="s">
        <v>1323</v>
      </c>
      <c r="K374" s="435" t="s">
        <v>1323</v>
      </c>
      <c r="O374" s="435" t="s">
        <v>1323</v>
      </c>
      <c r="Q374" s="435">
        <v>1449</v>
      </c>
      <c r="R374" s="444" t="s">
        <v>1041</v>
      </c>
      <c r="S374" s="435" t="str">
        <f>VLOOKUP(Q374,[8]CUC!I376:K1880,3,0)</f>
        <v>1449+1453+1454</v>
      </c>
    </row>
    <row r="375" spans="1:19" ht="10.199999999999999" customHeight="1" x14ac:dyDescent="0.3">
      <c r="A375" s="435">
        <v>1449</v>
      </c>
      <c r="B375" s="435">
        <f t="shared" si="7"/>
        <v>6</v>
      </c>
      <c r="C375" s="444">
        <v>144905</v>
      </c>
      <c r="D375" s="435" t="s">
        <v>34</v>
      </c>
      <c r="E375" s="435" t="s">
        <v>1323</v>
      </c>
      <c r="G375" s="435" t="s">
        <v>1323</v>
      </c>
      <c r="H375" s="435" t="s">
        <v>1323</v>
      </c>
      <c r="I375" s="435" t="s">
        <v>1323</v>
      </c>
      <c r="J375" s="435" t="s">
        <v>1323</v>
      </c>
      <c r="K375" s="435" t="s">
        <v>1323</v>
      </c>
      <c r="O375" s="435" t="s">
        <v>1323</v>
      </c>
      <c r="Q375" s="435">
        <v>144905</v>
      </c>
      <c r="R375" s="444" t="s">
        <v>629</v>
      </c>
      <c r="S375" s="437" t="s">
        <v>1421</v>
      </c>
    </row>
    <row r="376" spans="1:19" ht="10.199999999999999" customHeight="1" x14ac:dyDescent="0.3">
      <c r="A376" s="435">
        <v>1449</v>
      </c>
      <c r="B376" s="435">
        <f t="shared" si="7"/>
        <v>6</v>
      </c>
      <c r="C376" s="444">
        <v>144910</v>
      </c>
      <c r="D376" s="435" t="s">
        <v>35</v>
      </c>
      <c r="E376" s="435" t="s">
        <v>1323</v>
      </c>
      <c r="G376" s="435" t="s">
        <v>1323</v>
      </c>
      <c r="H376" s="435" t="s">
        <v>1323</v>
      </c>
      <c r="I376" s="435" t="s">
        <v>1323</v>
      </c>
      <c r="J376" s="435" t="s">
        <v>1323</v>
      </c>
      <c r="K376" s="435" t="s">
        <v>1323</v>
      </c>
      <c r="O376" s="435" t="s">
        <v>1323</v>
      </c>
      <c r="Q376" s="435">
        <v>144910</v>
      </c>
      <c r="R376" s="444" t="s">
        <v>631</v>
      </c>
      <c r="S376" s="437" t="s">
        <v>1422</v>
      </c>
    </row>
    <row r="377" spans="1:19" ht="10.199999999999999" customHeight="1" x14ac:dyDescent="0.3">
      <c r="A377" s="435">
        <v>1449</v>
      </c>
      <c r="B377" s="435">
        <f t="shared" si="7"/>
        <v>6</v>
      </c>
      <c r="C377" s="444">
        <v>144915</v>
      </c>
      <c r="D377" s="435" t="s">
        <v>36</v>
      </c>
      <c r="E377" s="435" t="s">
        <v>1323</v>
      </c>
      <c r="G377" s="435" t="s">
        <v>1323</v>
      </c>
      <c r="H377" s="435" t="s">
        <v>1323</v>
      </c>
      <c r="I377" s="435" t="s">
        <v>1323</v>
      </c>
      <c r="J377" s="435" t="s">
        <v>1323</v>
      </c>
      <c r="K377" s="435" t="s">
        <v>1323</v>
      </c>
      <c r="O377" s="435" t="s">
        <v>1323</v>
      </c>
      <c r="Q377" s="435">
        <v>144915</v>
      </c>
      <c r="R377" s="444" t="s">
        <v>633</v>
      </c>
      <c r="S377" s="437" t="s">
        <v>1423</v>
      </c>
    </row>
    <row r="378" spans="1:19" ht="10.199999999999999" customHeight="1" x14ac:dyDescent="0.3">
      <c r="A378" s="435">
        <v>1449</v>
      </c>
      <c r="B378" s="435">
        <f t="shared" si="7"/>
        <v>6</v>
      </c>
      <c r="C378" s="444">
        <v>144920</v>
      </c>
      <c r="D378" s="435" t="s">
        <v>37</v>
      </c>
      <c r="E378" s="435" t="s">
        <v>1323</v>
      </c>
      <c r="G378" s="435" t="s">
        <v>1323</v>
      </c>
      <c r="H378" s="435" t="s">
        <v>1323</v>
      </c>
      <c r="I378" s="435" t="s">
        <v>1323</v>
      </c>
      <c r="J378" s="435" t="s">
        <v>1323</v>
      </c>
      <c r="K378" s="435" t="s">
        <v>1323</v>
      </c>
      <c r="O378" s="435" t="s">
        <v>1323</v>
      </c>
      <c r="Q378" s="435">
        <v>144920</v>
      </c>
      <c r="R378" s="444" t="s">
        <v>635</v>
      </c>
      <c r="S378" s="437" t="s">
        <v>1424</v>
      </c>
    </row>
    <row r="379" spans="1:19" ht="10.199999999999999" customHeight="1" x14ac:dyDescent="0.3">
      <c r="A379" s="435">
        <v>1449</v>
      </c>
      <c r="B379" s="435">
        <f t="shared" si="7"/>
        <v>6</v>
      </c>
      <c r="C379" s="444">
        <v>144925</v>
      </c>
      <c r="D379" s="435" t="s">
        <v>38</v>
      </c>
      <c r="E379" s="435" t="s">
        <v>1323</v>
      </c>
      <c r="G379" s="435" t="s">
        <v>1323</v>
      </c>
      <c r="H379" s="435" t="s">
        <v>1323</v>
      </c>
      <c r="I379" s="435" t="s">
        <v>1323</v>
      </c>
      <c r="J379" s="435" t="s">
        <v>1323</v>
      </c>
      <c r="K379" s="435" t="s">
        <v>1323</v>
      </c>
      <c r="O379" s="435" t="s">
        <v>1323</v>
      </c>
      <c r="Q379" s="435">
        <v>144925</v>
      </c>
      <c r="R379" s="444" t="s">
        <v>637</v>
      </c>
      <c r="S379" s="437" t="s">
        <v>1425</v>
      </c>
    </row>
    <row r="380" spans="1:19" ht="10.199999999999999" customHeight="1" x14ac:dyDescent="0.3">
      <c r="A380" s="435">
        <v>1450</v>
      </c>
      <c r="B380" s="435">
        <f t="shared" si="7"/>
        <v>4</v>
      </c>
      <c r="C380" s="444">
        <v>1450</v>
      </c>
      <c r="D380" s="435" t="s">
        <v>775</v>
      </c>
      <c r="E380" s="435" t="s">
        <v>1323</v>
      </c>
      <c r="J380" s="435" t="s">
        <v>1323</v>
      </c>
      <c r="K380" s="435" t="s">
        <v>1323</v>
      </c>
      <c r="O380" s="435" t="s">
        <v>1323</v>
      </c>
      <c r="Q380" s="435">
        <v>1450</v>
      </c>
      <c r="R380" s="444" t="s">
        <v>1426</v>
      </c>
      <c r="S380" s="435" t="str">
        <f>VLOOKUP(Q380,[8]CUC!I382:K1886,3,0)</f>
        <v>1450+1455</v>
      </c>
    </row>
    <row r="381" spans="1:19" ht="10.199999999999999" customHeight="1" x14ac:dyDescent="0.3">
      <c r="A381" s="435">
        <v>1450</v>
      </c>
      <c r="B381" s="435">
        <f t="shared" si="7"/>
        <v>6</v>
      </c>
      <c r="C381" s="444">
        <v>145005</v>
      </c>
      <c r="D381" s="435" t="s">
        <v>34</v>
      </c>
      <c r="E381" s="435" t="s">
        <v>1323</v>
      </c>
      <c r="J381" s="435" t="s">
        <v>1323</v>
      </c>
      <c r="K381" s="435" t="s">
        <v>1323</v>
      </c>
      <c r="O381" s="435" t="s">
        <v>1323</v>
      </c>
      <c r="Q381" s="435">
        <v>145005</v>
      </c>
      <c r="R381" s="444" t="s">
        <v>629</v>
      </c>
      <c r="S381" s="437" t="s">
        <v>1427</v>
      </c>
    </row>
    <row r="382" spans="1:19" ht="10.199999999999999" customHeight="1" x14ac:dyDescent="0.3">
      <c r="A382" s="435">
        <v>1450</v>
      </c>
      <c r="B382" s="435">
        <f t="shared" si="7"/>
        <v>6</v>
      </c>
      <c r="C382" s="444">
        <v>145010</v>
      </c>
      <c r="D382" s="435" t="s">
        <v>35</v>
      </c>
      <c r="E382" s="435" t="s">
        <v>1323</v>
      </c>
      <c r="J382" s="435" t="s">
        <v>1323</v>
      </c>
      <c r="K382" s="435" t="s">
        <v>1323</v>
      </c>
      <c r="O382" s="435" t="s">
        <v>1323</v>
      </c>
      <c r="Q382" s="435">
        <v>145010</v>
      </c>
      <c r="R382" s="444" t="s">
        <v>631</v>
      </c>
      <c r="S382" s="437" t="s">
        <v>1428</v>
      </c>
    </row>
    <row r="383" spans="1:19" ht="10.199999999999999" customHeight="1" x14ac:dyDescent="0.3">
      <c r="A383" s="435">
        <v>1450</v>
      </c>
      <c r="B383" s="435">
        <f t="shared" si="7"/>
        <v>6</v>
      </c>
      <c r="C383" s="444">
        <v>145015</v>
      </c>
      <c r="D383" s="435" t="s">
        <v>36</v>
      </c>
      <c r="E383" s="435" t="s">
        <v>1323</v>
      </c>
      <c r="J383" s="435" t="s">
        <v>1323</v>
      </c>
      <c r="K383" s="435" t="s">
        <v>1323</v>
      </c>
      <c r="O383" s="435" t="s">
        <v>1323</v>
      </c>
      <c r="Q383" s="435">
        <v>145015</v>
      </c>
      <c r="R383" s="444" t="s">
        <v>633</v>
      </c>
      <c r="S383" s="437" t="s">
        <v>1429</v>
      </c>
    </row>
    <row r="384" spans="1:19" ht="10.199999999999999" customHeight="1" x14ac:dyDescent="0.3">
      <c r="A384" s="435">
        <v>1450</v>
      </c>
      <c r="B384" s="435">
        <f t="shared" si="7"/>
        <v>6</v>
      </c>
      <c r="C384" s="444">
        <v>145020</v>
      </c>
      <c r="D384" s="435" t="s">
        <v>73</v>
      </c>
      <c r="E384" s="435" t="s">
        <v>1323</v>
      </c>
      <c r="J384" s="435" t="s">
        <v>1323</v>
      </c>
      <c r="K384" s="435" t="s">
        <v>1323</v>
      </c>
      <c r="O384" s="435" t="s">
        <v>1323</v>
      </c>
      <c r="Q384" s="435">
        <v>145020</v>
      </c>
      <c r="R384" s="444" t="s">
        <v>1114</v>
      </c>
      <c r="S384" s="437" t="s">
        <v>1430</v>
      </c>
    </row>
    <row r="385" spans="1:19" ht="10.199999999999999" customHeight="1" x14ac:dyDescent="0.3">
      <c r="A385" s="435">
        <v>1450</v>
      </c>
      <c r="B385" s="435">
        <f t="shared" si="7"/>
        <v>6</v>
      </c>
      <c r="C385" s="444">
        <v>145025</v>
      </c>
      <c r="D385" s="435" t="s">
        <v>74</v>
      </c>
      <c r="E385" s="435" t="s">
        <v>1323</v>
      </c>
      <c r="J385" s="435" t="s">
        <v>1323</v>
      </c>
      <c r="K385" s="435" t="s">
        <v>1323</v>
      </c>
      <c r="O385" s="435" t="s">
        <v>1323</v>
      </c>
      <c r="Q385" s="435">
        <v>145025</v>
      </c>
      <c r="R385" s="444" t="s">
        <v>1115</v>
      </c>
      <c r="S385" s="437" t="s">
        <v>1431</v>
      </c>
    </row>
    <row r="386" spans="1:19" ht="10.199999999999999" customHeight="1" x14ac:dyDescent="0.3">
      <c r="A386" s="435">
        <v>1451</v>
      </c>
      <c r="B386" s="435">
        <f t="shared" si="7"/>
        <v>4</v>
      </c>
      <c r="C386" s="444">
        <v>1451</v>
      </c>
      <c r="D386" s="435" t="s">
        <v>776</v>
      </c>
      <c r="E386" s="435" t="s">
        <v>1323</v>
      </c>
      <c r="F386" s="435" t="s">
        <v>1323</v>
      </c>
      <c r="G386" s="435" t="s">
        <v>1323</v>
      </c>
      <c r="H386" s="435" t="s">
        <v>1323</v>
      </c>
      <c r="I386" s="435" t="s">
        <v>1323</v>
      </c>
      <c r="J386" s="435" t="s">
        <v>1323</v>
      </c>
      <c r="K386" s="435" t="s">
        <v>1323</v>
      </c>
      <c r="O386" s="435" t="s">
        <v>1323</v>
      </c>
      <c r="Q386" s="435">
        <v>1451</v>
      </c>
      <c r="R386" s="444" t="s">
        <v>1040</v>
      </c>
      <c r="S386" s="435">
        <f>VLOOKUP(Q386,[8]CUC!I388:K1892,3,0)</f>
        <v>1451</v>
      </c>
    </row>
    <row r="387" spans="1:19" ht="10.199999999999999" customHeight="1" x14ac:dyDescent="0.3">
      <c r="A387" s="435">
        <v>1451</v>
      </c>
      <c r="B387" s="435">
        <f t="shared" si="7"/>
        <v>6</v>
      </c>
      <c r="C387" s="444">
        <v>145105</v>
      </c>
      <c r="D387" s="435" t="s">
        <v>34</v>
      </c>
      <c r="E387" s="435" t="s">
        <v>1323</v>
      </c>
      <c r="F387" s="435" t="s">
        <v>1323</v>
      </c>
      <c r="G387" s="435" t="s">
        <v>1323</v>
      </c>
      <c r="H387" s="435" t="s">
        <v>1323</v>
      </c>
      <c r="I387" s="435" t="s">
        <v>1323</v>
      </c>
      <c r="J387" s="435" t="s">
        <v>1323</v>
      </c>
      <c r="K387" s="435" t="s">
        <v>1323</v>
      </c>
      <c r="O387" s="435" t="s">
        <v>1323</v>
      </c>
      <c r="Q387" s="435">
        <v>145105</v>
      </c>
      <c r="R387" s="444" t="s">
        <v>629</v>
      </c>
      <c r="S387" s="435">
        <v>145105</v>
      </c>
    </row>
    <row r="388" spans="1:19" ht="10.199999999999999" customHeight="1" x14ac:dyDescent="0.3">
      <c r="A388" s="435">
        <v>1451</v>
      </c>
      <c r="B388" s="435">
        <f t="shared" si="7"/>
        <v>6</v>
      </c>
      <c r="C388" s="444">
        <v>145110</v>
      </c>
      <c r="D388" s="435" t="s">
        <v>35</v>
      </c>
      <c r="E388" s="435" t="s">
        <v>1323</v>
      </c>
      <c r="F388" s="435" t="s">
        <v>1323</v>
      </c>
      <c r="G388" s="435" t="s">
        <v>1323</v>
      </c>
      <c r="H388" s="435" t="s">
        <v>1323</v>
      </c>
      <c r="I388" s="435" t="s">
        <v>1323</v>
      </c>
      <c r="J388" s="435" t="s">
        <v>1323</v>
      </c>
      <c r="K388" s="435" t="s">
        <v>1323</v>
      </c>
      <c r="O388" s="435" t="s">
        <v>1323</v>
      </c>
      <c r="Q388" s="435">
        <v>145110</v>
      </c>
      <c r="R388" s="444" t="s">
        <v>631</v>
      </c>
      <c r="S388" s="435">
        <v>145110</v>
      </c>
    </row>
    <row r="389" spans="1:19" ht="10.199999999999999" customHeight="1" x14ac:dyDescent="0.3">
      <c r="A389" s="435">
        <v>1451</v>
      </c>
      <c r="B389" s="435">
        <f t="shared" ref="B389:B452" si="8">LEN(C389)</f>
        <v>6</v>
      </c>
      <c r="C389" s="444">
        <v>145115</v>
      </c>
      <c r="D389" s="435" t="s">
        <v>75</v>
      </c>
      <c r="E389" s="435" t="s">
        <v>1323</v>
      </c>
      <c r="F389" s="435" t="s">
        <v>1323</v>
      </c>
      <c r="G389" s="435" t="s">
        <v>1323</v>
      </c>
      <c r="H389" s="435" t="s">
        <v>1323</v>
      </c>
      <c r="I389" s="435" t="s">
        <v>1323</v>
      </c>
      <c r="J389" s="435" t="s">
        <v>1323</v>
      </c>
      <c r="K389" s="435" t="s">
        <v>1323</v>
      </c>
      <c r="O389" s="435" t="s">
        <v>1323</v>
      </c>
      <c r="Q389" s="435">
        <v>145115</v>
      </c>
      <c r="R389" s="444" t="s">
        <v>633</v>
      </c>
      <c r="S389" s="435">
        <v>145115</v>
      </c>
    </row>
    <row r="390" spans="1:19" ht="10.199999999999999" customHeight="1" x14ac:dyDescent="0.3">
      <c r="A390" s="435">
        <v>1451</v>
      </c>
      <c r="B390" s="435">
        <f t="shared" si="8"/>
        <v>6</v>
      </c>
      <c r="C390" s="444">
        <v>145120</v>
      </c>
      <c r="D390" s="435" t="s">
        <v>76</v>
      </c>
      <c r="E390" s="435" t="s">
        <v>1323</v>
      </c>
      <c r="F390" s="435" t="s">
        <v>1323</v>
      </c>
      <c r="G390" s="435" t="s">
        <v>1323</v>
      </c>
      <c r="H390" s="435" t="s">
        <v>1323</v>
      </c>
      <c r="I390" s="435" t="s">
        <v>1323</v>
      </c>
      <c r="J390" s="435" t="s">
        <v>1323</v>
      </c>
      <c r="K390" s="435" t="s">
        <v>1323</v>
      </c>
      <c r="O390" s="435" t="s">
        <v>1323</v>
      </c>
      <c r="Q390" s="435">
        <v>145120</v>
      </c>
      <c r="R390" s="444" t="s">
        <v>1114</v>
      </c>
      <c r="S390" s="435">
        <v>145120</v>
      </c>
    </row>
    <row r="391" spans="1:19" ht="10.199999999999999" customHeight="1" x14ac:dyDescent="0.3">
      <c r="A391" s="435">
        <v>1451</v>
      </c>
      <c r="B391" s="435">
        <f t="shared" si="8"/>
        <v>6</v>
      </c>
      <c r="C391" s="444">
        <v>145125</v>
      </c>
      <c r="D391" s="435" t="s">
        <v>77</v>
      </c>
      <c r="E391" s="435" t="s">
        <v>1323</v>
      </c>
      <c r="F391" s="435" t="s">
        <v>1323</v>
      </c>
      <c r="G391" s="435" t="s">
        <v>1323</v>
      </c>
      <c r="H391" s="435" t="s">
        <v>1323</v>
      </c>
      <c r="I391" s="435" t="s">
        <v>1323</v>
      </c>
      <c r="J391" s="435" t="s">
        <v>1323</v>
      </c>
      <c r="K391" s="435" t="s">
        <v>1323</v>
      </c>
      <c r="O391" s="435" t="s">
        <v>1323</v>
      </c>
      <c r="Q391" s="435">
        <v>145125</v>
      </c>
      <c r="R391" s="444" t="s">
        <v>1432</v>
      </c>
      <c r="S391" s="435">
        <v>145125</v>
      </c>
    </row>
    <row r="392" spans="1:19" ht="10.199999999999999" customHeight="1" x14ac:dyDescent="0.3">
      <c r="A392" s="435">
        <v>1451</v>
      </c>
      <c r="B392" s="435">
        <f t="shared" si="8"/>
        <v>6</v>
      </c>
      <c r="C392" s="444">
        <v>145130</v>
      </c>
      <c r="D392" s="435" t="s">
        <v>78</v>
      </c>
      <c r="E392" s="435" t="s">
        <v>1323</v>
      </c>
      <c r="F392" s="435" t="s">
        <v>1323</v>
      </c>
      <c r="G392" s="435" t="s">
        <v>1323</v>
      </c>
      <c r="H392" s="435" t="s">
        <v>1323</v>
      </c>
      <c r="I392" s="435" t="s">
        <v>1323</v>
      </c>
      <c r="J392" s="435" t="s">
        <v>1323</v>
      </c>
      <c r="K392" s="435" t="s">
        <v>1323</v>
      </c>
      <c r="O392" s="435" t="s">
        <v>1323</v>
      </c>
      <c r="Q392" s="435">
        <v>145130</v>
      </c>
      <c r="R392" s="444" t="s">
        <v>1119</v>
      </c>
      <c r="S392" s="435">
        <v>145130</v>
      </c>
    </row>
    <row r="393" spans="1:19" ht="10.199999999999999" customHeight="1" x14ac:dyDescent="0.3">
      <c r="A393" s="435">
        <v>1452</v>
      </c>
      <c r="B393" s="435">
        <f t="shared" si="8"/>
        <v>4</v>
      </c>
      <c r="C393" s="444">
        <v>1452</v>
      </c>
      <c r="D393" s="435" t="s">
        <v>79</v>
      </c>
      <c r="E393" s="435" t="s">
        <v>1323</v>
      </c>
      <c r="G393" s="435" t="s">
        <v>1323</v>
      </c>
      <c r="J393" s="435" t="s">
        <v>1323</v>
      </c>
      <c r="K393" s="435" t="s">
        <v>1323</v>
      </c>
      <c r="O393" s="435" t="s">
        <v>1323</v>
      </c>
      <c r="Q393" s="435">
        <v>1452</v>
      </c>
      <c r="R393" s="444" t="s">
        <v>1433</v>
      </c>
      <c r="S393" s="435">
        <v>1452</v>
      </c>
    </row>
    <row r="394" spans="1:19" ht="10.199999999999999" customHeight="1" x14ac:dyDescent="0.3">
      <c r="A394" s="435">
        <v>1452</v>
      </c>
      <c r="B394" s="435">
        <f t="shared" si="8"/>
        <v>6</v>
      </c>
      <c r="C394" s="444">
        <v>145205</v>
      </c>
      <c r="D394" s="435" t="s">
        <v>34</v>
      </c>
      <c r="E394" s="435" t="s">
        <v>1323</v>
      </c>
      <c r="G394" s="435" t="s">
        <v>1323</v>
      </c>
      <c r="J394" s="435" t="s">
        <v>1323</v>
      </c>
      <c r="K394" s="435" t="s">
        <v>1323</v>
      </c>
      <c r="O394" s="435" t="s">
        <v>1323</v>
      </c>
      <c r="Q394" s="435">
        <v>145205</v>
      </c>
      <c r="R394" s="444" t="s">
        <v>629</v>
      </c>
      <c r="S394" s="435">
        <v>145205</v>
      </c>
    </row>
    <row r="395" spans="1:19" ht="10.199999999999999" customHeight="1" x14ac:dyDescent="0.3">
      <c r="A395" s="435">
        <v>1452</v>
      </c>
      <c r="B395" s="435">
        <f t="shared" si="8"/>
        <v>6</v>
      </c>
      <c r="C395" s="444">
        <v>145210</v>
      </c>
      <c r="D395" s="435" t="s">
        <v>35</v>
      </c>
      <c r="E395" s="435" t="s">
        <v>1323</v>
      </c>
      <c r="G395" s="435" t="s">
        <v>1323</v>
      </c>
      <c r="J395" s="435" t="s">
        <v>1323</v>
      </c>
      <c r="K395" s="435" t="s">
        <v>1323</v>
      </c>
      <c r="O395" s="435" t="s">
        <v>1323</v>
      </c>
      <c r="Q395" s="435">
        <v>145210</v>
      </c>
      <c r="R395" s="444" t="s">
        <v>631</v>
      </c>
      <c r="S395" s="435">
        <v>145210</v>
      </c>
    </row>
    <row r="396" spans="1:19" ht="10.199999999999999" customHeight="1" x14ac:dyDescent="0.3">
      <c r="A396" s="435">
        <v>1452</v>
      </c>
      <c r="B396" s="435">
        <f t="shared" si="8"/>
        <v>6</v>
      </c>
      <c r="C396" s="444">
        <v>145215</v>
      </c>
      <c r="D396" s="435" t="s">
        <v>36</v>
      </c>
      <c r="E396" s="435" t="s">
        <v>1323</v>
      </c>
      <c r="G396" s="435" t="s">
        <v>1323</v>
      </c>
      <c r="J396" s="435" t="s">
        <v>1323</v>
      </c>
      <c r="K396" s="435" t="s">
        <v>1323</v>
      </c>
      <c r="O396" s="435" t="s">
        <v>1323</v>
      </c>
      <c r="Q396" s="435">
        <v>145215</v>
      </c>
      <c r="R396" s="444" t="s">
        <v>633</v>
      </c>
      <c r="S396" s="435">
        <v>145215</v>
      </c>
    </row>
    <row r="397" spans="1:19" ht="10.199999999999999" customHeight="1" x14ac:dyDescent="0.3">
      <c r="A397" s="435">
        <v>1452</v>
      </c>
      <c r="B397" s="435">
        <f t="shared" si="8"/>
        <v>6</v>
      </c>
      <c r="C397" s="444">
        <v>145220</v>
      </c>
      <c r="D397" s="435" t="s">
        <v>37</v>
      </c>
      <c r="E397" s="435" t="s">
        <v>1323</v>
      </c>
      <c r="G397" s="435" t="s">
        <v>1323</v>
      </c>
      <c r="J397" s="435" t="s">
        <v>1323</v>
      </c>
      <c r="K397" s="435" t="s">
        <v>1323</v>
      </c>
      <c r="O397" s="435" t="s">
        <v>1323</v>
      </c>
      <c r="Q397" s="435">
        <v>145220</v>
      </c>
      <c r="R397" s="444" t="s">
        <v>635</v>
      </c>
      <c r="S397" s="435">
        <v>145220</v>
      </c>
    </row>
    <row r="398" spans="1:19" ht="10.199999999999999" customHeight="1" x14ac:dyDescent="0.3">
      <c r="A398" s="435">
        <v>1452</v>
      </c>
      <c r="B398" s="435">
        <f t="shared" si="8"/>
        <v>6</v>
      </c>
      <c r="C398" s="444">
        <v>145225</v>
      </c>
      <c r="D398" s="435" t="s">
        <v>38</v>
      </c>
      <c r="E398" s="435" t="s">
        <v>1323</v>
      </c>
      <c r="G398" s="435" t="s">
        <v>1323</v>
      </c>
      <c r="J398" s="435" t="s">
        <v>1323</v>
      </c>
      <c r="K398" s="435" t="s">
        <v>1323</v>
      </c>
      <c r="O398" s="435" t="s">
        <v>1323</v>
      </c>
      <c r="Q398" s="435">
        <v>145225</v>
      </c>
      <c r="R398" s="444" t="s">
        <v>637</v>
      </c>
      <c r="S398" s="435">
        <v>145225</v>
      </c>
    </row>
    <row r="399" spans="1:19" ht="10.199999999999999" customHeight="1" x14ac:dyDescent="0.3">
      <c r="A399" s="435">
        <v>1453</v>
      </c>
      <c r="B399" s="435">
        <f t="shared" si="8"/>
        <v>4</v>
      </c>
      <c r="C399" s="444">
        <v>1453</v>
      </c>
      <c r="D399" s="435" t="s">
        <v>777</v>
      </c>
      <c r="E399" s="435" t="s">
        <v>1323</v>
      </c>
      <c r="G399" s="435" t="s">
        <v>1323</v>
      </c>
      <c r="J399" s="435" t="s">
        <v>1323</v>
      </c>
      <c r="K399" s="435" t="s">
        <v>1323</v>
      </c>
      <c r="O399" s="435" t="s">
        <v>1323</v>
      </c>
      <c r="Q399" s="435" t="s">
        <v>1340</v>
      </c>
      <c r="R399" s="444" t="s">
        <v>1340</v>
      </c>
      <c r="S399" s="435" t="s">
        <v>1340</v>
      </c>
    </row>
    <row r="400" spans="1:19" ht="10.199999999999999" customHeight="1" x14ac:dyDescent="0.3">
      <c r="A400" s="435">
        <v>1453</v>
      </c>
      <c r="B400" s="435">
        <f t="shared" si="8"/>
        <v>6</v>
      </c>
      <c r="C400" s="444">
        <v>145305</v>
      </c>
      <c r="D400" s="435" t="s">
        <v>34</v>
      </c>
      <c r="E400" s="435" t="s">
        <v>1323</v>
      </c>
      <c r="G400" s="435" t="s">
        <v>1323</v>
      </c>
      <c r="J400" s="435" t="s">
        <v>1323</v>
      </c>
      <c r="K400" s="435" t="s">
        <v>1323</v>
      </c>
      <c r="O400" s="435" t="s">
        <v>1323</v>
      </c>
      <c r="Q400" s="435" t="s">
        <v>1340</v>
      </c>
      <c r="R400" s="444" t="s">
        <v>1340</v>
      </c>
      <c r="S400" s="435" t="s">
        <v>1340</v>
      </c>
    </row>
    <row r="401" spans="1:19" ht="10.199999999999999" customHeight="1" x14ac:dyDescent="0.3">
      <c r="A401" s="435">
        <v>1453</v>
      </c>
      <c r="B401" s="435">
        <f t="shared" si="8"/>
        <v>6</v>
      </c>
      <c r="C401" s="444">
        <v>145310</v>
      </c>
      <c r="D401" s="435" t="s">
        <v>35</v>
      </c>
      <c r="E401" s="435" t="s">
        <v>1323</v>
      </c>
      <c r="G401" s="435" t="s">
        <v>1323</v>
      </c>
      <c r="J401" s="435" t="s">
        <v>1323</v>
      </c>
      <c r="K401" s="435" t="s">
        <v>1323</v>
      </c>
      <c r="O401" s="435" t="s">
        <v>1323</v>
      </c>
      <c r="Q401" s="435" t="s">
        <v>1340</v>
      </c>
      <c r="R401" s="444" t="s">
        <v>1340</v>
      </c>
      <c r="S401" s="435" t="s">
        <v>1340</v>
      </c>
    </row>
    <row r="402" spans="1:19" ht="10.199999999999999" customHeight="1" x14ac:dyDescent="0.3">
      <c r="A402" s="435">
        <v>1453</v>
      </c>
      <c r="B402" s="435">
        <f t="shared" si="8"/>
        <v>6</v>
      </c>
      <c r="C402" s="444">
        <v>145315</v>
      </c>
      <c r="D402" s="435" t="s">
        <v>36</v>
      </c>
      <c r="E402" s="435" t="s">
        <v>1323</v>
      </c>
      <c r="G402" s="435" t="s">
        <v>1323</v>
      </c>
      <c r="J402" s="435" t="s">
        <v>1323</v>
      </c>
      <c r="K402" s="435" t="s">
        <v>1323</v>
      </c>
      <c r="O402" s="435" t="s">
        <v>1323</v>
      </c>
      <c r="Q402" s="435" t="s">
        <v>1340</v>
      </c>
      <c r="R402" s="444" t="s">
        <v>1340</v>
      </c>
      <c r="S402" s="435" t="s">
        <v>1340</v>
      </c>
    </row>
    <row r="403" spans="1:19" ht="10.199999999999999" customHeight="1" x14ac:dyDescent="0.3">
      <c r="A403" s="435">
        <v>1453</v>
      </c>
      <c r="B403" s="435">
        <f t="shared" si="8"/>
        <v>6</v>
      </c>
      <c r="C403" s="444">
        <v>145320</v>
      </c>
      <c r="D403" s="435" t="s">
        <v>37</v>
      </c>
      <c r="E403" s="435" t="s">
        <v>1323</v>
      </c>
      <c r="G403" s="435" t="s">
        <v>1323</v>
      </c>
      <c r="J403" s="435" t="s">
        <v>1323</v>
      </c>
      <c r="K403" s="435" t="s">
        <v>1323</v>
      </c>
      <c r="O403" s="435" t="s">
        <v>1323</v>
      </c>
      <c r="Q403" s="435" t="s">
        <v>1340</v>
      </c>
      <c r="R403" s="444" t="s">
        <v>1340</v>
      </c>
      <c r="S403" s="435" t="s">
        <v>1340</v>
      </c>
    </row>
    <row r="404" spans="1:19" ht="10.199999999999999" customHeight="1" x14ac:dyDescent="0.3">
      <c r="A404" s="435">
        <v>1453</v>
      </c>
      <c r="B404" s="435">
        <f t="shared" si="8"/>
        <v>6</v>
      </c>
      <c r="C404" s="444">
        <v>145325</v>
      </c>
      <c r="D404" s="435" t="s">
        <v>38</v>
      </c>
      <c r="E404" s="435" t="s">
        <v>1323</v>
      </c>
      <c r="G404" s="435" t="s">
        <v>1323</v>
      </c>
      <c r="J404" s="435" t="s">
        <v>1323</v>
      </c>
      <c r="K404" s="435" t="s">
        <v>1323</v>
      </c>
      <c r="O404" s="435" t="s">
        <v>1323</v>
      </c>
      <c r="Q404" s="435" t="s">
        <v>1340</v>
      </c>
      <c r="R404" s="444" t="s">
        <v>1340</v>
      </c>
      <c r="S404" s="435" t="s">
        <v>1340</v>
      </c>
    </row>
    <row r="405" spans="1:19" ht="10.199999999999999" customHeight="1" x14ac:dyDescent="0.3">
      <c r="A405" s="435">
        <v>1454</v>
      </c>
      <c r="B405" s="435">
        <f t="shared" si="8"/>
        <v>4</v>
      </c>
      <c r="C405" s="444">
        <v>1454</v>
      </c>
      <c r="D405" s="435" t="s">
        <v>778</v>
      </c>
      <c r="E405" s="435" t="s">
        <v>1323</v>
      </c>
      <c r="G405" s="435" t="s">
        <v>1323</v>
      </c>
      <c r="J405" s="435" t="s">
        <v>1323</v>
      </c>
      <c r="K405" s="435" t="s">
        <v>1323</v>
      </c>
      <c r="O405" s="435" t="s">
        <v>1323</v>
      </c>
      <c r="Q405" s="435" t="s">
        <v>1340</v>
      </c>
      <c r="R405" s="444" t="s">
        <v>1340</v>
      </c>
      <c r="S405" s="435" t="s">
        <v>1340</v>
      </c>
    </row>
    <row r="406" spans="1:19" ht="10.199999999999999" customHeight="1" x14ac:dyDescent="0.3">
      <c r="A406" s="435">
        <v>1454</v>
      </c>
      <c r="B406" s="435">
        <f t="shared" si="8"/>
        <v>6</v>
      </c>
      <c r="C406" s="444">
        <v>145405</v>
      </c>
      <c r="D406" s="435" t="s">
        <v>34</v>
      </c>
      <c r="E406" s="435" t="s">
        <v>1323</v>
      </c>
      <c r="G406" s="435" t="s">
        <v>1323</v>
      </c>
      <c r="J406" s="435" t="s">
        <v>1323</v>
      </c>
      <c r="K406" s="435" t="s">
        <v>1323</v>
      </c>
      <c r="O406" s="435" t="s">
        <v>1323</v>
      </c>
      <c r="Q406" s="435" t="s">
        <v>1340</v>
      </c>
      <c r="R406" s="444" t="s">
        <v>1340</v>
      </c>
      <c r="S406" s="435" t="s">
        <v>1340</v>
      </c>
    </row>
    <row r="407" spans="1:19" ht="10.199999999999999" customHeight="1" x14ac:dyDescent="0.3">
      <c r="A407" s="435">
        <v>1454</v>
      </c>
      <c r="B407" s="435">
        <f t="shared" si="8"/>
        <v>6</v>
      </c>
      <c r="C407" s="444">
        <v>145410</v>
      </c>
      <c r="D407" s="435" t="s">
        <v>35</v>
      </c>
      <c r="E407" s="435" t="s">
        <v>1323</v>
      </c>
      <c r="G407" s="435" t="s">
        <v>1323</v>
      </c>
      <c r="J407" s="435" t="s">
        <v>1323</v>
      </c>
      <c r="K407" s="435" t="s">
        <v>1323</v>
      </c>
      <c r="O407" s="435" t="s">
        <v>1323</v>
      </c>
      <c r="Q407" s="435" t="s">
        <v>1340</v>
      </c>
      <c r="R407" s="444" t="s">
        <v>1340</v>
      </c>
      <c r="S407" s="435" t="s">
        <v>1340</v>
      </c>
    </row>
    <row r="408" spans="1:19" ht="10.199999999999999" customHeight="1" x14ac:dyDescent="0.3">
      <c r="A408" s="435">
        <v>1454</v>
      </c>
      <c r="B408" s="435">
        <f t="shared" si="8"/>
        <v>6</v>
      </c>
      <c r="C408" s="444">
        <v>145415</v>
      </c>
      <c r="D408" s="435" t="s">
        <v>36</v>
      </c>
      <c r="E408" s="435" t="s">
        <v>1323</v>
      </c>
      <c r="G408" s="435" t="s">
        <v>1323</v>
      </c>
      <c r="J408" s="435" t="s">
        <v>1323</v>
      </c>
      <c r="K408" s="435" t="s">
        <v>1323</v>
      </c>
      <c r="O408" s="435" t="s">
        <v>1323</v>
      </c>
      <c r="Q408" s="435" t="s">
        <v>1340</v>
      </c>
      <c r="R408" s="444" t="s">
        <v>1340</v>
      </c>
      <c r="S408" s="435" t="s">
        <v>1340</v>
      </c>
    </row>
    <row r="409" spans="1:19" ht="10.199999999999999" customHeight="1" x14ac:dyDescent="0.3">
      <c r="A409" s="435">
        <v>1454</v>
      </c>
      <c r="B409" s="435">
        <f t="shared" si="8"/>
        <v>6</v>
      </c>
      <c r="C409" s="444">
        <v>145420</v>
      </c>
      <c r="D409" s="435" t="s">
        <v>37</v>
      </c>
      <c r="E409" s="435" t="s">
        <v>1323</v>
      </c>
      <c r="G409" s="435" t="s">
        <v>1323</v>
      </c>
      <c r="J409" s="435" t="s">
        <v>1323</v>
      </c>
      <c r="K409" s="435" t="s">
        <v>1323</v>
      </c>
      <c r="O409" s="435" t="s">
        <v>1323</v>
      </c>
      <c r="Q409" s="435" t="s">
        <v>1340</v>
      </c>
      <c r="R409" s="444" t="s">
        <v>1340</v>
      </c>
      <c r="S409" s="435" t="s">
        <v>1340</v>
      </c>
    </row>
    <row r="410" spans="1:19" ht="10.199999999999999" customHeight="1" x14ac:dyDescent="0.3">
      <c r="A410" s="435">
        <v>1454</v>
      </c>
      <c r="B410" s="435">
        <f t="shared" si="8"/>
        <v>6</v>
      </c>
      <c r="C410" s="444">
        <v>145425</v>
      </c>
      <c r="D410" s="435" t="s">
        <v>38</v>
      </c>
      <c r="E410" s="435" t="s">
        <v>1323</v>
      </c>
      <c r="G410" s="435" t="s">
        <v>1323</v>
      </c>
      <c r="J410" s="435" t="s">
        <v>1323</v>
      </c>
      <c r="K410" s="435" t="s">
        <v>1323</v>
      </c>
      <c r="O410" s="435" t="s">
        <v>1323</v>
      </c>
      <c r="Q410" s="435" t="s">
        <v>1340</v>
      </c>
      <c r="R410" s="444" t="s">
        <v>1340</v>
      </c>
      <c r="S410" s="435" t="s">
        <v>1340</v>
      </c>
    </row>
    <row r="411" spans="1:19" ht="10.199999999999999" customHeight="1" x14ac:dyDescent="0.3">
      <c r="A411" s="435">
        <v>1455</v>
      </c>
      <c r="B411" s="435">
        <f t="shared" si="8"/>
        <v>4</v>
      </c>
      <c r="C411" s="444">
        <v>1455</v>
      </c>
      <c r="D411" s="435" t="s">
        <v>779</v>
      </c>
      <c r="E411" s="435" t="s">
        <v>1323</v>
      </c>
      <c r="J411" s="435" t="s">
        <v>1323</v>
      </c>
      <c r="K411" s="435" t="s">
        <v>1323</v>
      </c>
      <c r="O411" s="435" t="s">
        <v>1323</v>
      </c>
      <c r="Q411" s="435" t="s">
        <v>1340</v>
      </c>
      <c r="R411" s="444" t="s">
        <v>1340</v>
      </c>
      <c r="S411" s="435" t="s">
        <v>1340</v>
      </c>
    </row>
    <row r="412" spans="1:19" ht="10.199999999999999" customHeight="1" x14ac:dyDescent="0.3">
      <c r="A412" s="435">
        <v>1455</v>
      </c>
      <c r="B412" s="435">
        <f t="shared" si="8"/>
        <v>6</v>
      </c>
      <c r="C412" s="444">
        <v>145505</v>
      </c>
      <c r="D412" s="435" t="s">
        <v>34</v>
      </c>
      <c r="E412" s="435" t="s">
        <v>1323</v>
      </c>
      <c r="J412" s="435" t="s">
        <v>1323</v>
      </c>
      <c r="K412" s="435" t="s">
        <v>1323</v>
      </c>
      <c r="O412" s="435" t="s">
        <v>1323</v>
      </c>
      <c r="Q412" s="435" t="s">
        <v>1340</v>
      </c>
      <c r="R412" s="444" t="s">
        <v>1340</v>
      </c>
      <c r="S412" s="435" t="s">
        <v>1340</v>
      </c>
    </row>
    <row r="413" spans="1:19" ht="10.199999999999999" customHeight="1" x14ac:dyDescent="0.3">
      <c r="A413" s="435">
        <v>1455</v>
      </c>
      <c r="B413" s="435">
        <f t="shared" si="8"/>
        <v>6</v>
      </c>
      <c r="C413" s="444">
        <v>145510</v>
      </c>
      <c r="D413" s="435" t="s">
        <v>35</v>
      </c>
      <c r="E413" s="435" t="s">
        <v>1323</v>
      </c>
      <c r="J413" s="435" t="s">
        <v>1323</v>
      </c>
      <c r="K413" s="435" t="s">
        <v>1323</v>
      </c>
      <c r="O413" s="435" t="s">
        <v>1323</v>
      </c>
      <c r="Q413" s="435" t="s">
        <v>1340</v>
      </c>
      <c r="R413" s="444" t="s">
        <v>1340</v>
      </c>
      <c r="S413" s="435" t="s">
        <v>1340</v>
      </c>
    </row>
    <row r="414" spans="1:19" ht="10.199999999999999" customHeight="1" x14ac:dyDescent="0.3">
      <c r="A414" s="435">
        <v>1455</v>
      </c>
      <c r="B414" s="435">
        <f t="shared" si="8"/>
        <v>6</v>
      </c>
      <c r="C414" s="444">
        <v>145515</v>
      </c>
      <c r="D414" s="435" t="s">
        <v>36</v>
      </c>
      <c r="E414" s="435" t="s">
        <v>1323</v>
      </c>
      <c r="J414" s="435" t="s">
        <v>1323</v>
      </c>
      <c r="K414" s="435" t="s">
        <v>1323</v>
      </c>
      <c r="O414" s="435" t="s">
        <v>1323</v>
      </c>
      <c r="Q414" s="435" t="s">
        <v>1340</v>
      </c>
      <c r="R414" s="444" t="s">
        <v>1340</v>
      </c>
      <c r="S414" s="435" t="s">
        <v>1340</v>
      </c>
    </row>
    <row r="415" spans="1:19" ht="10.199999999999999" customHeight="1" x14ac:dyDescent="0.3">
      <c r="A415" s="435">
        <v>1455</v>
      </c>
      <c r="B415" s="435">
        <f t="shared" si="8"/>
        <v>6</v>
      </c>
      <c r="C415" s="444">
        <v>145520</v>
      </c>
      <c r="D415" s="435" t="s">
        <v>37</v>
      </c>
      <c r="E415" s="435" t="s">
        <v>1323</v>
      </c>
      <c r="J415" s="435" t="s">
        <v>1323</v>
      </c>
      <c r="K415" s="435" t="s">
        <v>1323</v>
      </c>
      <c r="O415" s="435" t="s">
        <v>1323</v>
      </c>
      <c r="Q415" s="435" t="s">
        <v>1340</v>
      </c>
      <c r="R415" s="444" t="s">
        <v>1340</v>
      </c>
      <c r="S415" s="435" t="s">
        <v>1340</v>
      </c>
    </row>
    <row r="416" spans="1:19" ht="10.199999999999999" customHeight="1" x14ac:dyDescent="0.3">
      <c r="A416" s="435">
        <v>1455</v>
      </c>
      <c r="B416" s="435">
        <f t="shared" si="8"/>
        <v>6</v>
      </c>
      <c r="C416" s="444">
        <v>145525</v>
      </c>
      <c r="D416" s="435" t="s">
        <v>38</v>
      </c>
      <c r="E416" s="435" t="s">
        <v>1323</v>
      </c>
      <c r="J416" s="435" t="s">
        <v>1323</v>
      </c>
      <c r="K416" s="435" t="s">
        <v>1323</v>
      </c>
      <c r="O416" s="435" t="s">
        <v>1323</v>
      </c>
      <c r="Q416" s="435" t="s">
        <v>1340</v>
      </c>
      <c r="R416" s="444" t="s">
        <v>1340</v>
      </c>
      <c r="S416" s="435" t="s">
        <v>1340</v>
      </c>
    </row>
    <row r="417" spans="1:19" ht="10.199999999999999" customHeight="1" x14ac:dyDescent="0.3">
      <c r="A417" s="435">
        <v>1456</v>
      </c>
      <c r="B417" s="435">
        <f t="shared" si="8"/>
        <v>4</v>
      </c>
      <c r="C417" s="444">
        <v>1456</v>
      </c>
      <c r="D417" s="435" t="s">
        <v>1434</v>
      </c>
      <c r="E417" s="435" t="s">
        <v>1323</v>
      </c>
      <c r="F417" s="435" t="s">
        <v>1323</v>
      </c>
      <c r="G417" s="435" t="s">
        <v>1323</v>
      </c>
      <c r="H417" s="435" t="s">
        <v>1323</v>
      </c>
      <c r="I417" s="435" t="s">
        <v>1323</v>
      </c>
      <c r="J417" s="435" t="s">
        <v>1323</v>
      </c>
      <c r="K417" s="435" t="s">
        <v>1323</v>
      </c>
      <c r="O417" s="435" t="s">
        <v>1323</v>
      </c>
      <c r="Q417" s="435">
        <v>1456</v>
      </c>
      <c r="R417" s="444" t="s">
        <v>1435</v>
      </c>
      <c r="S417" s="435">
        <f>VLOOKUP(Q417,[8]CUC!I419:K1923,3,0)</f>
        <v>1456</v>
      </c>
    </row>
    <row r="418" spans="1:19" ht="10.199999999999999" customHeight="1" x14ac:dyDescent="0.3">
      <c r="A418" s="435">
        <v>1456</v>
      </c>
      <c r="B418" s="435">
        <f t="shared" si="8"/>
        <v>6</v>
      </c>
      <c r="C418" s="444">
        <v>145605</v>
      </c>
      <c r="D418" s="435" t="s">
        <v>34</v>
      </c>
      <c r="E418" s="435" t="s">
        <v>1323</v>
      </c>
      <c r="F418" s="435" t="s">
        <v>1323</v>
      </c>
      <c r="G418" s="435" t="s">
        <v>1323</v>
      </c>
      <c r="H418" s="435" t="s">
        <v>1323</v>
      </c>
      <c r="I418" s="435" t="s">
        <v>1323</v>
      </c>
      <c r="J418" s="435" t="s">
        <v>1323</v>
      </c>
      <c r="K418" s="435" t="s">
        <v>1323</v>
      </c>
      <c r="O418" s="435" t="s">
        <v>1323</v>
      </c>
      <c r="Q418" s="435">
        <v>145605</v>
      </c>
      <c r="R418" s="444" t="s">
        <v>629</v>
      </c>
      <c r="S418" s="435">
        <v>145605</v>
      </c>
    </row>
    <row r="419" spans="1:19" ht="10.199999999999999" customHeight="1" x14ac:dyDescent="0.3">
      <c r="A419" s="435">
        <v>1456</v>
      </c>
      <c r="B419" s="435">
        <f t="shared" si="8"/>
        <v>6</v>
      </c>
      <c r="C419" s="444">
        <v>145610</v>
      </c>
      <c r="D419" s="435" t="s">
        <v>35</v>
      </c>
      <c r="E419" s="435" t="s">
        <v>1323</v>
      </c>
      <c r="F419" s="435" t="s">
        <v>1323</v>
      </c>
      <c r="G419" s="435" t="s">
        <v>1323</v>
      </c>
      <c r="H419" s="435" t="s">
        <v>1323</v>
      </c>
      <c r="I419" s="435" t="s">
        <v>1323</v>
      </c>
      <c r="J419" s="435" t="s">
        <v>1323</v>
      </c>
      <c r="K419" s="435" t="s">
        <v>1323</v>
      </c>
      <c r="O419" s="435" t="s">
        <v>1323</v>
      </c>
      <c r="Q419" s="435">
        <v>145610</v>
      </c>
      <c r="R419" s="444" t="s">
        <v>631</v>
      </c>
      <c r="S419" s="435">
        <v>145610</v>
      </c>
    </row>
    <row r="420" spans="1:19" ht="10.199999999999999" customHeight="1" x14ac:dyDescent="0.3">
      <c r="A420" s="435">
        <v>1456</v>
      </c>
      <c r="B420" s="435">
        <f t="shared" si="8"/>
        <v>6</v>
      </c>
      <c r="C420" s="444">
        <v>145615</v>
      </c>
      <c r="D420" s="435" t="s">
        <v>75</v>
      </c>
      <c r="E420" s="435" t="s">
        <v>1323</v>
      </c>
      <c r="F420" s="435" t="s">
        <v>1323</v>
      </c>
      <c r="G420" s="435" t="s">
        <v>1323</v>
      </c>
      <c r="H420" s="435" t="s">
        <v>1323</v>
      </c>
      <c r="I420" s="435" t="s">
        <v>1323</v>
      </c>
      <c r="J420" s="435" t="s">
        <v>1323</v>
      </c>
      <c r="K420" s="435" t="s">
        <v>1323</v>
      </c>
      <c r="O420" s="435" t="s">
        <v>1323</v>
      </c>
      <c r="Q420" s="435">
        <v>145615</v>
      </c>
      <c r="R420" s="444" t="s">
        <v>1116</v>
      </c>
      <c r="S420" s="435">
        <v>145615</v>
      </c>
    </row>
    <row r="421" spans="1:19" ht="10.199999999999999" customHeight="1" x14ac:dyDescent="0.3">
      <c r="A421" s="435">
        <v>1456</v>
      </c>
      <c r="B421" s="435">
        <f t="shared" si="8"/>
        <v>6</v>
      </c>
      <c r="C421" s="444">
        <v>145620</v>
      </c>
      <c r="D421" s="435" t="s">
        <v>76</v>
      </c>
      <c r="E421" s="435" t="s">
        <v>1323</v>
      </c>
      <c r="F421" s="435" t="s">
        <v>1323</v>
      </c>
      <c r="G421" s="435" t="s">
        <v>1323</v>
      </c>
      <c r="H421" s="435" t="s">
        <v>1323</v>
      </c>
      <c r="I421" s="435" t="s">
        <v>1323</v>
      </c>
      <c r="J421" s="435" t="s">
        <v>1323</v>
      </c>
      <c r="K421" s="435" t="s">
        <v>1323</v>
      </c>
      <c r="O421" s="435" t="s">
        <v>1323</v>
      </c>
      <c r="Q421" s="435">
        <v>145620</v>
      </c>
      <c r="R421" s="444" t="s">
        <v>1436</v>
      </c>
      <c r="S421" s="435">
        <v>145620</v>
      </c>
    </row>
    <row r="422" spans="1:19" ht="10.199999999999999" customHeight="1" x14ac:dyDescent="0.3">
      <c r="A422" s="435">
        <v>1456</v>
      </c>
      <c r="B422" s="435">
        <f t="shared" si="8"/>
        <v>6</v>
      </c>
      <c r="C422" s="444">
        <v>145625</v>
      </c>
      <c r="D422" s="435" t="s">
        <v>77</v>
      </c>
      <c r="E422" s="435" t="s">
        <v>1323</v>
      </c>
      <c r="F422" s="435" t="s">
        <v>1323</v>
      </c>
      <c r="G422" s="435" t="s">
        <v>1323</v>
      </c>
      <c r="H422" s="435" t="s">
        <v>1323</v>
      </c>
      <c r="I422" s="435" t="s">
        <v>1323</v>
      </c>
      <c r="J422" s="435" t="s">
        <v>1323</v>
      </c>
      <c r="K422" s="435" t="s">
        <v>1323</v>
      </c>
      <c r="O422" s="435" t="s">
        <v>1323</v>
      </c>
      <c r="Q422" s="435">
        <v>145625</v>
      </c>
      <c r="R422" s="444" t="s">
        <v>1432</v>
      </c>
      <c r="S422" s="435">
        <v>145625</v>
      </c>
    </row>
    <row r="423" spans="1:19" ht="10.199999999999999" customHeight="1" x14ac:dyDescent="0.3">
      <c r="A423" s="435">
        <v>1456</v>
      </c>
      <c r="B423" s="435">
        <f t="shared" si="8"/>
        <v>6</v>
      </c>
      <c r="C423" s="444">
        <v>145630</v>
      </c>
      <c r="D423" s="435" t="s">
        <v>78</v>
      </c>
      <c r="E423" s="435" t="s">
        <v>1323</v>
      </c>
      <c r="F423" s="435" t="s">
        <v>1323</v>
      </c>
      <c r="G423" s="435" t="s">
        <v>1323</v>
      </c>
      <c r="H423" s="435" t="s">
        <v>1323</v>
      </c>
      <c r="I423" s="435" t="s">
        <v>1323</v>
      </c>
      <c r="J423" s="435" t="s">
        <v>1323</v>
      </c>
      <c r="K423" s="435" t="s">
        <v>1323</v>
      </c>
      <c r="O423" s="435" t="s">
        <v>1323</v>
      </c>
      <c r="Q423" s="435">
        <v>145630</v>
      </c>
      <c r="R423" s="444" t="s">
        <v>1119</v>
      </c>
      <c r="S423" s="435">
        <v>145630</v>
      </c>
    </row>
    <row r="424" spans="1:19" ht="10.199999999999999" customHeight="1" x14ac:dyDescent="0.3">
      <c r="A424" s="435">
        <v>1457</v>
      </c>
      <c r="B424" s="435">
        <f t="shared" si="8"/>
        <v>4</v>
      </c>
      <c r="C424" s="444">
        <v>1457</v>
      </c>
      <c r="D424" s="435" t="s">
        <v>780</v>
      </c>
      <c r="E424" s="435" t="s">
        <v>1323</v>
      </c>
      <c r="G424" s="435" t="s">
        <v>1323</v>
      </c>
      <c r="H424" s="435" t="s">
        <v>1323</v>
      </c>
      <c r="I424" s="435" t="s">
        <v>1323</v>
      </c>
      <c r="J424" s="435" t="s">
        <v>1323</v>
      </c>
      <c r="K424" s="435" t="s">
        <v>1323</v>
      </c>
      <c r="O424" s="435" t="s">
        <v>1323</v>
      </c>
      <c r="Q424" s="435">
        <v>1457</v>
      </c>
      <c r="R424" s="444" t="s">
        <v>1437</v>
      </c>
      <c r="S424" s="435" t="str">
        <f>VLOOKUP(Q424,[8]CUC!I426:K1930,3,0)</f>
        <v>1457+1461+1462</v>
      </c>
    </row>
    <row r="425" spans="1:19" ht="10.199999999999999" customHeight="1" x14ac:dyDescent="0.3">
      <c r="A425" s="435">
        <v>1457</v>
      </c>
      <c r="B425" s="435">
        <f t="shared" si="8"/>
        <v>6</v>
      </c>
      <c r="C425" s="444">
        <v>145705</v>
      </c>
      <c r="D425" s="435" t="s">
        <v>34</v>
      </c>
      <c r="E425" s="435" t="s">
        <v>1323</v>
      </c>
      <c r="G425" s="435" t="s">
        <v>1323</v>
      </c>
      <c r="H425" s="435" t="s">
        <v>1323</v>
      </c>
      <c r="I425" s="435" t="s">
        <v>1323</v>
      </c>
      <c r="J425" s="435" t="s">
        <v>1323</v>
      </c>
      <c r="K425" s="435" t="s">
        <v>1323</v>
      </c>
      <c r="O425" s="435" t="s">
        <v>1323</v>
      </c>
      <c r="Q425" s="435">
        <v>145705</v>
      </c>
      <c r="R425" s="444" t="s">
        <v>629</v>
      </c>
      <c r="S425" s="437" t="s">
        <v>1438</v>
      </c>
    </row>
    <row r="426" spans="1:19" ht="10.199999999999999" customHeight="1" x14ac:dyDescent="0.3">
      <c r="A426" s="435">
        <v>1457</v>
      </c>
      <c r="B426" s="435">
        <f t="shared" si="8"/>
        <v>6</v>
      </c>
      <c r="C426" s="444">
        <v>145710</v>
      </c>
      <c r="D426" s="435" t="s">
        <v>35</v>
      </c>
      <c r="E426" s="435" t="s">
        <v>1323</v>
      </c>
      <c r="G426" s="435" t="s">
        <v>1323</v>
      </c>
      <c r="H426" s="435" t="s">
        <v>1323</v>
      </c>
      <c r="I426" s="435" t="s">
        <v>1323</v>
      </c>
      <c r="J426" s="435" t="s">
        <v>1323</v>
      </c>
      <c r="K426" s="435" t="s">
        <v>1323</v>
      </c>
      <c r="O426" s="435" t="s">
        <v>1323</v>
      </c>
      <c r="Q426" s="435">
        <v>145710</v>
      </c>
      <c r="R426" s="444" t="s">
        <v>631</v>
      </c>
      <c r="S426" s="437" t="s">
        <v>1439</v>
      </c>
    </row>
    <row r="427" spans="1:19" ht="10.199999999999999" customHeight="1" x14ac:dyDescent="0.3">
      <c r="A427" s="435">
        <v>1457</v>
      </c>
      <c r="B427" s="435">
        <f t="shared" si="8"/>
        <v>6</v>
      </c>
      <c r="C427" s="444">
        <v>145715</v>
      </c>
      <c r="D427" s="435" t="s">
        <v>36</v>
      </c>
      <c r="E427" s="435" t="s">
        <v>1323</v>
      </c>
      <c r="G427" s="435" t="s">
        <v>1323</v>
      </c>
      <c r="H427" s="435" t="s">
        <v>1323</v>
      </c>
      <c r="I427" s="435" t="s">
        <v>1323</v>
      </c>
      <c r="J427" s="435" t="s">
        <v>1323</v>
      </c>
      <c r="K427" s="435" t="s">
        <v>1323</v>
      </c>
      <c r="O427" s="435" t="s">
        <v>1323</v>
      </c>
      <c r="Q427" s="435">
        <v>145715</v>
      </c>
      <c r="R427" s="444" t="s">
        <v>633</v>
      </c>
      <c r="S427" s="437" t="s">
        <v>1440</v>
      </c>
    </row>
    <row r="428" spans="1:19" ht="10.199999999999999" customHeight="1" x14ac:dyDescent="0.3">
      <c r="A428" s="435">
        <v>1457</v>
      </c>
      <c r="B428" s="435">
        <f t="shared" si="8"/>
        <v>6</v>
      </c>
      <c r="C428" s="444">
        <v>145720</v>
      </c>
      <c r="D428" s="435" t="s">
        <v>37</v>
      </c>
      <c r="E428" s="435" t="s">
        <v>1323</v>
      </c>
      <c r="G428" s="435" t="s">
        <v>1323</v>
      </c>
      <c r="H428" s="435" t="s">
        <v>1323</v>
      </c>
      <c r="I428" s="435" t="s">
        <v>1323</v>
      </c>
      <c r="J428" s="435" t="s">
        <v>1323</v>
      </c>
      <c r="K428" s="435" t="s">
        <v>1323</v>
      </c>
      <c r="O428" s="435" t="s">
        <v>1323</v>
      </c>
      <c r="Q428" s="435">
        <v>145720</v>
      </c>
      <c r="R428" s="444" t="s">
        <v>635</v>
      </c>
      <c r="S428" s="437" t="s">
        <v>1441</v>
      </c>
    </row>
    <row r="429" spans="1:19" ht="10.199999999999999" customHeight="1" x14ac:dyDescent="0.3">
      <c r="A429" s="435">
        <v>1457</v>
      </c>
      <c r="B429" s="435">
        <f t="shared" si="8"/>
        <v>6</v>
      </c>
      <c r="C429" s="444">
        <v>145725</v>
      </c>
      <c r="D429" s="435" t="s">
        <v>38</v>
      </c>
      <c r="E429" s="435" t="s">
        <v>1323</v>
      </c>
      <c r="G429" s="435" t="s">
        <v>1323</v>
      </c>
      <c r="H429" s="435" t="s">
        <v>1323</v>
      </c>
      <c r="I429" s="435" t="s">
        <v>1323</v>
      </c>
      <c r="J429" s="435" t="s">
        <v>1323</v>
      </c>
      <c r="K429" s="435" t="s">
        <v>1323</v>
      </c>
      <c r="O429" s="435" t="s">
        <v>1323</v>
      </c>
      <c r="Q429" s="435">
        <v>145725</v>
      </c>
      <c r="R429" s="444" t="s">
        <v>637</v>
      </c>
      <c r="S429" s="437" t="s">
        <v>1442</v>
      </c>
    </row>
    <row r="430" spans="1:19" ht="10.199999999999999" customHeight="1" x14ac:dyDescent="0.3">
      <c r="A430" s="435">
        <v>1458</v>
      </c>
      <c r="B430" s="435">
        <f t="shared" si="8"/>
        <v>4</v>
      </c>
      <c r="C430" s="444">
        <v>1458</v>
      </c>
      <c r="D430" s="435" t="s">
        <v>781</v>
      </c>
      <c r="E430" s="435" t="s">
        <v>1323</v>
      </c>
      <c r="J430" s="435" t="s">
        <v>1323</v>
      </c>
      <c r="K430" s="435" t="s">
        <v>1323</v>
      </c>
      <c r="O430" s="435" t="s">
        <v>1323</v>
      </c>
      <c r="Q430" s="435">
        <v>1458</v>
      </c>
      <c r="R430" s="444" t="s">
        <v>1443</v>
      </c>
      <c r="S430" s="435" t="str">
        <f>VLOOKUP(Q430,[8]CUC!I432:K1936,3,0)</f>
        <v>1458+1463</v>
      </c>
    </row>
    <row r="431" spans="1:19" ht="10.199999999999999" customHeight="1" x14ac:dyDescent="0.3">
      <c r="A431" s="435">
        <v>1458</v>
      </c>
      <c r="B431" s="435">
        <f t="shared" si="8"/>
        <v>6</v>
      </c>
      <c r="C431" s="444">
        <v>145805</v>
      </c>
      <c r="D431" s="435" t="s">
        <v>34</v>
      </c>
      <c r="E431" s="435" t="s">
        <v>1323</v>
      </c>
      <c r="J431" s="435" t="s">
        <v>1323</v>
      </c>
      <c r="K431" s="435" t="s">
        <v>1323</v>
      </c>
      <c r="O431" s="435" t="s">
        <v>1323</v>
      </c>
      <c r="Q431" s="435">
        <v>145805</v>
      </c>
      <c r="R431" s="444" t="s">
        <v>629</v>
      </c>
      <c r="S431" s="435" t="s">
        <v>1444</v>
      </c>
    </row>
    <row r="432" spans="1:19" ht="10.199999999999999" customHeight="1" x14ac:dyDescent="0.3">
      <c r="A432" s="435">
        <v>1458</v>
      </c>
      <c r="B432" s="435">
        <f t="shared" si="8"/>
        <v>6</v>
      </c>
      <c r="C432" s="444">
        <v>145810</v>
      </c>
      <c r="D432" s="435" t="s">
        <v>35</v>
      </c>
      <c r="E432" s="435" t="s">
        <v>1323</v>
      </c>
      <c r="J432" s="435" t="s">
        <v>1323</v>
      </c>
      <c r="K432" s="435" t="s">
        <v>1323</v>
      </c>
      <c r="O432" s="435" t="s">
        <v>1323</v>
      </c>
      <c r="Q432" s="435">
        <v>145810</v>
      </c>
      <c r="R432" s="444" t="s">
        <v>631</v>
      </c>
      <c r="S432" s="435" t="s">
        <v>1445</v>
      </c>
    </row>
    <row r="433" spans="1:19" ht="10.199999999999999" customHeight="1" x14ac:dyDescent="0.3">
      <c r="A433" s="435">
        <v>1458</v>
      </c>
      <c r="B433" s="435">
        <f t="shared" si="8"/>
        <v>6</v>
      </c>
      <c r="C433" s="444">
        <v>145815</v>
      </c>
      <c r="D433" s="435" t="s">
        <v>36</v>
      </c>
      <c r="E433" s="435" t="s">
        <v>1323</v>
      </c>
      <c r="J433" s="435" t="s">
        <v>1323</v>
      </c>
      <c r="K433" s="435" t="s">
        <v>1323</v>
      </c>
      <c r="O433" s="435" t="s">
        <v>1323</v>
      </c>
      <c r="Q433" s="435">
        <v>145815</v>
      </c>
      <c r="R433" s="444" t="s">
        <v>633</v>
      </c>
      <c r="S433" s="435" t="s">
        <v>1446</v>
      </c>
    </row>
    <row r="434" spans="1:19" ht="10.199999999999999" customHeight="1" x14ac:dyDescent="0.3">
      <c r="A434" s="435">
        <v>1458</v>
      </c>
      <c r="B434" s="435">
        <f t="shared" si="8"/>
        <v>6</v>
      </c>
      <c r="C434" s="444">
        <v>145820</v>
      </c>
      <c r="D434" s="435" t="s">
        <v>73</v>
      </c>
      <c r="E434" s="435" t="s">
        <v>1323</v>
      </c>
      <c r="J434" s="435" t="s">
        <v>1323</v>
      </c>
      <c r="K434" s="435" t="s">
        <v>1323</v>
      </c>
      <c r="O434" s="435" t="s">
        <v>1323</v>
      </c>
      <c r="Q434" s="435">
        <v>145820</v>
      </c>
      <c r="R434" s="444" t="s">
        <v>1114</v>
      </c>
      <c r="S434" s="435" t="s">
        <v>1447</v>
      </c>
    </row>
    <row r="435" spans="1:19" ht="10.199999999999999" customHeight="1" x14ac:dyDescent="0.3">
      <c r="A435" s="435">
        <v>1458</v>
      </c>
      <c r="B435" s="435">
        <f t="shared" si="8"/>
        <v>6</v>
      </c>
      <c r="C435" s="444">
        <v>145825</v>
      </c>
      <c r="D435" s="435" t="s">
        <v>74</v>
      </c>
      <c r="E435" s="435" t="s">
        <v>1323</v>
      </c>
      <c r="J435" s="435" t="s">
        <v>1323</v>
      </c>
      <c r="K435" s="435" t="s">
        <v>1323</v>
      </c>
      <c r="O435" s="435" t="s">
        <v>1323</v>
      </c>
      <c r="Q435" s="435">
        <v>145825</v>
      </c>
      <c r="R435" s="444" t="s">
        <v>1115</v>
      </c>
      <c r="S435" s="435" t="s">
        <v>1448</v>
      </c>
    </row>
    <row r="436" spans="1:19" ht="10.199999999999999" customHeight="1" x14ac:dyDescent="0.3">
      <c r="A436" s="435">
        <v>1459</v>
      </c>
      <c r="B436" s="435">
        <f t="shared" si="8"/>
        <v>4</v>
      </c>
      <c r="C436" s="444">
        <v>1459</v>
      </c>
      <c r="D436" s="435" t="s">
        <v>782</v>
      </c>
      <c r="E436" s="435" t="s">
        <v>1323</v>
      </c>
      <c r="F436" s="435" t="s">
        <v>1323</v>
      </c>
      <c r="G436" s="435" t="s">
        <v>1323</v>
      </c>
      <c r="I436" s="435" t="s">
        <v>1323</v>
      </c>
      <c r="J436" s="435" t="s">
        <v>1323</v>
      </c>
      <c r="K436" s="435" t="s">
        <v>1323</v>
      </c>
      <c r="O436" s="435" t="s">
        <v>1323</v>
      </c>
      <c r="Q436" s="435">
        <v>1459</v>
      </c>
      <c r="R436" s="444" t="s">
        <v>1449</v>
      </c>
      <c r="S436" s="435">
        <f>VLOOKUP(Q436,[8]CUC!I438:K1942,3,0)</f>
        <v>1459</v>
      </c>
    </row>
    <row r="437" spans="1:19" ht="10.199999999999999" customHeight="1" x14ac:dyDescent="0.3">
      <c r="A437" s="435">
        <v>1459</v>
      </c>
      <c r="B437" s="435">
        <f t="shared" si="8"/>
        <v>6</v>
      </c>
      <c r="C437" s="444">
        <v>145905</v>
      </c>
      <c r="D437" s="435" t="s">
        <v>34</v>
      </c>
      <c r="E437" s="435" t="s">
        <v>1323</v>
      </c>
      <c r="F437" s="435" t="s">
        <v>1323</v>
      </c>
      <c r="G437" s="435" t="s">
        <v>1323</v>
      </c>
      <c r="I437" s="435" t="s">
        <v>1323</v>
      </c>
      <c r="J437" s="435" t="s">
        <v>1323</v>
      </c>
      <c r="K437" s="435" t="s">
        <v>1323</v>
      </c>
      <c r="O437" s="435" t="s">
        <v>1323</v>
      </c>
      <c r="Q437" s="435">
        <v>145905</v>
      </c>
      <c r="R437" s="444" t="s">
        <v>629</v>
      </c>
      <c r="S437" s="435">
        <v>145905</v>
      </c>
    </row>
    <row r="438" spans="1:19" ht="10.199999999999999" customHeight="1" x14ac:dyDescent="0.3">
      <c r="A438" s="435">
        <v>1459</v>
      </c>
      <c r="B438" s="435">
        <f t="shared" si="8"/>
        <v>6</v>
      </c>
      <c r="C438" s="444">
        <v>145910</v>
      </c>
      <c r="D438" s="435" t="s">
        <v>35</v>
      </c>
      <c r="E438" s="435" t="s">
        <v>1323</v>
      </c>
      <c r="F438" s="435" t="s">
        <v>1323</v>
      </c>
      <c r="G438" s="435" t="s">
        <v>1323</v>
      </c>
      <c r="I438" s="435" t="s">
        <v>1323</v>
      </c>
      <c r="J438" s="435" t="s">
        <v>1323</v>
      </c>
      <c r="K438" s="435" t="s">
        <v>1323</v>
      </c>
      <c r="O438" s="435" t="s">
        <v>1323</v>
      </c>
      <c r="Q438" s="435">
        <v>145910</v>
      </c>
      <c r="R438" s="444" t="s">
        <v>631</v>
      </c>
      <c r="S438" s="435">
        <v>145910</v>
      </c>
    </row>
    <row r="439" spans="1:19" ht="10.199999999999999" customHeight="1" x14ac:dyDescent="0.3">
      <c r="A439" s="435">
        <v>1459</v>
      </c>
      <c r="B439" s="435">
        <f t="shared" si="8"/>
        <v>6</v>
      </c>
      <c r="C439" s="444">
        <v>145915</v>
      </c>
      <c r="D439" s="435" t="s">
        <v>75</v>
      </c>
      <c r="E439" s="435" t="s">
        <v>1323</v>
      </c>
      <c r="F439" s="435" t="s">
        <v>1323</v>
      </c>
      <c r="G439" s="435" t="s">
        <v>1323</v>
      </c>
      <c r="I439" s="435" t="s">
        <v>1323</v>
      </c>
      <c r="J439" s="435" t="s">
        <v>1323</v>
      </c>
      <c r="K439" s="435" t="s">
        <v>1323</v>
      </c>
      <c r="O439" s="435" t="s">
        <v>1323</v>
      </c>
      <c r="Q439" s="435">
        <v>145915</v>
      </c>
      <c r="R439" s="444" t="s">
        <v>1116</v>
      </c>
      <c r="S439" s="435">
        <v>145915</v>
      </c>
    </row>
    <row r="440" spans="1:19" ht="10.199999999999999" customHeight="1" x14ac:dyDescent="0.3">
      <c r="A440" s="435">
        <v>1459</v>
      </c>
      <c r="B440" s="435">
        <f t="shared" si="8"/>
        <v>6</v>
      </c>
      <c r="C440" s="444">
        <v>145920</v>
      </c>
      <c r="D440" s="435" t="s">
        <v>76</v>
      </c>
      <c r="E440" s="435" t="s">
        <v>1323</v>
      </c>
      <c r="F440" s="435" t="s">
        <v>1323</v>
      </c>
      <c r="G440" s="435" t="s">
        <v>1323</v>
      </c>
      <c r="I440" s="435" t="s">
        <v>1323</v>
      </c>
      <c r="J440" s="435" t="s">
        <v>1323</v>
      </c>
      <c r="K440" s="435" t="s">
        <v>1323</v>
      </c>
      <c r="O440" s="435" t="s">
        <v>1323</v>
      </c>
      <c r="Q440" s="435">
        <v>145920</v>
      </c>
      <c r="R440" s="444" t="s">
        <v>1117</v>
      </c>
      <c r="S440" s="435">
        <v>145920</v>
      </c>
    </row>
    <row r="441" spans="1:19" ht="10.199999999999999" customHeight="1" x14ac:dyDescent="0.3">
      <c r="A441" s="435">
        <v>1459</v>
      </c>
      <c r="B441" s="435">
        <f t="shared" si="8"/>
        <v>6</v>
      </c>
      <c r="C441" s="444">
        <v>145925</v>
      </c>
      <c r="D441" s="435" t="s">
        <v>77</v>
      </c>
      <c r="E441" s="435" t="s">
        <v>1323</v>
      </c>
      <c r="F441" s="435" t="s">
        <v>1323</v>
      </c>
      <c r="G441" s="435" t="s">
        <v>1323</v>
      </c>
      <c r="I441" s="435" t="s">
        <v>1323</v>
      </c>
      <c r="J441" s="435" t="s">
        <v>1323</v>
      </c>
      <c r="K441" s="435" t="s">
        <v>1323</v>
      </c>
      <c r="O441" s="435" t="s">
        <v>1323</v>
      </c>
      <c r="Q441" s="435">
        <v>145925</v>
      </c>
      <c r="R441" s="444" t="s">
        <v>1432</v>
      </c>
      <c r="S441" s="435">
        <v>145925</v>
      </c>
    </row>
    <row r="442" spans="1:19" ht="10.199999999999999" customHeight="1" x14ac:dyDescent="0.3">
      <c r="A442" s="435">
        <v>1459</v>
      </c>
      <c r="B442" s="435">
        <f t="shared" si="8"/>
        <v>6</v>
      </c>
      <c r="C442" s="444">
        <v>145930</v>
      </c>
      <c r="D442" s="435" t="s">
        <v>78</v>
      </c>
      <c r="E442" s="435" t="s">
        <v>1323</v>
      </c>
      <c r="F442" s="435" t="s">
        <v>1323</v>
      </c>
      <c r="G442" s="435" t="s">
        <v>1323</v>
      </c>
      <c r="I442" s="435" t="s">
        <v>1323</v>
      </c>
      <c r="J442" s="435" t="s">
        <v>1323</v>
      </c>
      <c r="K442" s="435" t="s">
        <v>1323</v>
      </c>
      <c r="O442" s="435" t="s">
        <v>1323</v>
      </c>
      <c r="Q442" s="435">
        <v>145930</v>
      </c>
      <c r="R442" s="444" t="s">
        <v>1119</v>
      </c>
      <c r="S442" s="435">
        <v>145930</v>
      </c>
    </row>
    <row r="443" spans="1:19" ht="10.199999999999999" customHeight="1" x14ac:dyDescent="0.3">
      <c r="A443" s="435">
        <v>1460</v>
      </c>
      <c r="B443" s="435">
        <f t="shared" si="8"/>
        <v>4</v>
      </c>
      <c r="C443" s="444">
        <v>1460</v>
      </c>
      <c r="D443" s="435" t="s">
        <v>82</v>
      </c>
      <c r="E443" s="435" t="s">
        <v>1323</v>
      </c>
      <c r="G443" s="435" t="s">
        <v>1323</v>
      </c>
      <c r="J443" s="435" t="s">
        <v>1323</v>
      </c>
      <c r="K443" s="435" t="s">
        <v>1323</v>
      </c>
      <c r="O443" s="435" t="s">
        <v>1323</v>
      </c>
      <c r="Q443" s="435">
        <v>1460</v>
      </c>
      <c r="R443" s="444" t="s">
        <v>1450</v>
      </c>
      <c r="S443" s="435">
        <f>VLOOKUP(Q443,[8]CUC!I445:K1949,3,0)</f>
        <v>1460</v>
      </c>
    </row>
    <row r="444" spans="1:19" ht="10.199999999999999" customHeight="1" x14ac:dyDescent="0.3">
      <c r="A444" s="435">
        <v>1460</v>
      </c>
      <c r="B444" s="435">
        <f t="shared" si="8"/>
        <v>6</v>
      </c>
      <c r="C444" s="444">
        <v>146005</v>
      </c>
      <c r="D444" s="435" t="s">
        <v>34</v>
      </c>
      <c r="E444" s="435" t="s">
        <v>1323</v>
      </c>
      <c r="G444" s="435" t="s">
        <v>1323</v>
      </c>
      <c r="J444" s="435" t="s">
        <v>1323</v>
      </c>
      <c r="K444" s="435" t="s">
        <v>1323</v>
      </c>
      <c r="O444" s="435" t="s">
        <v>1323</v>
      </c>
      <c r="Q444" s="435">
        <v>146005</v>
      </c>
      <c r="R444" s="444" t="s">
        <v>629</v>
      </c>
      <c r="S444" s="435">
        <v>146005</v>
      </c>
    </row>
    <row r="445" spans="1:19" ht="10.199999999999999" customHeight="1" x14ac:dyDescent="0.3">
      <c r="A445" s="435">
        <v>1460</v>
      </c>
      <c r="B445" s="435">
        <f t="shared" si="8"/>
        <v>6</v>
      </c>
      <c r="C445" s="444">
        <v>146010</v>
      </c>
      <c r="D445" s="435" t="s">
        <v>35</v>
      </c>
      <c r="E445" s="435" t="s">
        <v>1323</v>
      </c>
      <c r="G445" s="435" t="s">
        <v>1323</v>
      </c>
      <c r="J445" s="435" t="s">
        <v>1323</v>
      </c>
      <c r="K445" s="435" t="s">
        <v>1323</v>
      </c>
      <c r="O445" s="435" t="s">
        <v>1323</v>
      </c>
      <c r="Q445" s="435">
        <v>146010</v>
      </c>
      <c r="R445" s="444" t="s">
        <v>631</v>
      </c>
      <c r="S445" s="435">
        <v>146010</v>
      </c>
    </row>
    <row r="446" spans="1:19" ht="10.199999999999999" customHeight="1" x14ac:dyDescent="0.3">
      <c r="A446" s="435">
        <v>1460</v>
      </c>
      <c r="B446" s="435">
        <f t="shared" si="8"/>
        <v>6</v>
      </c>
      <c r="C446" s="444">
        <v>146015</v>
      </c>
      <c r="D446" s="435" t="s">
        <v>36</v>
      </c>
      <c r="E446" s="435" t="s">
        <v>1323</v>
      </c>
      <c r="G446" s="435" t="s">
        <v>1323</v>
      </c>
      <c r="J446" s="435" t="s">
        <v>1323</v>
      </c>
      <c r="K446" s="435" t="s">
        <v>1323</v>
      </c>
      <c r="O446" s="435" t="s">
        <v>1323</v>
      </c>
      <c r="Q446" s="435">
        <v>146015</v>
      </c>
      <c r="R446" s="444" t="s">
        <v>633</v>
      </c>
      <c r="S446" s="435">
        <v>146015</v>
      </c>
    </row>
    <row r="447" spans="1:19" ht="10.199999999999999" customHeight="1" x14ac:dyDescent="0.3">
      <c r="A447" s="435">
        <v>1460</v>
      </c>
      <c r="B447" s="435">
        <f t="shared" si="8"/>
        <v>6</v>
      </c>
      <c r="C447" s="444">
        <v>146020</v>
      </c>
      <c r="D447" s="435" t="s">
        <v>37</v>
      </c>
      <c r="E447" s="435" t="s">
        <v>1323</v>
      </c>
      <c r="G447" s="435" t="s">
        <v>1323</v>
      </c>
      <c r="J447" s="435" t="s">
        <v>1323</v>
      </c>
      <c r="K447" s="435" t="s">
        <v>1323</v>
      </c>
      <c r="O447" s="435" t="s">
        <v>1323</v>
      </c>
      <c r="Q447" s="435">
        <v>146020</v>
      </c>
      <c r="R447" s="444" t="s">
        <v>635</v>
      </c>
      <c r="S447" s="435">
        <v>146020</v>
      </c>
    </row>
    <row r="448" spans="1:19" ht="10.199999999999999" customHeight="1" x14ac:dyDescent="0.3">
      <c r="A448" s="435">
        <v>1460</v>
      </c>
      <c r="B448" s="435">
        <f t="shared" si="8"/>
        <v>6</v>
      </c>
      <c r="C448" s="444">
        <v>146025</v>
      </c>
      <c r="D448" s="435" t="s">
        <v>38</v>
      </c>
      <c r="E448" s="435" t="s">
        <v>1323</v>
      </c>
      <c r="G448" s="435" t="s">
        <v>1323</v>
      </c>
      <c r="J448" s="435" t="s">
        <v>1323</v>
      </c>
      <c r="K448" s="435" t="s">
        <v>1323</v>
      </c>
      <c r="O448" s="435" t="s">
        <v>1323</v>
      </c>
      <c r="Q448" s="435">
        <v>146025</v>
      </c>
      <c r="R448" s="444" t="s">
        <v>637</v>
      </c>
      <c r="S448" s="435">
        <v>146025</v>
      </c>
    </row>
    <row r="449" spans="1:19" ht="10.199999999999999" customHeight="1" x14ac:dyDescent="0.3">
      <c r="A449" s="435">
        <v>1461</v>
      </c>
      <c r="B449" s="435">
        <f t="shared" si="8"/>
        <v>4</v>
      </c>
      <c r="C449" s="444">
        <v>1461</v>
      </c>
      <c r="D449" s="435" t="s">
        <v>783</v>
      </c>
      <c r="E449" s="435" t="s">
        <v>1323</v>
      </c>
      <c r="G449" s="435" t="s">
        <v>1323</v>
      </c>
      <c r="J449" s="435" t="s">
        <v>1323</v>
      </c>
      <c r="K449" s="435" t="s">
        <v>1323</v>
      </c>
      <c r="O449" s="435" t="s">
        <v>1323</v>
      </c>
      <c r="Q449" s="435" t="s">
        <v>1340</v>
      </c>
      <c r="R449" s="444" t="s">
        <v>1340</v>
      </c>
      <c r="S449" s="435" t="s">
        <v>1340</v>
      </c>
    </row>
    <row r="450" spans="1:19" ht="10.199999999999999" customHeight="1" x14ac:dyDescent="0.3">
      <c r="A450" s="435">
        <v>1461</v>
      </c>
      <c r="B450" s="435">
        <f t="shared" si="8"/>
        <v>6</v>
      </c>
      <c r="C450" s="444">
        <v>146105</v>
      </c>
      <c r="D450" s="435" t="s">
        <v>34</v>
      </c>
      <c r="E450" s="435" t="s">
        <v>1323</v>
      </c>
      <c r="G450" s="435" t="s">
        <v>1323</v>
      </c>
      <c r="J450" s="435" t="s">
        <v>1323</v>
      </c>
      <c r="K450" s="435" t="s">
        <v>1323</v>
      </c>
      <c r="O450" s="435" t="s">
        <v>1323</v>
      </c>
      <c r="Q450" s="435" t="s">
        <v>1340</v>
      </c>
      <c r="R450" s="444" t="s">
        <v>1340</v>
      </c>
      <c r="S450" s="435" t="s">
        <v>1340</v>
      </c>
    </row>
    <row r="451" spans="1:19" ht="10.199999999999999" customHeight="1" x14ac:dyDescent="0.3">
      <c r="A451" s="435">
        <v>1461</v>
      </c>
      <c r="B451" s="435">
        <f t="shared" si="8"/>
        <v>6</v>
      </c>
      <c r="C451" s="444">
        <v>146110</v>
      </c>
      <c r="D451" s="435" t="s">
        <v>35</v>
      </c>
      <c r="E451" s="435" t="s">
        <v>1323</v>
      </c>
      <c r="G451" s="435" t="s">
        <v>1323</v>
      </c>
      <c r="J451" s="435" t="s">
        <v>1323</v>
      </c>
      <c r="K451" s="435" t="s">
        <v>1323</v>
      </c>
      <c r="O451" s="435" t="s">
        <v>1323</v>
      </c>
      <c r="Q451" s="435" t="s">
        <v>1340</v>
      </c>
      <c r="R451" s="444" t="s">
        <v>1340</v>
      </c>
      <c r="S451" s="435" t="s">
        <v>1340</v>
      </c>
    </row>
    <row r="452" spans="1:19" ht="10.199999999999999" customHeight="1" x14ac:dyDescent="0.3">
      <c r="A452" s="435">
        <v>1461</v>
      </c>
      <c r="B452" s="435">
        <f t="shared" si="8"/>
        <v>6</v>
      </c>
      <c r="C452" s="444">
        <v>146115</v>
      </c>
      <c r="D452" s="435" t="s">
        <v>36</v>
      </c>
      <c r="E452" s="435" t="s">
        <v>1323</v>
      </c>
      <c r="G452" s="435" t="s">
        <v>1323</v>
      </c>
      <c r="J452" s="435" t="s">
        <v>1323</v>
      </c>
      <c r="K452" s="435" t="s">
        <v>1323</v>
      </c>
      <c r="O452" s="435" t="s">
        <v>1323</v>
      </c>
      <c r="Q452" s="435" t="s">
        <v>1340</v>
      </c>
      <c r="R452" s="444" t="s">
        <v>1340</v>
      </c>
      <c r="S452" s="435" t="s">
        <v>1340</v>
      </c>
    </row>
    <row r="453" spans="1:19" ht="10.199999999999999" customHeight="1" x14ac:dyDescent="0.3">
      <c r="A453" s="435">
        <v>1461</v>
      </c>
      <c r="B453" s="435">
        <f t="shared" ref="B453:B516" si="9">LEN(C453)</f>
        <v>6</v>
      </c>
      <c r="C453" s="444">
        <v>146120</v>
      </c>
      <c r="D453" s="435" t="s">
        <v>37</v>
      </c>
      <c r="E453" s="435" t="s">
        <v>1323</v>
      </c>
      <c r="G453" s="435" t="s">
        <v>1323</v>
      </c>
      <c r="J453" s="435" t="s">
        <v>1323</v>
      </c>
      <c r="K453" s="435" t="s">
        <v>1323</v>
      </c>
      <c r="O453" s="435" t="s">
        <v>1323</v>
      </c>
      <c r="Q453" s="435" t="s">
        <v>1340</v>
      </c>
      <c r="R453" s="444" t="s">
        <v>1340</v>
      </c>
      <c r="S453" s="435" t="s">
        <v>1340</v>
      </c>
    </row>
    <row r="454" spans="1:19" ht="10.199999999999999" customHeight="1" x14ac:dyDescent="0.3">
      <c r="A454" s="435">
        <v>1461</v>
      </c>
      <c r="B454" s="435">
        <f t="shared" si="9"/>
        <v>6</v>
      </c>
      <c r="C454" s="444">
        <v>146125</v>
      </c>
      <c r="D454" s="435" t="s">
        <v>38</v>
      </c>
      <c r="E454" s="435" t="s">
        <v>1323</v>
      </c>
      <c r="G454" s="435" t="s">
        <v>1323</v>
      </c>
      <c r="J454" s="435" t="s">
        <v>1323</v>
      </c>
      <c r="K454" s="435" t="s">
        <v>1323</v>
      </c>
      <c r="O454" s="435" t="s">
        <v>1323</v>
      </c>
      <c r="Q454" s="435" t="s">
        <v>1340</v>
      </c>
      <c r="R454" s="444" t="s">
        <v>1340</v>
      </c>
      <c r="S454" s="435" t="s">
        <v>1340</v>
      </c>
    </row>
    <row r="455" spans="1:19" ht="10.199999999999999" customHeight="1" x14ac:dyDescent="0.3">
      <c r="A455" s="435">
        <v>1462</v>
      </c>
      <c r="B455" s="435">
        <f t="shared" si="9"/>
        <v>4</v>
      </c>
      <c r="C455" s="444">
        <v>1462</v>
      </c>
      <c r="D455" s="435" t="s">
        <v>784</v>
      </c>
      <c r="E455" s="435" t="s">
        <v>1323</v>
      </c>
      <c r="G455" s="435" t="s">
        <v>1323</v>
      </c>
      <c r="J455" s="435" t="s">
        <v>1323</v>
      </c>
      <c r="K455" s="435" t="s">
        <v>1323</v>
      </c>
      <c r="O455" s="435" t="s">
        <v>1323</v>
      </c>
      <c r="Q455" s="435" t="s">
        <v>1340</v>
      </c>
      <c r="R455" s="444" t="s">
        <v>1340</v>
      </c>
      <c r="S455" s="435" t="s">
        <v>1340</v>
      </c>
    </row>
    <row r="456" spans="1:19" ht="10.199999999999999" customHeight="1" x14ac:dyDescent="0.3">
      <c r="A456" s="435">
        <v>1462</v>
      </c>
      <c r="B456" s="435">
        <f t="shared" si="9"/>
        <v>6</v>
      </c>
      <c r="C456" s="444">
        <v>146205</v>
      </c>
      <c r="D456" s="435" t="s">
        <v>34</v>
      </c>
      <c r="E456" s="435" t="s">
        <v>1323</v>
      </c>
      <c r="G456" s="435" t="s">
        <v>1323</v>
      </c>
      <c r="J456" s="435" t="s">
        <v>1323</v>
      </c>
      <c r="K456" s="435" t="s">
        <v>1323</v>
      </c>
      <c r="O456" s="435" t="s">
        <v>1323</v>
      </c>
      <c r="Q456" s="435" t="s">
        <v>1340</v>
      </c>
      <c r="R456" s="444" t="s">
        <v>1340</v>
      </c>
      <c r="S456" s="435" t="s">
        <v>1340</v>
      </c>
    </row>
    <row r="457" spans="1:19" ht="10.199999999999999" customHeight="1" x14ac:dyDescent="0.3">
      <c r="A457" s="435">
        <v>1462</v>
      </c>
      <c r="B457" s="435">
        <f t="shared" si="9"/>
        <v>6</v>
      </c>
      <c r="C457" s="444">
        <v>146210</v>
      </c>
      <c r="D457" s="435" t="s">
        <v>35</v>
      </c>
      <c r="E457" s="435" t="s">
        <v>1323</v>
      </c>
      <c r="G457" s="435" t="s">
        <v>1323</v>
      </c>
      <c r="J457" s="435" t="s">
        <v>1323</v>
      </c>
      <c r="K457" s="435" t="s">
        <v>1323</v>
      </c>
      <c r="O457" s="435" t="s">
        <v>1323</v>
      </c>
      <c r="Q457" s="435" t="s">
        <v>1340</v>
      </c>
      <c r="R457" s="444" t="s">
        <v>1340</v>
      </c>
      <c r="S457" s="435" t="s">
        <v>1340</v>
      </c>
    </row>
    <row r="458" spans="1:19" ht="10.199999999999999" customHeight="1" x14ac:dyDescent="0.3">
      <c r="A458" s="435">
        <v>1462</v>
      </c>
      <c r="B458" s="435">
        <f t="shared" si="9"/>
        <v>6</v>
      </c>
      <c r="C458" s="444">
        <v>146215</v>
      </c>
      <c r="D458" s="435" t="s">
        <v>36</v>
      </c>
      <c r="E458" s="435" t="s">
        <v>1323</v>
      </c>
      <c r="G458" s="435" t="s">
        <v>1323</v>
      </c>
      <c r="J458" s="435" t="s">
        <v>1323</v>
      </c>
      <c r="K458" s="435" t="s">
        <v>1323</v>
      </c>
      <c r="O458" s="435" t="s">
        <v>1323</v>
      </c>
      <c r="Q458" s="435" t="s">
        <v>1340</v>
      </c>
      <c r="R458" s="444" t="s">
        <v>1340</v>
      </c>
      <c r="S458" s="435" t="s">
        <v>1340</v>
      </c>
    </row>
    <row r="459" spans="1:19" ht="10.199999999999999" customHeight="1" x14ac:dyDescent="0.3">
      <c r="A459" s="435">
        <v>1462</v>
      </c>
      <c r="B459" s="435">
        <f t="shared" si="9"/>
        <v>6</v>
      </c>
      <c r="C459" s="444">
        <v>146220</v>
      </c>
      <c r="D459" s="435" t="s">
        <v>37</v>
      </c>
      <c r="E459" s="435" t="s">
        <v>1323</v>
      </c>
      <c r="G459" s="435" t="s">
        <v>1323</v>
      </c>
      <c r="J459" s="435" t="s">
        <v>1323</v>
      </c>
      <c r="K459" s="435" t="s">
        <v>1323</v>
      </c>
      <c r="O459" s="435" t="s">
        <v>1323</v>
      </c>
      <c r="Q459" s="435" t="s">
        <v>1340</v>
      </c>
      <c r="R459" s="444" t="s">
        <v>1340</v>
      </c>
      <c r="S459" s="435" t="s">
        <v>1340</v>
      </c>
    </row>
    <row r="460" spans="1:19" ht="10.199999999999999" customHeight="1" x14ac:dyDescent="0.3">
      <c r="A460" s="435">
        <v>1462</v>
      </c>
      <c r="B460" s="435">
        <f t="shared" si="9"/>
        <v>6</v>
      </c>
      <c r="C460" s="444">
        <v>146225</v>
      </c>
      <c r="D460" s="435" t="s">
        <v>38</v>
      </c>
      <c r="E460" s="435" t="s">
        <v>1323</v>
      </c>
      <c r="G460" s="435" t="s">
        <v>1323</v>
      </c>
      <c r="J460" s="435" t="s">
        <v>1323</v>
      </c>
      <c r="K460" s="435" t="s">
        <v>1323</v>
      </c>
      <c r="O460" s="435" t="s">
        <v>1323</v>
      </c>
      <c r="Q460" s="435" t="s">
        <v>1340</v>
      </c>
      <c r="R460" s="444" t="s">
        <v>1340</v>
      </c>
      <c r="S460" s="435" t="s">
        <v>1340</v>
      </c>
    </row>
    <row r="461" spans="1:19" ht="10.199999999999999" customHeight="1" x14ac:dyDescent="0.3">
      <c r="A461" s="435">
        <v>1463</v>
      </c>
      <c r="B461" s="435">
        <f t="shared" si="9"/>
        <v>4</v>
      </c>
      <c r="C461" s="444">
        <v>1463</v>
      </c>
      <c r="D461" s="435" t="s">
        <v>785</v>
      </c>
      <c r="E461" s="435" t="s">
        <v>1323</v>
      </c>
      <c r="J461" s="435" t="s">
        <v>1323</v>
      </c>
      <c r="K461" s="435" t="s">
        <v>1323</v>
      </c>
      <c r="O461" s="435" t="s">
        <v>1323</v>
      </c>
      <c r="Q461" s="435" t="s">
        <v>1340</v>
      </c>
      <c r="R461" s="444" t="s">
        <v>1340</v>
      </c>
      <c r="S461" s="435" t="s">
        <v>1340</v>
      </c>
    </row>
    <row r="462" spans="1:19" ht="10.199999999999999" customHeight="1" x14ac:dyDescent="0.3">
      <c r="A462" s="435">
        <v>1463</v>
      </c>
      <c r="B462" s="435">
        <f t="shared" si="9"/>
        <v>6</v>
      </c>
      <c r="C462" s="444">
        <v>146305</v>
      </c>
      <c r="D462" s="435" t="s">
        <v>34</v>
      </c>
      <c r="E462" s="435" t="s">
        <v>1323</v>
      </c>
      <c r="J462" s="435" t="s">
        <v>1323</v>
      </c>
      <c r="K462" s="435" t="s">
        <v>1323</v>
      </c>
      <c r="O462" s="435" t="s">
        <v>1323</v>
      </c>
      <c r="Q462" s="435" t="s">
        <v>1340</v>
      </c>
      <c r="R462" s="444" t="s">
        <v>1340</v>
      </c>
      <c r="S462" s="435" t="s">
        <v>1340</v>
      </c>
    </row>
    <row r="463" spans="1:19" ht="10.199999999999999" customHeight="1" x14ac:dyDescent="0.3">
      <c r="A463" s="435">
        <v>1463</v>
      </c>
      <c r="B463" s="435">
        <f t="shared" si="9"/>
        <v>6</v>
      </c>
      <c r="C463" s="444">
        <v>146310</v>
      </c>
      <c r="D463" s="435" t="s">
        <v>35</v>
      </c>
      <c r="E463" s="435" t="s">
        <v>1323</v>
      </c>
      <c r="J463" s="435" t="s">
        <v>1323</v>
      </c>
      <c r="K463" s="435" t="s">
        <v>1323</v>
      </c>
      <c r="O463" s="435" t="s">
        <v>1323</v>
      </c>
      <c r="Q463" s="435" t="s">
        <v>1340</v>
      </c>
      <c r="R463" s="444" t="s">
        <v>1340</v>
      </c>
      <c r="S463" s="435" t="s">
        <v>1340</v>
      </c>
    </row>
    <row r="464" spans="1:19" ht="10.199999999999999" customHeight="1" x14ac:dyDescent="0.3">
      <c r="A464" s="435">
        <v>1463</v>
      </c>
      <c r="B464" s="435">
        <f t="shared" si="9"/>
        <v>6</v>
      </c>
      <c r="C464" s="444">
        <v>146315</v>
      </c>
      <c r="D464" s="435" t="s">
        <v>36</v>
      </c>
      <c r="E464" s="435" t="s">
        <v>1323</v>
      </c>
      <c r="J464" s="435" t="s">
        <v>1323</v>
      </c>
      <c r="K464" s="435" t="s">
        <v>1323</v>
      </c>
      <c r="O464" s="435" t="s">
        <v>1323</v>
      </c>
      <c r="Q464" s="435" t="s">
        <v>1340</v>
      </c>
      <c r="R464" s="444" t="s">
        <v>1340</v>
      </c>
      <c r="S464" s="435" t="s">
        <v>1340</v>
      </c>
    </row>
    <row r="465" spans="1:19" ht="10.199999999999999" customHeight="1" x14ac:dyDescent="0.3">
      <c r="A465" s="435">
        <v>1463</v>
      </c>
      <c r="B465" s="435">
        <f t="shared" si="9"/>
        <v>6</v>
      </c>
      <c r="C465" s="444">
        <v>146320</v>
      </c>
      <c r="D465" s="435" t="s">
        <v>37</v>
      </c>
      <c r="E465" s="435" t="s">
        <v>1323</v>
      </c>
      <c r="J465" s="435" t="s">
        <v>1323</v>
      </c>
      <c r="K465" s="435" t="s">
        <v>1323</v>
      </c>
      <c r="O465" s="435" t="s">
        <v>1323</v>
      </c>
      <c r="Q465" s="435" t="s">
        <v>1340</v>
      </c>
      <c r="R465" s="444" t="s">
        <v>1340</v>
      </c>
      <c r="S465" s="435" t="s">
        <v>1340</v>
      </c>
    </row>
    <row r="466" spans="1:19" ht="10.199999999999999" customHeight="1" x14ac:dyDescent="0.3">
      <c r="A466" s="435">
        <v>1463</v>
      </c>
      <c r="B466" s="435">
        <f t="shared" si="9"/>
        <v>6</v>
      </c>
      <c r="C466" s="444">
        <v>146325</v>
      </c>
      <c r="D466" s="435" t="s">
        <v>38</v>
      </c>
      <c r="E466" s="435" t="s">
        <v>1323</v>
      </c>
      <c r="J466" s="435" t="s">
        <v>1323</v>
      </c>
      <c r="K466" s="435" t="s">
        <v>1323</v>
      </c>
      <c r="O466" s="435" t="s">
        <v>1323</v>
      </c>
      <c r="Q466" s="435" t="s">
        <v>1340</v>
      </c>
      <c r="R466" s="444" t="s">
        <v>1340</v>
      </c>
      <c r="S466" s="435" t="s">
        <v>1340</v>
      </c>
    </row>
    <row r="467" spans="1:19" ht="10.199999999999999" customHeight="1" x14ac:dyDescent="0.3">
      <c r="A467" s="435">
        <v>1464</v>
      </c>
      <c r="B467" s="435">
        <f t="shared" si="9"/>
        <v>4</v>
      </c>
      <c r="C467" s="444">
        <v>1464</v>
      </c>
      <c r="D467" s="435" t="s">
        <v>1451</v>
      </c>
      <c r="E467" s="435" t="s">
        <v>1323</v>
      </c>
      <c r="F467" s="435" t="s">
        <v>1323</v>
      </c>
      <c r="G467" s="435" t="s">
        <v>1323</v>
      </c>
      <c r="I467" s="435" t="s">
        <v>1323</v>
      </c>
      <c r="J467" s="435" t="s">
        <v>1323</v>
      </c>
      <c r="K467" s="435" t="s">
        <v>1323</v>
      </c>
      <c r="O467" s="435" t="s">
        <v>1323</v>
      </c>
      <c r="Q467" s="435">
        <v>1464</v>
      </c>
      <c r="R467" s="444" t="s">
        <v>1452</v>
      </c>
      <c r="S467" s="435">
        <f>VLOOKUP(Q467,[8]CUC!I469:K1973,3,0)</f>
        <v>1464</v>
      </c>
    </row>
    <row r="468" spans="1:19" ht="10.199999999999999" customHeight="1" x14ac:dyDescent="0.3">
      <c r="A468" s="435">
        <v>1464</v>
      </c>
      <c r="B468" s="435">
        <f t="shared" si="9"/>
        <v>6</v>
      </c>
      <c r="C468" s="444">
        <v>146405</v>
      </c>
      <c r="D468" s="435" t="s">
        <v>34</v>
      </c>
      <c r="E468" s="435" t="s">
        <v>1323</v>
      </c>
      <c r="F468" s="435" t="s">
        <v>1323</v>
      </c>
      <c r="G468" s="435" t="s">
        <v>1323</v>
      </c>
      <c r="I468" s="435" t="s">
        <v>1323</v>
      </c>
      <c r="J468" s="435" t="s">
        <v>1323</v>
      </c>
      <c r="K468" s="435" t="s">
        <v>1323</v>
      </c>
      <c r="O468" s="435" t="s">
        <v>1323</v>
      </c>
      <c r="Q468" s="435">
        <v>146405</v>
      </c>
      <c r="R468" s="444" t="s">
        <v>629</v>
      </c>
      <c r="S468" s="435">
        <v>146405</v>
      </c>
    </row>
    <row r="469" spans="1:19" ht="10.199999999999999" customHeight="1" x14ac:dyDescent="0.3">
      <c r="A469" s="435">
        <v>1464</v>
      </c>
      <c r="B469" s="435">
        <f t="shared" si="9"/>
        <v>6</v>
      </c>
      <c r="C469" s="444">
        <v>146410</v>
      </c>
      <c r="D469" s="435" t="s">
        <v>35</v>
      </c>
      <c r="E469" s="435" t="s">
        <v>1323</v>
      </c>
      <c r="F469" s="435" t="s">
        <v>1323</v>
      </c>
      <c r="G469" s="435" t="s">
        <v>1323</v>
      </c>
      <c r="I469" s="435" t="s">
        <v>1323</v>
      </c>
      <c r="J469" s="435" t="s">
        <v>1323</v>
      </c>
      <c r="K469" s="435" t="s">
        <v>1323</v>
      </c>
      <c r="O469" s="435" t="s">
        <v>1323</v>
      </c>
      <c r="Q469" s="435">
        <v>146410</v>
      </c>
      <c r="R469" s="444" t="s">
        <v>631</v>
      </c>
      <c r="S469" s="435">
        <v>146410</v>
      </c>
    </row>
    <row r="470" spans="1:19" ht="10.199999999999999" customHeight="1" x14ac:dyDescent="0.3">
      <c r="A470" s="435">
        <v>1464</v>
      </c>
      <c r="B470" s="435">
        <f t="shared" si="9"/>
        <v>6</v>
      </c>
      <c r="C470" s="444">
        <v>146415</v>
      </c>
      <c r="D470" s="435" t="s">
        <v>75</v>
      </c>
      <c r="E470" s="435" t="s">
        <v>1323</v>
      </c>
      <c r="F470" s="435" t="s">
        <v>1323</v>
      </c>
      <c r="G470" s="435" t="s">
        <v>1323</v>
      </c>
      <c r="I470" s="435" t="s">
        <v>1323</v>
      </c>
      <c r="J470" s="435" t="s">
        <v>1323</v>
      </c>
      <c r="K470" s="435" t="s">
        <v>1323</v>
      </c>
      <c r="O470" s="435" t="s">
        <v>1323</v>
      </c>
      <c r="Q470" s="435">
        <v>146415</v>
      </c>
      <c r="R470" s="444" t="s">
        <v>1116</v>
      </c>
      <c r="S470" s="435">
        <v>146415</v>
      </c>
    </row>
    <row r="471" spans="1:19" ht="10.199999999999999" customHeight="1" x14ac:dyDescent="0.3">
      <c r="A471" s="435">
        <v>1464</v>
      </c>
      <c r="B471" s="435">
        <f t="shared" si="9"/>
        <v>6</v>
      </c>
      <c r="C471" s="444">
        <v>146420</v>
      </c>
      <c r="D471" s="435" t="s">
        <v>76</v>
      </c>
      <c r="E471" s="435" t="s">
        <v>1323</v>
      </c>
      <c r="F471" s="435" t="s">
        <v>1323</v>
      </c>
      <c r="G471" s="435" t="s">
        <v>1323</v>
      </c>
      <c r="I471" s="435" t="s">
        <v>1323</v>
      </c>
      <c r="J471" s="435" t="s">
        <v>1323</v>
      </c>
      <c r="K471" s="435" t="s">
        <v>1323</v>
      </c>
      <c r="O471" s="435" t="s">
        <v>1323</v>
      </c>
      <c r="Q471" s="435">
        <v>146420</v>
      </c>
      <c r="R471" s="444" t="s">
        <v>1117</v>
      </c>
      <c r="S471" s="435">
        <v>146420</v>
      </c>
    </row>
    <row r="472" spans="1:19" ht="10.199999999999999" customHeight="1" x14ac:dyDescent="0.3">
      <c r="A472" s="435">
        <v>1464</v>
      </c>
      <c r="B472" s="435">
        <f t="shared" si="9"/>
        <v>6</v>
      </c>
      <c r="C472" s="444">
        <v>146425</v>
      </c>
      <c r="D472" s="435" t="s">
        <v>77</v>
      </c>
      <c r="E472" s="435" t="s">
        <v>1323</v>
      </c>
      <c r="F472" s="435" t="s">
        <v>1323</v>
      </c>
      <c r="G472" s="435" t="s">
        <v>1323</v>
      </c>
      <c r="I472" s="435" t="s">
        <v>1323</v>
      </c>
      <c r="J472" s="435" t="s">
        <v>1323</v>
      </c>
      <c r="K472" s="435" t="s">
        <v>1323</v>
      </c>
      <c r="O472" s="435" t="s">
        <v>1323</v>
      </c>
      <c r="Q472" s="435">
        <v>146425</v>
      </c>
      <c r="R472" s="444" t="s">
        <v>1432</v>
      </c>
      <c r="S472" s="435">
        <v>146425</v>
      </c>
    </row>
    <row r="473" spans="1:19" ht="10.199999999999999" customHeight="1" x14ac:dyDescent="0.3">
      <c r="A473" s="435">
        <v>1464</v>
      </c>
      <c r="B473" s="435">
        <f t="shared" si="9"/>
        <v>6</v>
      </c>
      <c r="C473" s="444">
        <v>146430</v>
      </c>
      <c r="D473" s="435" t="s">
        <v>78</v>
      </c>
      <c r="E473" s="435" t="s">
        <v>1323</v>
      </c>
      <c r="F473" s="435" t="s">
        <v>1323</v>
      </c>
      <c r="G473" s="435" t="s">
        <v>1323</v>
      </c>
      <c r="I473" s="435" t="s">
        <v>1323</v>
      </c>
      <c r="J473" s="435" t="s">
        <v>1323</v>
      </c>
      <c r="K473" s="435" t="s">
        <v>1323</v>
      </c>
      <c r="O473" s="435" t="s">
        <v>1323</v>
      </c>
      <c r="Q473" s="435">
        <v>146430</v>
      </c>
      <c r="R473" s="444" t="s">
        <v>1119</v>
      </c>
      <c r="S473" s="435">
        <v>146430</v>
      </c>
    </row>
    <row r="474" spans="1:19" ht="10.199999999999999" customHeight="1" x14ac:dyDescent="0.3">
      <c r="A474" s="435">
        <v>1465</v>
      </c>
      <c r="B474" s="435">
        <f t="shared" si="9"/>
        <v>4</v>
      </c>
      <c r="C474" s="444">
        <v>1465</v>
      </c>
      <c r="D474" s="435" t="s">
        <v>786</v>
      </c>
      <c r="E474" s="435" t="s">
        <v>1323</v>
      </c>
      <c r="G474" s="435" t="s">
        <v>1323</v>
      </c>
      <c r="I474" s="435" t="s">
        <v>1323</v>
      </c>
      <c r="J474" s="435" t="s">
        <v>1323</v>
      </c>
      <c r="K474" s="435" t="s">
        <v>1323</v>
      </c>
      <c r="O474" s="435" t="s">
        <v>1323</v>
      </c>
      <c r="Q474" s="435">
        <v>1465</v>
      </c>
      <c r="R474" s="444" t="s">
        <v>1453</v>
      </c>
      <c r="S474" s="435" t="str">
        <f>VLOOKUP(Q474,[8]CUC!I476:K1980,3,0)</f>
        <v>1465+1469+1470</v>
      </c>
    </row>
    <row r="475" spans="1:19" ht="10.199999999999999" customHeight="1" x14ac:dyDescent="0.3">
      <c r="A475" s="435">
        <v>1465</v>
      </c>
      <c r="B475" s="435">
        <f t="shared" si="9"/>
        <v>6</v>
      </c>
      <c r="C475" s="444">
        <v>146505</v>
      </c>
      <c r="D475" s="435" t="s">
        <v>34</v>
      </c>
      <c r="E475" s="435" t="s">
        <v>1323</v>
      </c>
      <c r="G475" s="435" t="s">
        <v>1323</v>
      </c>
      <c r="I475" s="435" t="s">
        <v>1323</v>
      </c>
      <c r="J475" s="435" t="s">
        <v>1323</v>
      </c>
      <c r="K475" s="435" t="s">
        <v>1323</v>
      </c>
      <c r="O475" s="435" t="s">
        <v>1323</v>
      </c>
      <c r="Q475" s="435">
        <v>146505</v>
      </c>
      <c r="R475" s="444" t="s">
        <v>629</v>
      </c>
      <c r="S475" s="437" t="s">
        <v>1454</v>
      </c>
    </row>
    <row r="476" spans="1:19" ht="10.199999999999999" customHeight="1" x14ac:dyDescent="0.3">
      <c r="A476" s="435">
        <v>1465</v>
      </c>
      <c r="B476" s="435">
        <f t="shared" si="9"/>
        <v>6</v>
      </c>
      <c r="C476" s="444">
        <v>146510</v>
      </c>
      <c r="D476" s="435" t="s">
        <v>35</v>
      </c>
      <c r="E476" s="435" t="s">
        <v>1323</v>
      </c>
      <c r="G476" s="435" t="s">
        <v>1323</v>
      </c>
      <c r="I476" s="435" t="s">
        <v>1323</v>
      </c>
      <c r="J476" s="435" t="s">
        <v>1323</v>
      </c>
      <c r="K476" s="435" t="s">
        <v>1323</v>
      </c>
      <c r="O476" s="435" t="s">
        <v>1323</v>
      </c>
      <c r="Q476" s="435">
        <v>146510</v>
      </c>
      <c r="R476" s="444" t="s">
        <v>631</v>
      </c>
      <c r="S476" s="437" t="s">
        <v>1455</v>
      </c>
    </row>
    <row r="477" spans="1:19" ht="10.199999999999999" customHeight="1" x14ac:dyDescent="0.3">
      <c r="A477" s="435">
        <v>1465</v>
      </c>
      <c r="B477" s="435">
        <f t="shared" si="9"/>
        <v>6</v>
      </c>
      <c r="C477" s="444">
        <v>146515</v>
      </c>
      <c r="D477" s="435" t="s">
        <v>36</v>
      </c>
      <c r="E477" s="435" t="s">
        <v>1323</v>
      </c>
      <c r="G477" s="435" t="s">
        <v>1323</v>
      </c>
      <c r="I477" s="435" t="s">
        <v>1323</v>
      </c>
      <c r="J477" s="435" t="s">
        <v>1323</v>
      </c>
      <c r="K477" s="435" t="s">
        <v>1323</v>
      </c>
      <c r="O477" s="435" t="s">
        <v>1323</v>
      </c>
      <c r="Q477" s="435">
        <v>146515</v>
      </c>
      <c r="R477" s="444" t="s">
        <v>633</v>
      </c>
      <c r="S477" s="437" t="s">
        <v>1456</v>
      </c>
    </row>
    <row r="478" spans="1:19" ht="10.199999999999999" customHeight="1" x14ac:dyDescent="0.3">
      <c r="A478" s="435">
        <v>1465</v>
      </c>
      <c r="B478" s="435">
        <f t="shared" si="9"/>
        <v>6</v>
      </c>
      <c r="C478" s="444">
        <v>146520</v>
      </c>
      <c r="D478" s="435" t="s">
        <v>37</v>
      </c>
      <c r="E478" s="435" t="s">
        <v>1323</v>
      </c>
      <c r="G478" s="435" t="s">
        <v>1323</v>
      </c>
      <c r="I478" s="435" t="s">
        <v>1323</v>
      </c>
      <c r="J478" s="435" t="s">
        <v>1323</v>
      </c>
      <c r="K478" s="435" t="s">
        <v>1323</v>
      </c>
      <c r="O478" s="435" t="s">
        <v>1323</v>
      </c>
      <c r="Q478" s="435">
        <v>146520</v>
      </c>
      <c r="R478" s="444" t="s">
        <v>635</v>
      </c>
      <c r="S478" s="437" t="s">
        <v>1457</v>
      </c>
    </row>
    <row r="479" spans="1:19" ht="10.199999999999999" customHeight="1" x14ac:dyDescent="0.3">
      <c r="A479" s="435">
        <v>1465</v>
      </c>
      <c r="B479" s="435">
        <f t="shared" si="9"/>
        <v>6</v>
      </c>
      <c r="C479" s="444">
        <v>146525</v>
      </c>
      <c r="D479" s="435" t="s">
        <v>38</v>
      </c>
      <c r="E479" s="435" t="s">
        <v>1323</v>
      </c>
      <c r="G479" s="435" t="s">
        <v>1323</v>
      </c>
      <c r="I479" s="435" t="s">
        <v>1323</v>
      </c>
      <c r="J479" s="435" t="s">
        <v>1323</v>
      </c>
      <c r="K479" s="435" t="s">
        <v>1323</v>
      </c>
      <c r="O479" s="435" t="s">
        <v>1323</v>
      </c>
      <c r="Q479" s="435">
        <v>146525</v>
      </c>
      <c r="R479" s="444" t="s">
        <v>637</v>
      </c>
      <c r="S479" s="437" t="s">
        <v>1458</v>
      </c>
    </row>
    <row r="480" spans="1:19" ht="10.199999999999999" customHeight="1" x14ac:dyDescent="0.3">
      <c r="A480" s="435">
        <v>1466</v>
      </c>
      <c r="B480" s="435">
        <f t="shared" si="9"/>
        <v>4</v>
      </c>
      <c r="C480" s="444">
        <v>1466</v>
      </c>
      <c r="D480" s="435" t="s">
        <v>787</v>
      </c>
      <c r="E480" s="435" t="s">
        <v>1323</v>
      </c>
      <c r="J480" s="435" t="s">
        <v>1323</v>
      </c>
      <c r="K480" s="435" t="s">
        <v>1323</v>
      </c>
      <c r="O480" s="435" t="s">
        <v>1323</v>
      </c>
      <c r="Q480" s="435">
        <v>1466</v>
      </c>
      <c r="R480" s="444" t="s">
        <v>1459</v>
      </c>
      <c r="S480" s="435" t="str">
        <f>VLOOKUP(Q480,[8]CUC!I482:K1986,3,0)</f>
        <v>1466+1471</v>
      </c>
    </row>
    <row r="481" spans="1:19" ht="10.199999999999999" customHeight="1" x14ac:dyDescent="0.3">
      <c r="A481" s="435">
        <v>1466</v>
      </c>
      <c r="B481" s="435">
        <f t="shared" si="9"/>
        <v>6</v>
      </c>
      <c r="C481" s="444">
        <v>146605</v>
      </c>
      <c r="D481" s="435" t="s">
        <v>34</v>
      </c>
      <c r="E481" s="435" t="s">
        <v>1323</v>
      </c>
      <c r="J481" s="435" t="s">
        <v>1323</v>
      </c>
      <c r="K481" s="435" t="s">
        <v>1323</v>
      </c>
      <c r="O481" s="435" t="s">
        <v>1323</v>
      </c>
      <c r="Q481" s="435">
        <v>146605</v>
      </c>
      <c r="R481" s="444" t="s">
        <v>629</v>
      </c>
      <c r="S481" s="435" t="s">
        <v>1460</v>
      </c>
    </row>
    <row r="482" spans="1:19" ht="10.199999999999999" customHeight="1" x14ac:dyDescent="0.3">
      <c r="A482" s="435">
        <v>1466</v>
      </c>
      <c r="B482" s="435">
        <f t="shared" si="9"/>
        <v>6</v>
      </c>
      <c r="C482" s="444">
        <v>146610</v>
      </c>
      <c r="D482" s="435" t="s">
        <v>35</v>
      </c>
      <c r="E482" s="435" t="s">
        <v>1323</v>
      </c>
      <c r="J482" s="435" t="s">
        <v>1323</v>
      </c>
      <c r="K482" s="435" t="s">
        <v>1323</v>
      </c>
      <c r="O482" s="435" t="s">
        <v>1323</v>
      </c>
      <c r="Q482" s="435">
        <v>146610</v>
      </c>
      <c r="R482" s="444" t="s">
        <v>631</v>
      </c>
      <c r="S482" s="435" t="s">
        <v>1461</v>
      </c>
    </row>
    <row r="483" spans="1:19" ht="10.199999999999999" customHeight="1" x14ac:dyDescent="0.3">
      <c r="A483" s="435">
        <v>1466</v>
      </c>
      <c r="B483" s="435">
        <f t="shared" si="9"/>
        <v>6</v>
      </c>
      <c r="C483" s="444">
        <v>146615</v>
      </c>
      <c r="D483" s="435" t="s">
        <v>36</v>
      </c>
      <c r="E483" s="435" t="s">
        <v>1323</v>
      </c>
      <c r="J483" s="435" t="s">
        <v>1323</v>
      </c>
      <c r="K483" s="435" t="s">
        <v>1323</v>
      </c>
      <c r="O483" s="435" t="s">
        <v>1323</v>
      </c>
      <c r="Q483" s="435">
        <v>146615</v>
      </c>
      <c r="R483" s="444" t="s">
        <v>633</v>
      </c>
      <c r="S483" s="435" t="s">
        <v>1462</v>
      </c>
    </row>
    <row r="484" spans="1:19" ht="10.199999999999999" customHeight="1" x14ac:dyDescent="0.3">
      <c r="A484" s="435">
        <v>1466</v>
      </c>
      <c r="B484" s="435">
        <f t="shared" si="9"/>
        <v>6</v>
      </c>
      <c r="C484" s="444">
        <v>146620</v>
      </c>
      <c r="D484" s="435" t="s">
        <v>73</v>
      </c>
      <c r="E484" s="435" t="s">
        <v>1323</v>
      </c>
      <c r="J484" s="435" t="s">
        <v>1323</v>
      </c>
      <c r="K484" s="435" t="s">
        <v>1323</v>
      </c>
      <c r="O484" s="435" t="s">
        <v>1323</v>
      </c>
      <c r="Q484" s="435">
        <v>146620</v>
      </c>
      <c r="R484" s="444" t="s">
        <v>1114</v>
      </c>
      <c r="S484" s="435" t="s">
        <v>1463</v>
      </c>
    </row>
    <row r="485" spans="1:19" ht="10.199999999999999" customHeight="1" x14ac:dyDescent="0.3">
      <c r="A485" s="435">
        <v>1466</v>
      </c>
      <c r="B485" s="435">
        <f t="shared" si="9"/>
        <v>6</v>
      </c>
      <c r="C485" s="444">
        <v>146625</v>
      </c>
      <c r="D485" s="435" t="s">
        <v>74</v>
      </c>
      <c r="E485" s="435" t="s">
        <v>1323</v>
      </c>
      <c r="J485" s="435" t="s">
        <v>1323</v>
      </c>
      <c r="K485" s="435" t="s">
        <v>1323</v>
      </c>
      <c r="O485" s="435" t="s">
        <v>1323</v>
      </c>
      <c r="Q485" s="435">
        <v>146625</v>
      </c>
      <c r="R485" s="444" t="s">
        <v>1115</v>
      </c>
      <c r="S485" s="435" t="s">
        <v>1464</v>
      </c>
    </row>
    <row r="486" spans="1:19" ht="10.199999999999999" customHeight="1" x14ac:dyDescent="0.3">
      <c r="A486" s="435">
        <v>1467</v>
      </c>
      <c r="B486" s="435">
        <f t="shared" si="9"/>
        <v>4</v>
      </c>
      <c r="C486" s="444">
        <v>1467</v>
      </c>
      <c r="D486" s="435" t="s">
        <v>788</v>
      </c>
      <c r="E486" s="435" t="s">
        <v>1323</v>
      </c>
      <c r="F486" s="435" t="s">
        <v>1323</v>
      </c>
      <c r="G486" s="435" t="s">
        <v>1323</v>
      </c>
      <c r="I486" s="435" t="s">
        <v>1323</v>
      </c>
      <c r="J486" s="435" t="s">
        <v>1323</v>
      </c>
      <c r="K486" s="435" t="s">
        <v>1323</v>
      </c>
      <c r="O486" s="435" t="s">
        <v>1323</v>
      </c>
      <c r="Q486" s="435">
        <v>1467</v>
      </c>
      <c r="R486" s="444" t="s">
        <v>1465</v>
      </c>
      <c r="S486" s="435">
        <f>VLOOKUP(Q486,[8]CUC!I488:K1992,3,0)</f>
        <v>1467</v>
      </c>
    </row>
    <row r="487" spans="1:19" ht="10.199999999999999" customHeight="1" x14ac:dyDescent="0.3">
      <c r="A487" s="435">
        <v>1467</v>
      </c>
      <c r="B487" s="435">
        <f t="shared" si="9"/>
        <v>6</v>
      </c>
      <c r="C487" s="444">
        <v>146705</v>
      </c>
      <c r="D487" s="435" t="s">
        <v>34</v>
      </c>
      <c r="E487" s="435" t="s">
        <v>1323</v>
      </c>
      <c r="F487" s="435" t="s">
        <v>1323</v>
      </c>
      <c r="G487" s="435" t="s">
        <v>1323</v>
      </c>
      <c r="I487" s="435" t="s">
        <v>1323</v>
      </c>
      <c r="J487" s="435" t="s">
        <v>1323</v>
      </c>
      <c r="K487" s="435" t="s">
        <v>1323</v>
      </c>
      <c r="O487" s="435" t="s">
        <v>1323</v>
      </c>
      <c r="Q487" s="435">
        <v>146705</v>
      </c>
      <c r="R487" s="444" t="s">
        <v>629</v>
      </c>
      <c r="S487" s="435">
        <v>146705</v>
      </c>
    </row>
    <row r="488" spans="1:19" ht="10.199999999999999" customHeight="1" x14ac:dyDescent="0.3">
      <c r="A488" s="435">
        <v>1467</v>
      </c>
      <c r="B488" s="435">
        <f t="shared" si="9"/>
        <v>6</v>
      </c>
      <c r="C488" s="444">
        <v>146710</v>
      </c>
      <c r="D488" s="435" t="s">
        <v>35</v>
      </c>
      <c r="E488" s="435" t="s">
        <v>1323</v>
      </c>
      <c r="F488" s="435" t="s">
        <v>1323</v>
      </c>
      <c r="G488" s="435" t="s">
        <v>1323</v>
      </c>
      <c r="I488" s="435" t="s">
        <v>1323</v>
      </c>
      <c r="J488" s="435" t="s">
        <v>1323</v>
      </c>
      <c r="K488" s="435" t="s">
        <v>1323</v>
      </c>
      <c r="O488" s="435" t="s">
        <v>1323</v>
      </c>
      <c r="Q488" s="435">
        <v>146710</v>
      </c>
      <c r="R488" s="444" t="s">
        <v>631</v>
      </c>
      <c r="S488" s="435">
        <v>146710</v>
      </c>
    </row>
    <row r="489" spans="1:19" ht="10.199999999999999" customHeight="1" x14ac:dyDescent="0.3">
      <c r="A489" s="435">
        <v>1467</v>
      </c>
      <c r="B489" s="435">
        <f t="shared" si="9"/>
        <v>6</v>
      </c>
      <c r="C489" s="444">
        <v>146715</v>
      </c>
      <c r="D489" s="435" t="s">
        <v>75</v>
      </c>
      <c r="E489" s="435" t="s">
        <v>1323</v>
      </c>
      <c r="F489" s="435" t="s">
        <v>1323</v>
      </c>
      <c r="G489" s="435" t="s">
        <v>1323</v>
      </c>
      <c r="I489" s="435" t="s">
        <v>1323</v>
      </c>
      <c r="J489" s="435" t="s">
        <v>1323</v>
      </c>
      <c r="K489" s="435" t="s">
        <v>1323</v>
      </c>
      <c r="O489" s="435" t="s">
        <v>1323</v>
      </c>
      <c r="Q489" s="435">
        <v>146715</v>
      </c>
      <c r="R489" s="444" t="s">
        <v>1116</v>
      </c>
      <c r="S489" s="435">
        <v>146715</v>
      </c>
    </row>
    <row r="490" spans="1:19" ht="10.199999999999999" customHeight="1" x14ac:dyDescent="0.3">
      <c r="A490" s="435">
        <v>1467</v>
      </c>
      <c r="B490" s="435">
        <f t="shared" si="9"/>
        <v>6</v>
      </c>
      <c r="C490" s="444">
        <v>146720</v>
      </c>
      <c r="D490" s="435" t="s">
        <v>76</v>
      </c>
      <c r="E490" s="435" t="s">
        <v>1323</v>
      </c>
      <c r="F490" s="435" t="s">
        <v>1323</v>
      </c>
      <c r="G490" s="435" t="s">
        <v>1323</v>
      </c>
      <c r="I490" s="435" t="s">
        <v>1323</v>
      </c>
      <c r="J490" s="435" t="s">
        <v>1323</v>
      </c>
      <c r="K490" s="435" t="s">
        <v>1323</v>
      </c>
      <c r="O490" s="435" t="s">
        <v>1323</v>
      </c>
      <c r="Q490" s="435">
        <v>146720</v>
      </c>
      <c r="R490" s="444" t="s">
        <v>1117</v>
      </c>
      <c r="S490" s="435">
        <v>146720</v>
      </c>
    </row>
    <row r="491" spans="1:19" ht="10.199999999999999" customHeight="1" x14ac:dyDescent="0.3">
      <c r="A491" s="435">
        <v>1467</v>
      </c>
      <c r="B491" s="435">
        <f t="shared" si="9"/>
        <v>6</v>
      </c>
      <c r="C491" s="444">
        <v>146725</v>
      </c>
      <c r="D491" s="435" t="s">
        <v>77</v>
      </c>
      <c r="E491" s="435" t="s">
        <v>1323</v>
      </c>
      <c r="F491" s="435" t="s">
        <v>1323</v>
      </c>
      <c r="G491" s="435" t="s">
        <v>1323</v>
      </c>
      <c r="I491" s="435" t="s">
        <v>1323</v>
      </c>
      <c r="J491" s="435" t="s">
        <v>1323</v>
      </c>
      <c r="K491" s="435" t="s">
        <v>1323</v>
      </c>
      <c r="O491" s="435" t="s">
        <v>1323</v>
      </c>
      <c r="Q491" s="435">
        <v>146725</v>
      </c>
      <c r="R491" s="444" t="s">
        <v>1432</v>
      </c>
      <c r="S491" s="435">
        <v>146725</v>
      </c>
    </row>
    <row r="492" spans="1:19" ht="10.199999999999999" customHeight="1" x14ac:dyDescent="0.3">
      <c r="A492" s="435">
        <v>1467</v>
      </c>
      <c r="B492" s="435">
        <f t="shared" si="9"/>
        <v>6</v>
      </c>
      <c r="C492" s="444">
        <v>146730</v>
      </c>
      <c r="D492" s="435" t="s">
        <v>78</v>
      </c>
      <c r="E492" s="435" t="s">
        <v>1323</v>
      </c>
      <c r="F492" s="435" t="s">
        <v>1323</v>
      </c>
      <c r="G492" s="435" t="s">
        <v>1323</v>
      </c>
      <c r="I492" s="435" t="s">
        <v>1323</v>
      </c>
      <c r="J492" s="435" t="s">
        <v>1323</v>
      </c>
      <c r="K492" s="435" t="s">
        <v>1323</v>
      </c>
      <c r="O492" s="435" t="s">
        <v>1323</v>
      </c>
      <c r="Q492" s="435">
        <v>146730</v>
      </c>
      <c r="R492" s="444" t="s">
        <v>1119</v>
      </c>
      <c r="S492" s="435">
        <v>146730</v>
      </c>
    </row>
    <row r="493" spans="1:19" ht="10.199999999999999" customHeight="1" x14ac:dyDescent="0.3">
      <c r="A493" s="435">
        <v>1468</v>
      </c>
      <c r="B493" s="435">
        <f t="shared" si="9"/>
        <v>4</v>
      </c>
      <c r="C493" s="444">
        <v>1468</v>
      </c>
      <c r="D493" s="435" t="s">
        <v>85</v>
      </c>
      <c r="E493" s="435" t="s">
        <v>1323</v>
      </c>
      <c r="G493" s="435" t="s">
        <v>1323</v>
      </c>
      <c r="J493" s="435" t="s">
        <v>1323</v>
      </c>
      <c r="K493" s="435" t="s">
        <v>1323</v>
      </c>
      <c r="O493" s="435" t="s">
        <v>1323</v>
      </c>
      <c r="Q493" s="435">
        <v>1468</v>
      </c>
      <c r="R493" s="444" t="s">
        <v>1466</v>
      </c>
      <c r="S493" s="435">
        <v>1468</v>
      </c>
    </row>
    <row r="494" spans="1:19" ht="10.199999999999999" customHeight="1" x14ac:dyDescent="0.3">
      <c r="A494" s="435">
        <v>1468</v>
      </c>
      <c r="B494" s="435">
        <f t="shared" si="9"/>
        <v>6</v>
      </c>
      <c r="C494" s="444">
        <v>146805</v>
      </c>
      <c r="D494" s="435" t="s">
        <v>34</v>
      </c>
      <c r="E494" s="435" t="s">
        <v>1323</v>
      </c>
      <c r="G494" s="435" t="s">
        <v>1323</v>
      </c>
      <c r="J494" s="435" t="s">
        <v>1323</v>
      </c>
      <c r="K494" s="435" t="s">
        <v>1323</v>
      </c>
      <c r="O494" s="435" t="s">
        <v>1323</v>
      </c>
      <c r="Q494" s="435">
        <v>146805</v>
      </c>
      <c r="R494" s="444" t="s">
        <v>629</v>
      </c>
      <c r="S494" s="435">
        <v>146805</v>
      </c>
    </row>
    <row r="495" spans="1:19" ht="10.199999999999999" customHeight="1" x14ac:dyDescent="0.3">
      <c r="A495" s="435">
        <v>1468</v>
      </c>
      <c r="B495" s="435">
        <f t="shared" si="9"/>
        <v>6</v>
      </c>
      <c r="C495" s="444">
        <v>146810</v>
      </c>
      <c r="D495" s="435" t="s">
        <v>35</v>
      </c>
      <c r="E495" s="435" t="s">
        <v>1323</v>
      </c>
      <c r="G495" s="435" t="s">
        <v>1323</v>
      </c>
      <c r="J495" s="435" t="s">
        <v>1323</v>
      </c>
      <c r="K495" s="435" t="s">
        <v>1323</v>
      </c>
      <c r="O495" s="435" t="s">
        <v>1323</v>
      </c>
      <c r="Q495" s="435">
        <v>146810</v>
      </c>
      <c r="R495" s="444" t="s">
        <v>631</v>
      </c>
      <c r="S495" s="435">
        <v>146810</v>
      </c>
    </row>
    <row r="496" spans="1:19" ht="10.199999999999999" customHeight="1" x14ac:dyDescent="0.3">
      <c r="A496" s="435">
        <v>1468</v>
      </c>
      <c r="B496" s="435">
        <f t="shared" si="9"/>
        <v>6</v>
      </c>
      <c r="C496" s="444">
        <v>146815</v>
      </c>
      <c r="D496" s="435" t="s">
        <v>36</v>
      </c>
      <c r="E496" s="435" t="s">
        <v>1323</v>
      </c>
      <c r="G496" s="435" t="s">
        <v>1323</v>
      </c>
      <c r="J496" s="435" t="s">
        <v>1323</v>
      </c>
      <c r="K496" s="435" t="s">
        <v>1323</v>
      </c>
      <c r="O496" s="435" t="s">
        <v>1323</v>
      </c>
      <c r="Q496" s="435">
        <v>146815</v>
      </c>
      <c r="R496" s="444" t="s">
        <v>633</v>
      </c>
      <c r="S496" s="435">
        <v>146815</v>
      </c>
    </row>
    <row r="497" spans="1:19" ht="10.199999999999999" customHeight="1" x14ac:dyDescent="0.3">
      <c r="A497" s="435">
        <v>1468</v>
      </c>
      <c r="B497" s="435">
        <f t="shared" si="9"/>
        <v>6</v>
      </c>
      <c r="C497" s="444">
        <v>146820</v>
      </c>
      <c r="D497" s="435" t="s">
        <v>37</v>
      </c>
      <c r="E497" s="435" t="s">
        <v>1323</v>
      </c>
      <c r="G497" s="435" t="s">
        <v>1323</v>
      </c>
      <c r="J497" s="435" t="s">
        <v>1323</v>
      </c>
      <c r="K497" s="435" t="s">
        <v>1323</v>
      </c>
      <c r="O497" s="435" t="s">
        <v>1323</v>
      </c>
      <c r="Q497" s="435">
        <v>146820</v>
      </c>
      <c r="R497" s="444" t="s">
        <v>635</v>
      </c>
      <c r="S497" s="435">
        <v>146820</v>
      </c>
    </row>
    <row r="498" spans="1:19" ht="10.199999999999999" customHeight="1" x14ac:dyDescent="0.3">
      <c r="A498" s="435">
        <v>1468</v>
      </c>
      <c r="B498" s="435">
        <f t="shared" si="9"/>
        <v>6</v>
      </c>
      <c r="C498" s="444">
        <v>146825</v>
      </c>
      <c r="D498" s="435" t="s">
        <v>38</v>
      </c>
      <c r="E498" s="435" t="s">
        <v>1323</v>
      </c>
      <c r="G498" s="435" t="s">
        <v>1323</v>
      </c>
      <c r="J498" s="435" t="s">
        <v>1323</v>
      </c>
      <c r="K498" s="435" t="s">
        <v>1323</v>
      </c>
      <c r="O498" s="435" t="s">
        <v>1323</v>
      </c>
      <c r="Q498" s="435">
        <v>146825</v>
      </c>
      <c r="R498" s="444" t="s">
        <v>637</v>
      </c>
      <c r="S498" s="435">
        <v>146825</v>
      </c>
    </row>
    <row r="499" spans="1:19" ht="10.199999999999999" customHeight="1" x14ac:dyDescent="0.3">
      <c r="A499" s="435">
        <v>1469</v>
      </c>
      <c r="B499" s="435">
        <f t="shared" si="9"/>
        <v>4</v>
      </c>
      <c r="C499" s="444">
        <v>1469</v>
      </c>
      <c r="D499" s="435" t="s">
        <v>789</v>
      </c>
      <c r="E499" s="435" t="s">
        <v>1323</v>
      </c>
      <c r="G499" s="435" t="s">
        <v>1323</v>
      </c>
      <c r="J499" s="435" t="s">
        <v>1323</v>
      </c>
      <c r="K499" s="435" t="s">
        <v>1323</v>
      </c>
      <c r="O499" s="435" t="s">
        <v>1323</v>
      </c>
      <c r="Q499" s="435" t="s">
        <v>1340</v>
      </c>
      <c r="R499" s="444" t="s">
        <v>1340</v>
      </c>
      <c r="S499" s="435" t="s">
        <v>1340</v>
      </c>
    </row>
    <row r="500" spans="1:19" ht="10.199999999999999" customHeight="1" x14ac:dyDescent="0.3">
      <c r="A500" s="435">
        <v>1469</v>
      </c>
      <c r="B500" s="435">
        <f t="shared" si="9"/>
        <v>6</v>
      </c>
      <c r="C500" s="444">
        <v>146905</v>
      </c>
      <c r="D500" s="435" t="s">
        <v>34</v>
      </c>
      <c r="E500" s="435" t="s">
        <v>1323</v>
      </c>
      <c r="G500" s="435" t="s">
        <v>1323</v>
      </c>
      <c r="J500" s="435" t="s">
        <v>1323</v>
      </c>
      <c r="K500" s="435" t="s">
        <v>1323</v>
      </c>
      <c r="O500" s="435" t="s">
        <v>1323</v>
      </c>
      <c r="Q500" s="435" t="s">
        <v>1340</v>
      </c>
      <c r="R500" s="444" t="s">
        <v>1340</v>
      </c>
      <c r="S500" s="435" t="s">
        <v>1340</v>
      </c>
    </row>
    <row r="501" spans="1:19" ht="10.199999999999999" customHeight="1" x14ac:dyDescent="0.3">
      <c r="A501" s="435">
        <v>1469</v>
      </c>
      <c r="B501" s="435">
        <f t="shared" si="9"/>
        <v>6</v>
      </c>
      <c r="C501" s="444">
        <v>146910</v>
      </c>
      <c r="D501" s="435" t="s">
        <v>35</v>
      </c>
      <c r="E501" s="435" t="s">
        <v>1323</v>
      </c>
      <c r="G501" s="435" t="s">
        <v>1323</v>
      </c>
      <c r="J501" s="435" t="s">
        <v>1323</v>
      </c>
      <c r="K501" s="435" t="s">
        <v>1323</v>
      </c>
      <c r="O501" s="435" t="s">
        <v>1323</v>
      </c>
      <c r="Q501" s="435" t="s">
        <v>1340</v>
      </c>
      <c r="R501" s="444" t="s">
        <v>1340</v>
      </c>
      <c r="S501" s="435" t="s">
        <v>1340</v>
      </c>
    </row>
    <row r="502" spans="1:19" ht="10.199999999999999" customHeight="1" x14ac:dyDescent="0.3">
      <c r="A502" s="435">
        <v>1469</v>
      </c>
      <c r="B502" s="435">
        <f t="shared" si="9"/>
        <v>6</v>
      </c>
      <c r="C502" s="444">
        <v>146915</v>
      </c>
      <c r="D502" s="435" t="s">
        <v>36</v>
      </c>
      <c r="E502" s="435" t="s">
        <v>1323</v>
      </c>
      <c r="G502" s="435" t="s">
        <v>1323</v>
      </c>
      <c r="J502" s="435" t="s">
        <v>1323</v>
      </c>
      <c r="K502" s="435" t="s">
        <v>1323</v>
      </c>
      <c r="O502" s="435" t="s">
        <v>1323</v>
      </c>
      <c r="Q502" s="435" t="s">
        <v>1340</v>
      </c>
      <c r="R502" s="444" t="s">
        <v>1340</v>
      </c>
      <c r="S502" s="435" t="s">
        <v>1340</v>
      </c>
    </row>
    <row r="503" spans="1:19" ht="10.199999999999999" customHeight="1" x14ac:dyDescent="0.3">
      <c r="A503" s="435">
        <v>1469</v>
      </c>
      <c r="B503" s="435">
        <f t="shared" si="9"/>
        <v>6</v>
      </c>
      <c r="C503" s="444">
        <v>146920</v>
      </c>
      <c r="D503" s="435" t="s">
        <v>37</v>
      </c>
      <c r="E503" s="435" t="s">
        <v>1323</v>
      </c>
      <c r="G503" s="435" t="s">
        <v>1323</v>
      </c>
      <c r="J503" s="435" t="s">
        <v>1323</v>
      </c>
      <c r="K503" s="435" t="s">
        <v>1323</v>
      </c>
      <c r="O503" s="435" t="s">
        <v>1323</v>
      </c>
      <c r="Q503" s="435" t="s">
        <v>1340</v>
      </c>
      <c r="R503" s="444" t="s">
        <v>1340</v>
      </c>
      <c r="S503" s="435" t="s">
        <v>1340</v>
      </c>
    </row>
    <row r="504" spans="1:19" ht="10.199999999999999" customHeight="1" x14ac:dyDescent="0.3">
      <c r="A504" s="435">
        <v>1469</v>
      </c>
      <c r="B504" s="435">
        <f t="shared" si="9"/>
        <v>6</v>
      </c>
      <c r="C504" s="444">
        <v>146925</v>
      </c>
      <c r="D504" s="435" t="s">
        <v>38</v>
      </c>
      <c r="E504" s="435" t="s">
        <v>1323</v>
      </c>
      <c r="G504" s="435" t="s">
        <v>1323</v>
      </c>
      <c r="J504" s="435" t="s">
        <v>1323</v>
      </c>
      <c r="K504" s="435" t="s">
        <v>1323</v>
      </c>
      <c r="O504" s="435" t="s">
        <v>1323</v>
      </c>
      <c r="Q504" s="435" t="s">
        <v>1340</v>
      </c>
      <c r="R504" s="444" t="s">
        <v>1340</v>
      </c>
      <c r="S504" s="435" t="s">
        <v>1340</v>
      </c>
    </row>
    <row r="505" spans="1:19" ht="10.199999999999999" customHeight="1" x14ac:dyDescent="0.3">
      <c r="A505" s="435">
        <v>1470</v>
      </c>
      <c r="B505" s="435">
        <f t="shared" si="9"/>
        <v>4</v>
      </c>
      <c r="C505" s="444">
        <v>1470</v>
      </c>
      <c r="D505" s="435" t="s">
        <v>790</v>
      </c>
      <c r="E505" s="435" t="s">
        <v>1323</v>
      </c>
      <c r="G505" s="435" t="s">
        <v>1323</v>
      </c>
      <c r="J505" s="435" t="s">
        <v>1323</v>
      </c>
      <c r="K505" s="435" t="s">
        <v>1323</v>
      </c>
      <c r="O505" s="435" t="s">
        <v>1323</v>
      </c>
      <c r="Q505" s="435" t="s">
        <v>1340</v>
      </c>
      <c r="R505" s="444" t="s">
        <v>1340</v>
      </c>
      <c r="S505" s="435" t="s">
        <v>1340</v>
      </c>
    </row>
    <row r="506" spans="1:19" ht="10.199999999999999" customHeight="1" x14ac:dyDescent="0.3">
      <c r="A506" s="435">
        <v>1470</v>
      </c>
      <c r="B506" s="435">
        <f t="shared" si="9"/>
        <v>6</v>
      </c>
      <c r="C506" s="444">
        <v>147005</v>
      </c>
      <c r="D506" s="435" t="s">
        <v>34</v>
      </c>
      <c r="E506" s="435" t="s">
        <v>1323</v>
      </c>
      <c r="G506" s="435" t="s">
        <v>1323</v>
      </c>
      <c r="J506" s="435" t="s">
        <v>1323</v>
      </c>
      <c r="K506" s="435" t="s">
        <v>1323</v>
      </c>
      <c r="O506" s="435" t="s">
        <v>1323</v>
      </c>
      <c r="Q506" s="435" t="s">
        <v>1340</v>
      </c>
      <c r="R506" s="444" t="s">
        <v>1340</v>
      </c>
      <c r="S506" s="435" t="s">
        <v>1340</v>
      </c>
    </row>
    <row r="507" spans="1:19" ht="10.199999999999999" customHeight="1" x14ac:dyDescent="0.3">
      <c r="A507" s="435">
        <v>1470</v>
      </c>
      <c r="B507" s="435">
        <f t="shared" si="9"/>
        <v>6</v>
      </c>
      <c r="C507" s="444">
        <v>147010</v>
      </c>
      <c r="D507" s="435" t="s">
        <v>35</v>
      </c>
      <c r="E507" s="435" t="s">
        <v>1323</v>
      </c>
      <c r="G507" s="435" t="s">
        <v>1323</v>
      </c>
      <c r="J507" s="435" t="s">
        <v>1323</v>
      </c>
      <c r="K507" s="435" t="s">
        <v>1323</v>
      </c>
      <c r="O507" s="435" t="s">
        <v>1323</v>
      </c>
      <c r="Q507" s="435" t="s">
        <v>1340</v>
      </c>
      <c r="R507" s="444" t="s">
        <v>1340</v>
      </c>
      <c r="S507" s="435" t="s">
        <v>1340</v>
      </c>
    </row>
    <row r="508" spans="1:19" ht="10.199999999999999" customHeight="1" x14ac:dyDescent="0.3">
      <c r="A508" s="435">
        <v>1470</v>
      </c>
      <c r="B508" s="435">
        <f t="shared" si="9"/>
        <v>6</v>
      </c>
      <c r="C508" s="444">
        <v>147015</v>
      </c>
      <c r="D508" s="435" t="s">
        <v>36</v>
      </c>
      <c r="E508" s="435" t="s">
        <v>1323</v>
      </c>
      <c r="G508" s="435" t="s">
        <v>1323</v>
      </c>
      <c r="J508" s="435" t="s">
        <v>1323</v>
      </c>
      <c r="K508" s="435" t="s">
        <v>1323</v>
      </c>
      <c r="O508" s="435" t="s">
        <v>1323</v>
      </c>
      <c r="Q508" s="435" t="s">
        <v>1340</v>
      </c>
      <c r="R508" s="444" t="s">
        <v>1340</v>
      </c>
      <c r="S508" s="435" t="s">
        <v>1340</v>
      </c>
    </row>
    <row r="509" spans="1:19" ht="10.199999999999999" customHeight="1" x14ac:dyDescent="0.3">
      <c r="A509" s="435">
        <v>1470</v>
      </c>
      <c r="B509" s="435">
        <f t="shared" si="9"/>
        <v>6</v>
      </c>
      <c r="C509" s="444">
        <v>147020</v>
      </c>
      <c r="D509" s="435" t="s">
        <v>37</v>
      </c>
      <c r="E509" s="435" t="s">
        <v>1323</v>
      </c>
      <c r="G509" s="435" t="s">
        <v>1323</v>
      </c>
      <c r="J509" s="435" t="s">
        <v>1323</v>
      </c>
      <c r="K509" s="435" t="s">
        <v>1323</v>
      </c>
      <c r="O509" s="435" t="s">
        <v>1323</v>
      </c>
      <c r="Q509" s="435" t="s">
        <v>1340</v>
      </c>
      <c r="R509" s="444" t="s">
        <v>1340</v>
      </c>
      <c r="S509" s="435" t="s">
        <v>1340</v>
      </c>
    </row>
    <row r="510" spans="1:19" ht="10.199999999999999" customHeight="1" x14ac:dyDescent="0.3">
      <c r="A510" s="435">
        <v>1470</v>
      </c>
      <c r="B510" s="435">
        <f t="shared" si="9"/>
        <v>6</v>
      </c>
      <c r="C510" s="444">
        <v>147025</v>
      </c>
      <c r="D510" s="435" t="s">
        <v>38</v>
      </c>
      <c r="E510" s="435" t="s">
        <v>1323</v>
      </c>
      <c r="G510" s="435" t="s">
        <v>1323</v>
      </c>
      <c r="J510" s="435" t="s">
        <v>1323</v>
      </c>
      <c r="K510" s="435" t="s">
        <v>1323</v>
      </c>
      <c r="O510" s="435" t="s">
        <v>1323</v>
      </c>
      <c r="Q510" s="435" t="s">
        <v>1340</v>
      </c>
      <c r="R510" s="444" t="s">
        <v>1340</v>
      </c>
      <c r="S510" s="435" t="s">
        <v>1340</v>
      </c>
    </row>
    <row r="511" spans="1:19" ht="10.199999999999999" customHeight="1" x14ac:dyDescent="0.3">
      <c r="A511" s="435">
        <v>1471</v>
      </c>
      <c r="B511" s="435">
        <f t="shared" si="9"/>
        <v>4</v>
      </c>
      <c r="C511" s="444">
        <v>1471</v>
      </c>
      <c r="D511" s="435" t="s">
        <v>791</v>
      </c>
      <c r="E511" s="435" t="s">
        <v>1323</v>
      </c>
      <c r="J511" s="435" t="s">
        <v>1323</v>
      </c>
      <c r="K511" s="435" t="s">
        <v>1323</v>
      </c>
      <c r="O511" s="435" t="s">
        <v>1323</v>
      </c>
      <c r="Q511" s="435" t="s">
        <v>1340</v>
      </c>
      <c r="R511" s="444" t="s">
        <v>1340</v>
      </c>
      <c r="S511" s="435" t="s">
        <v>1340</v>
      </c>
    </row>
    <row r="512" spans="1:19" ht="10.199999999999999" customHeight="1" x14ac:dyDescent="0.3">
      <c r="A512" s="435">
        <v>1471</v>
      </c>
      <c r="B512" s="435">
        <f t="shared" si="9"/>
        <v>6</v>
      </c>
      <c r="C512" s="444">
        <v>147105</v>
      </c>
      <c r="D512" s="435" t="s">
        <v>34</v>
      </c>
      <c r="E512" s="435" t="s">
        <v>1323</v>
      </c>
      <c r="J512" s="435" t="s">
        <v>1323</v>
      </c>
      <c r="K512" s="435" t="s">
        <v>1323</v>
      </c>
      <c r="O512" s="435" t="s">
        <v>1323</v>
      </c>
      <c r="Q512" s="435" t="s">
        <v>1340</v>
      </c>
      <c r="R512" s="444" t="s">
        <v>1340</v>
      </c>
      <c r="S512" s="435" t="s">
        <v>1340</v>
      </c>
    </row>
    <row r="513" spans="1:19" ht="10.199999999999999" customHeight="1" x14ac:dyDescent="0.3">
      <c r="A513" s="435">
        <v>1471</v>
      </c>
      <c r="B513" s="435">
        <f t="shared" si="9"/>
        <v>6</v>
      </c>
      <c r="C513" s="444">
        <v>147110</v>
      </c>
      <c r="D513" s="435" t="s">
        <v>35</v>
      </c>
      <c r="E513" s="435" t="s">
        <v>1323</v>
      </c>
      <c r="J513" s="435" t="s">
        <v>1323</v>
      </c>
      <c r="K513" s="435" t="s">
        <v>1323</v>
      </c>
      <c r="O513" s="435" t="s">
        <v>1323</v>
      </c>
      <c r="Q513" s="435" t="s">
        <v>1340</v>
      </c>
      <c r="R513" s="444" t="s">
        <v>1340</v>
      </c>
      <c r="S513" s="435" t="s">
        <v>1340</v>
      </c>
    </row>
    <row r="514" spans="1:19" ht="10.199999999999999" customHeight="1" x14ac:dyDescent="0.3">
      <c r="A514" s="435">
        <v>1471</v>
      </c>
      <c r="B514" s="435">
        <f t="shared" si="9"/>
        <v>6</v>
      </c>
      <c r="C514" s="444">
        <v>147115</v>
      </c>
      <c r="D514" s="435" t="s">
        <v>36</v>
      </c>
      <c r="E514" s="435" t="s">
        <v>1323</v>
      </c>
      <c r="J514" s="435" t="s">
        <v>1323</v>
      </c>
      <c r="K514" s="435" t="s">
        <v>1323</v>
      </c>
      <c r="O514" s="435" t="s">
        <v>1323</v>
      </c>
      <c r="Q514" s="435" t="s">
        <v>1340</v>
      </c>
      <c r="R514" s="444" t="s">
        <v>1340</v>
      </c>
      <c r="S514" s="435" t="s">
        <v>1340</v>
      </c>
    </row>
    <row r="515" spans="1:19" ht="10.199999999999999" customHeight="1" x14ac:dyDescent="0.3">
      <c r="A515" s="435">
        <v>1471</v>
      </c>
      <c r="B515" s="435">
        <f t="shared" si="9"/>
        <v>6</v>
      </c>
      <c r="C515" s="444">
        <v>147120</v>
      </c>
      <c r="D515" s="435" t="s">
        <v>37</v>
      </c>
      <c r="E515" s="435" t="s">
        <v>1323</v>
      </c>
      <c r="J515" s="435" t="s">
        <v>1323</v>
      </c>
      <c r="K515" s="435" t="s">
        <v>1323</v>
      </c>
      <c r="O515" s="435" t="s">
        <v>1323</v>
      </c>
      <c r="Q515" s="435" t="s">
        <v>1340</v>
      </c>
      <c r="R515" s="444" t="s">
        <v>1340</v>
      </c>
      <c r="S515" s="435" t="s">
        <v>1340</v>
      </c>
    </row>
    <row r="516" spans="1:19" ht="10.199999999999999" customHeight="1" x14ac:dyDescent="0.3">
      <c r="A516" s="435">
        <v>1471</v>
      </c>
      <c r="B516" s="435">
        <f t="shared" si="9"/>
        <v>6</v>
      </c>
      <c r="C516" s="444">
        <v>147125</v>
      </c>
      <c r="D516" s="435" t="s">
        <v>38</v>
      </c>
      <c r="E516" s="435" t="s">
        <v>1323</v>
      </c>
      <c r="J516" s="435" t="s">
        <v>1323</v>
      </c>
      <c r="K516" s="435" t="s">
        <v>1323</v>
      </c>
      <c r="O516" s="435" t="s">
        <v>1323</v>
      </c>
      <c r="Q516" s="435" t="s">
        <v>1340</v>
      </c>
      <c r="R516" s="444" t="s">
        <v>1340</v>
      </c>
      <c r="S516" s="435" t="s">
        <v>1340</v>
      </c>
    </row>
    <row r="517" spans="1:19" ht="10.199999999999999" customHeight="1" x14ac:dyDescent="0.3">
      <c r="A517" s="435">
        <v>1472</v>
      </c>
      <c r="B517" s="435">
        <f t="shared" ref="B517:B580" si="10">LEN(C517)</f>
        <v>4</v>
      </c>
      <c r="C517" s="444">
        <v>1472</v>
      </c>
      <c r="D517" s="435" t="s">
        <v>1467</v>
      </c>
      <c r="E517" s="435" t="s">
        <v>1323</v>
      </c>
      <c r="F517" s="435" t="s">
        <v>1323</v>
      </c>
      <c r="G517" s="435" t="s">
        <v>1323</v>
      </c>
      <c r="I517" s="435" t="s">
        <v>1323</v>
      </c>
      <c r="J517" s="435" t="s">
        <v>1323</v>
      </c>
      <c r="K517" s="435" t="s">
        <v>1323</v>
      </c>
      <c r="O517" s="435" t="s">
        <v>1323</v>
      </c>
      <c r="Q517" s="435">
        <v>1472</v>
      </c>
      <c r="R517" s="444" t="s">
        <v>1468</v>
      </c>
      <c r="S517" s="435">
        <v>1472</v>
      </c>
    </row>
    <row r="518" spans="1:19" ht="10.199999999999999" customHeight="1" x14ac:dyDescent="0.3">
      <c r="A518" s="435">
        <v>1472</v>
      </c>
      <c r="B518" s="435">
        <f t="shared" si="10"/>
        <v>6</v>
      </c>
      <c r="C518" s="444">
        <v>147205</v>
      </c>
      <c r="D518" s="435" t="s">
        <v>34</v>
      </c>
      <c r="E518" s="435" t="s">
        <v>1323</v>
      </c>
      <c r="F518" s="435" t="s">
        <v>1323</v>
      </c>
      <c r="G518" s="435" t="s">
        <v>1323</v>
      </c>
      <c r="I518" s="435" t="s">
        <v>1323</v>
      </c>
      <c r="J518" s="435" t="s">
        <v>1323</v>
      </c>
      <c r="K518" s="435" t="s">
        <v>1323</v>
      </c>
      <c r="O518" s="435" t="s">
        <v>1323</v>
      </c>
      <c r="Q518" s="435">
        <v>147205</v>
      </c>
      <c r="R518" s="444" t="s">
        <v>629</v>
      </c>
      <c r="S518" s="435">
        <v>147205</v>
      </c>
    </row>
    <row r="519" spans="1:19" ht="10.199999999999999" customHeight="1" x14ac:dyDescent="0.3">
      <c r="A519" s="435">
        <v>1472</v>
      </c>
      <c r="B519" s="435">
        <f t="shared" si="10"/>
        <v>6</v>
      </c>
      <c r="C519" s="444">
        <v>147210</v>
      </c>
      <c r="D519" s="435" t="s">
        <v>35</v>
      </c>
      <c r="E519" s="435" t="s">
        <v>1323</v>
      </c>
      <c r="F519" s="435" t="s">
        <v>1323</v>
      </c>
      <c r="G519" s="435" t="s">
        <v>1323</v>
      </c>
      <c r="I519" s="435" t="s">
        <v>1323</v>
      </c>
      <c r="J519" s="435" t="s">
        <v>1323</v>
      </c>
      <c r="K519" s="435" t="s">
        <v>1323</v>
      </c>
      <c r="O519" s="435" t="s">
        <v>1323</v>
      </c>
      <c r="Q519" s="435">
        <v>147210</v>
      </c>
      <c r="R519" s="444" t="s">
        <v>631</v>
      </c>
      <c r="S519" s="435">
        <v>147210</v>
      </c>
    </row>
    <row r="520" spans="1:19" ht="10.199999999999999" customHeight="1" x14ac:dyDescent="0.3">
      <c r="A520" s="435">
        <v>1472</v>
      </c>
      <c r="B520" s="435">
        <f t="shared" si="10"/>
        <v>6</v>
      </c>
      <c r="C520" s="444">
        <v>147215</v>
      </c>
      <c r="D520" s="435" t="s">
        <v>75</v>
      </c>
      <c r="E520" s="435" t="s">
        <v>1323</v>
      </c>
      <c r="F520" s="435" t="s">
        <v>1323</v>
      </c>
      <c r="G520" s="435" t="s">
        <v>1323</v>
      </c>
      <c r="I520" s="435" t="s">
        <v>1323</v>
      </c>
      <c r="J520" s="435" t="s">
        <v>1323</v>
      </c>
      <c r="K520" s="435" t="s">
        <v>1323</v>
      </c>
      <c r="O520" s="435" t="s">
        <v>1323</v>
      </c>
      <c r="Q520" s="435">
        <v>147215</v>
      </c>
      <c r="R520" s="444" t="s">
        <v>1116</v>
      </c>
      <c r="S520" s="435">
        <v>147215</v>
      </c>
    </row>
    <row r="521" spans="1:19" ht="10.199999999999999" customHeight="1" x14ac:dyDescent="0.3">
      <c r="A521" s="435">
        <v>1472</v>
      </c>
      <c r="B521" s="435">
        <f t="shared" si="10"/>
        <v>6</v>
      </c>
      <c r="C521" s="444">
        <v>147220</v>
      </c>
      <c r="D521" s="435" t="s">
        <v>76</v>
      </c>
      <c r="E521" s="435" t="s">
        <v>1323</v>
      </c>
      <c r="F521" s="435" t="s">
        <v>1323</v>
      </c>
      <c r="G521" s="435" t="s">
        <v>1323</v>
      </c>
      <c r="I521" s="435" t="s">
        <v>1323</v>
      </c>
      <c r="J521" s="435" t="s">
        <v>1323</v>
      </c>
      <c r="K521" s="435" t="s">
        <v>1323</v>
      </c>
      <c r="O521" s="435" t="s">
        <v>1323</v>
      </c>
      <c r="Q521" s="435">
        <v>147220</v>
      </c>
      <c r="R521" s="444" t="s">
        <v>1117</v>
      </c>
      <c r="S521" s="435">
        <v>147220</v>
      </c>
    </row>
    <row r="522" spans="1:19" ht="10.199999999999999" customHeight="1" x14ac:dyDescent="0.3">
      <c r="A522" s="435">
        <v>1472</v>
      </c>
      <c r="B522" s="435">
        <f t="shared" si="10"/>
        <v>6</v>
      </c>
      <c r="C522" s="444">
        <v>147225</v>
      </c>
      <c r="D522" s="435" t="s">
        <v>77</v>
      </c>
      <c r="E522" s="435" t="s">
        <v>1323</v>
      </c>
      <c r="F522" s="435" t="s">
        <v>1323</v>
      </c>
      <c r="G522" s="435" t="s">
        <v>1323</v>
      </c>
      <c r="I522" s="435" t="s">
        <v>1323</v>
      </c>
      <c r="J522" s="435" t="s">
        <v>1323</v>
      </c>
      <c r="K522" s="435" t="s">
        <v>1323</v>
      </c>
      <c r="O522" s="435" t="s">
        <v>1323</v>
      </c>
      <c r="Q522" s="435">
        <v>147225</v>
      </c>
      <c r="R522" s="444" t="s">
        <v>1432</v>
      </c>
      <c r="S522" s="435">
        <v>147225</v>
      </c>
    </row>
    <row r="523" spans="1:19" ht="10.199999999999999" customHeight="1" x14ac:dyDescent="0.3">
      <c r="A523" s="435">
        <v>1472</v>
      </c>
      <c r="B523" s="435">
        <f t="shared" si="10"/>
        <v>6</v>
      </c>
      <c r="C523" s="444">
        <v>147230</v>
      </c>
      <c r="D523" s="435" t="s">
        <v>78</v>
      </c>
      <c r="E523" s="435" t="s">
        <v>1323</v>
      </c>
      <c r="F523" s="435" t="s">
        <v>1323</v>
      </c>
      <c r="G523" s="435" t="s">
        <v>1323</v>
      </c>
      <c r="I523" s="435" t="s">
        <v>1323</v>
      </c>
      <c r="J523" s="435" t="s">
        <v>1323</v>
      </c>
      <c r="K523" s="435" t="s">
        <v>1323</v>
      </c>
      <c r="O523" s="435" t="s">
        <v>1323</v>
      </c>
      <c r="Q523" s="435">
        <v>147230</v>
      </c>
      <c r="R523" s="444" t="s">
        <v>1119</v>
      </c>
      <c r="S523" s="435">
        <v>147230</v>
      </c>
    </row>
    <row r="524" spans="1:19" ht="10.199999999999999" customHeight="1" x14ac:dyDescent="0.3">
      <c r="A524" s="435">
        <v>1473</v>
      </c>
      <c r="B524" s="435">
        <f t="shared" si="10"/>
        <v>4</v>
      </c>
      <c r="C524" s="444">
        <v>1473</v>
      </c>
      <c r="D524" s="435" t="s">
        <v>58</v>
      </c>
      <c r="E524" s="435" t="s">
        <v>1323</v>
      </c>
      <c r="J524" s="435" t="s">
        <v>1324</v>
      </c>
      <c r="K524" s="435" t="s">
        <v>1324</v>
      </c>
      <c r="O524" s="435" t="s">
        <v>1323</v>
      </c>
      <c r="Q524" s="435">
        <v>1473</v>
      </c>
      <c r="R524" s="444" t="s">
        <v>1044</v>
      </c>
      <c r="S524" s="435">
        <v>1473</v>
      </c>
    </row>
    <row r="525" spans="1:19" ht="10.199999999999999" customHeight="1" x14ac:dyDescent="0.3">
      <c r="A525" s="435">
        <v>1473</v>
      </c>
      <c r="B525" s="435">
        <f t="shared" si="10"/>
        <v>6</v>
      </c>
      <c r="C525" s="444">
        <v>147305</v>
      </c>
      <c r="D525" s="435" t="s">
        <v>34</v>
      </c>
      <c r="E525" s="435" t="s">
        <v>1323</v>
      </c>
      <c r="J525" s="435" t="s">
        <v>1324</v>
      </c>
      <c r="K525" s="435" t="s">
        <v>1324</v>
      </c>
      <c r="O525" s="435" t="s">
        <v>1323</v>
      </c>
      <c r="Q525" s="435">
        <v>147305</v>
      </c>
      <c r="R525" s="444" t="s">
        <v>629</v>
      </c>
      <c r="S525" s="435">
        <v>147305</v>
      </c>
    </row>
    <row r="526" spans="1:19" ht="10.199999999999999" customHeight="1" x14ac:dyDescent="0.3">
      <c r="A526" s="435">
        <v>1473</v>
      </c>
      <c r="B526" s="435">
        <f t="shared" si="10"/>
        <v>6</v>
      </c>
      <c r="C526" s="444">
        <v>147310</v>
      </c>
      <c r="D526" s="435" t="s">
        <v>35</v>
      </c>
      <c r="E526" s="435" t="s">
        <v>1323</v>
      </c>
      <c r="J526" s="435" t="s">
        <v>1324</v>
      </c>
      <c r="K526" s="435" t="s">
        <v>1324</v>
      </c>
      <c r="O526" s="435" t="s">
        <v>1323</v>
      </c>
      <c r="Q526" s="435">
        <v>147310</v>
      </c>
      <c r="R526" s="444" t="s">
        <v>631</v>
      </c>
      <c r="S526" s="435">
        <v>147310</v>
      </c>
    </row>
    <row r="527" spans="1:19" ht="10.199999999999999" customHeight="1" x14ac:dyDescent="0.3">
      <c r="A527" s="435">
        <v>1473</v>
      </c>
      <c r="B527" s="435">
        <f t="shared" si="10"/>
        <v>6</v>
      </c>
      <c r="C527" s="444">
        <v>147315</v>
      </c>
      <c r="D527" s="435" t="s">
        <v>36</v>
      </c>
      <c r="E527" s="435" t="s">
        <v>1323</v>
      </c>
      <c r="J527" s="435" t="s">
        <v>1324</v>
      </c>
      <c r="K527" s="435" t="s">
        <v>1324</v>
      </c>
      <c r="O527" s="435" t="s">
        <v>1323</v>
      </c>
      <c r="Q527" s="435">
        <v>147315</v>
      </c>
      <c r="R527" s="444" t="s">
        <v>633</v>
      </c>
      <c r="S527" s="435">
        <v>147315</v>
      </c>
    </row>
    <row r="528" spans="1:19" ht="10.199999999999999" customHeight="1" x14ac:dyDescent="0.3">
      <c r="A528" s="435">
        <v>1473</v>
      </c>
      <c r="B528" s="435">
        <f t="shared" si="10"/>
        <v>6</v>
      </c>
      <c r="C528" s="444">
        <v>147320</v>
      </c>
      <c r="D528" s="435" t="s">
        <v>37</v>
      </c>
      <c r="E528" s="435" t="s">
        <v>1323</v>
      </c>
      <c r="J528" s="435" t="s">
        <v>1324</v>
      </c>
      <c r="K528" s="435" t="s">
        <v>1324</v>
      </c>
      <c r="O528" s="435" t="s">
        <v>1323</v>
      </c>
      <c r="Q528" s="435">
        <v>147320</v>
      </c>
      <c r="R528" s="444" t="s">
        <v>635</v>
      </c>
      <c r="S528" s="435">
        <v>147320</v>
      </c>
    </row>
    <row r="529" spans="1:19" ht="10.199999999999999" customHeight="1" x14ac:dyDescent="0.3">
      <c r="A529" s="435">
        <v>1473</v>
      </c>
      <c r="B529" s="435">
        <f t="shared" si="10"/>
        <v>6</v>
      </c>
      <c r="C529" s="444">
        <v>147325</v>
      </c>
      <c r="D529" s="435" t="s">
        <v>38</v>
      </c>
      <c r="E529" s="435" t="s">
        <v>1323</v>
      </c>
      <c r="J529" s="435" t="s">
        <v>1324</v>
      </c>
      <c r="K529" s="435" t="s">
        <v>1324</v>
      </c>
      <c r="O529" s="435" t="s">
        <v>1323</v>
      </c>
      <c r="Q529" s="435">
        <v>147325</v>
      </c>
      <c r="R529" s="444" t="s">
        <v>637</v>
      </c>
      <c r="S529" s="435">
        <v>147325</v>
      </c>
    </row>
    <row r="530" spans="1:19" ht="10.199999999999999" customHeight="1" x14ac:dyDescent="0.3">
      <c r="A530" s="435">
        <v>1474</v>
      </c>
      <c r="B530" s="435">
        <f t="shared" si="10"/>
        <v>4</v>
      </c>
      <c r="C530" s="444">
        <v>1474</v>
      </c>
      <c r="D530" s="435" t="s">
        <v>59</v>
      </c>
      <c r="I530" s="435" t="s">
        <v>1323</v>
      </c>
      <c r="J530" s="435" t="s">
        <v>1324</v>
      </c>
      <c r="K530" s="435" t="s">
        <v>1324</v>
      </c>
      <c r="Q530" s="435">
        <v>1474</v>
      </c>
      <c r="R530" s="444" t="s">
        <v>1469</v>
      </c>
      <c r="S530" s="435">
        <v>1474</v>
      </c>
    </row>
    <row r="531" spans="1:19" ht="10.199999999999999" customHeight="1" x14ac:dyDescent="0.3">
      <c r="A531" s="435">
        <v>1474</v>
      </c>
      <c r="B531" s="435">
        <f t="shared" si="10"/>
        <v>6</v>
      </c>
      <c r="C531" s="444">
        <v>147405</v>
      </c>
      <c r="D531" s="435" t="s">
        <v>34</v>
      </c>
      <c r="I531" s="435" t="s">
        <v>1323</v>
      </c>
      <c r="J531" s="435" t="s">
        <v>1324</v>
      </c>
      <c r="K531" s="435" t="s">
        <v>1324</v>
      </c>
      <c r="Q531" s="435">
        <v>147405</v>
      </c>
      <c r="R531" s="444" t="s">
        <v>629</v>
      </c>
      <c r="S531" s="435">
        <v>147405</v>
      </c>
    </row>
    <row r="532" spans="1:19" ht="10.199999999999999" customHeight="1" x14ac:dyDescent="0.3">
      <c r="A532" s="435">
        <v>1474</v>
      </c>
      <c r="B532" s="435">
        <f t="shared" si="10"/>
        <v>6</v>
      </c>
      <c r="C532" s="444">
        <v>147410</v>
      </c>
      <c r="D532" s="435" t="s">
        <v>35</v>
      </c>
      <c r="I532" s="435" t="s">
        <v>1323</v>
      </c>
      <c r="J532" s="435" t="s">
        <v>1324</v>
      </c>
      <c r="K532" s="435" t="s">
        <v>1324</v>
      </c>
      <c r="Q532" s="435">
        <v>147410</v>
      </c>
      <c r="R532" s="444" t="s">
        <v>631</v>
      </c>
      <c r="S532" s="435">
        <v>147410</v>
      </c>
    </row>
    <row r="533" spans="1:19" ht="10.199999999999999" customHeight="1" x14ac:dyDescent="0.3">
      <c r="A533" s="435">
        <v>1474</v>
      </c>
      <c r="B533" s="435">
        <f t="shared" si="10"/>
        <v>6</v>
      </c>
      <c r="C533" s="444">
        <v>147415</v>
      </c>
      <c r="D533" s="435" t="s">
        <v>36</v>
      </c>
      <c r="I533" s="435" t="s">
        <v>1323</v>
      </c>
      <c r="J533" s="435" t="s">
        <v>1324</v>
      </c>
      <c r="K533" s="435" t="s">
        <v>1324</v>
      </c>
      <c r="Q533" s="435">
        <v>147415</v>
      </c>
      <c r="R533" s="444" t="s">
        <v>633</v>
      </c>
      <c r="S533" s="435">
        <v>147415</v>
      </c>
    </row>
    <row r="534" spans="1:19" ht="10.199999999999999" customHeight="1" x14ac:dyDescent="0.3">
      <c r="A534" s="435">
        <v>1474</v>
      </c>
      <c r="B534" s="435">
        <f t="shared" si="10"/>
        <v>6</v>
      </c>
      <c r="C534" s="444">
        <v>147420</v>
      </c>
      <c r="D534" s="435" t="s">
        <v>37</v>
      </c>
      <c r="I534" s="435" t="s">
        <v>1323</v>
      </c>
      <c r="J534" s="435" t="s">
        <v>1324</v>
      </c>
      <c r="K534" s="435" t="s">
        <v>1324</v>
      </c>
      <c r="Q534" s="435">
        <v>147420</v>
      </c>
      <c r="R534" s="444" t="s">
        <v>635</v>
      </c>
      <c r="S534" s="435">
        <v>147420</v>
      </c>
    </row>
    <row r="535" spans="1:19" ht="10.199999999999999" customHeight="1" x14ac:dyDescent="0.3">
      <c r="A535" s="435">
        <v>1474</v>
      </c>
      <c r="B535" s="435">
        <f t="shared" si="10"/>
        <v>6</v>
      </c>
      <c r="C535" s="444">
        <v>147425</v>
      </c>
      <c r="D535" s="435" t="s">
        <v>38</v>
      </c>
      <c r="I535" s="435" t="s">
        <v>1323</v>
      </c>
      <c r="J535" s="435" t="s">
        <v>1324</v>
      </c>
      <c r="K535" s="435" t="s">
        <v>1324</v>
      </c>
      <c r="Q535" s="435">
        <v>147425</v>
      </c>
      <c r="R535" s="444" t="s">
        <v>637</v>
      </c>
      <c r="S535" s="435">
        <v>147425</v>
      </c>
    </row>
    <row r="536" spans="1:19" ht="10.199999999999999" customHeight="1" x14ac:dyDescent="0.3">
      <c r="A536" s="435">
        <v>1475</v>
      </c>
      <c r="B536" s="435">
        <f t="shared" si="10"/>
        <v>4</v>
      </c>
      <c r="C536" s="444">
        <v>1475</v>
      </c>
      <c r="D536" s="435" t="s">
        <v>61</v>
      </c>
      <c r="E536" s="435" t="s">
        <v>1323</v>
      </c>
      <c r="J536" s="435" t="s">
        <v>1324</v>
      </c>
      <c r="K536" s="435" t="s">
        <v>1324</v>
      </c>
      <c r="O536" s="435" t="s">
        <v>1323</v>
      </c>
      <c r="Q536" s="435">
        <v>1475</v>
      </c>
      <c r="R536" s="444" t="s">
        <v>1470</v>
      </c>
      <c r="S536" s="435">
        <v>1475</v>
      </c>
    </row>
    <row r="537" spans="1:19" ht="10.199999999999999" customHeight="1" x14ac:dyDescent="0.3">
      <c r="A537" s="435">
        <v>1475</v>
      </c>
      <c r="B537" s="435">
        <f t="shared" si="10"/>
        <v>6</v>
      </c>
      <c r="C537" s="444">
        <v>147505</v>
      </c>
      <c r="D537" s="435" t="s">
        <v>34</v>
      </c>
      <c r="E537" s="435" t="s">
        <v>1323</v>
      </c>
      <c r="J537" s="435" t="s">
        <v>1324</v>
      </c>
      <c r="K537" s="435" t="s">
        <v>1324</v>
      </c>
      <c r="O537" s="435" t="s">
        <v>1323</v>
      </c>
      <c r="Q537" s="435">
        <v>147505</v>
      </c>
      <c r="R537" s="444" t="s">
        <v>629</v>
      </c>
      <c r="S537" s="435">
        <v>147505</v>
      </c>
    </row>
    <row r="538" spans="1:19" ht="10.199999999999999" customHeight="1" x14ac:dyDescent="0.3">
      <c r="A538" s="435">
        <v>1475</v>
      </c>
      <c r="B538" s="435">
        <f t="shared" si="10"/>
        <v>6</v>
      </c>
      <c r="C538" s="444">
        <v>147510</v>
      </c>
      <c r="D538" s="435" t="s">
        <v>35</v>
      </c>
      <c r="E538" s="435" t="s">
        <v>1323</v>
      </c>
      <c r="J538" s="435" t="s">
        <v>1324</v>
      </c>
      <c r="K538" s="435" t="s">
        <v>1324</v>
      </c>
      <c r="O538" s="435" t="s">
        <v>1323</v>
      </c>
      <c r="Q538" s="435">
        <v>147510</v>
      </c>
      <c r="R538" s="444" t="s">
        <v>631</v>
      </c>
      <c r="S538" s="435">
        <v>147510</v>
      </c>
    </row>
    <row r="539" spans="1:19" ht="10.199999999999999" customHeight="1" x14ac:dyDescent="0.3">
      <c r="A539" s="435">
        <v>1475</v>
      </c>
      <c r="B539" s="435">
        <f t="shared" si="10"/>
        <v>6</v>
      </c>
      <c r="C539" s="444">
        <v>147515</v>
      </c>
      <c r="D539" s="435" t="s">
        <v>36</v>
      </c>
      <c r="E539" s="435" t="s">
        <v>1323</v>
      </c>
      <c r="J539" s="435" t="s">
        <v>1324</v>
      </c>
      <c r="K539" s="435" t="s">
        <v>1324</v>
      </c>
      <c r="O539" s="435" t="s">
        <v>1323</v>
      </c>
      <c r="Q539" s="435">
        <v>147515</v>
      </c>
      <c r="R539" s="444" t="s">
        <v>633</v>
      </c>
      <c r="S539" s="435">
        <v>147515</v>
      </c>
    </row>
    <row r="540" spans="1:19" ht="10.199999999999999" customHeight="1" x14ac:dyDescent="0.3">
      <c r="A540" s="435">
        <v>1475</v>
      </c>
      <c r="B540" s="435">
        <f t="shared" si="10"/>
        <v>6</v>
      </c>
      <c r="C540" s="444">
        <v>147520</v>
      </c>
      <c r="D540" s="435" t="s">
        <v>37</v>
      </c>
      <c r="E540" s="435" t="s">
        <v>1323</v>
      </c>
      <c r="J540" s="435" t="s">
        <v>1324</v>
      </c>
      <c r="K540" s="435" t="s">
        <v>1324</v>
      </c>
      <c r="O540" s="435" t="s">
        <v>1323</v>
      </c>
      <c r="Q540" s="435">
        <v>147520</v>
      </c>
      <c r="R540" s="444" t="s">
        <v>635</v>
      </c>
      <c r="S540" s="435">
        <v>147520</v>
      </c>
    </row>
    <row r="541" spans="1:19" ht="10.199999999999999" customHeight="1" x14ac:dyDescent="0.3">
      <c r="A541" s="435">
        <v>1475</v>
      </c>
      <c r="B541" s="435">
        <f t="shared" si="10"/>
        <v>6</v>
      </c>
      <c r="C541" s="444">
        <v>147525</v>
      </c>
      <c r="D541" s="435" t="s">
        <v>38</v>
      </c>
      <c r="E541" s="435" t="s">
        <v>1323</v>
      </c>
      <c r="J541" s="435" t="s">
        <v>1324</v>
      </c>
      <c r="K541" s="435" t="s">
        <v>1324</v>
      </c>
      <c r="O541" s="435" t="s">
        <v>1323</v>
      </c>
      <c r="Q541" s="435">
        <v>147525</v>
      </c>
      <c r="R541" s="444" t="s">
        <v>637</v>
      </c>
      <c r="S541" s="435">
        <v>147525</v>
      </c>
    </row>
    <row r="542" spans="1:19" ht="10.199999999999999" customHeight="1" x14ac:dyDescent="0.3">
      <c r="A542" s="435">
        <v>1476</v>
      </c>
      <c r="B542" s="435">
        <f t="shared" si="10"/>
        <v>4</v>
      </c>
      <c r="C542" s="444">
        <v>1476</v>
      </c>
      <c r="D542" s="435" t="s">
        <v>62</v>
      </c>
      <c r="I542" s="435" t="s">
        <v>1323</v>
      </c>
      <c r="J542" s="435" t="s">
        <v>1324</v>
      </c>
      <c r="K542" s="435" t="s">
        <v>1324</v>
      </c>
      <c r="Q542" s="435">
        <v>1476</v>
      </c>
      <c r="R542" s="444" t="s">
        <v>1471</v>
      </c>
      <c r="S542" s="435">
        <v>1476</v>
      </c>
    </row>
    <row r="543" spans="1:19" ht="10.199999999999999" customHeight="1" x14ac:dyDescent="0.3">
      <c r="A543" s="435">
        <v>1476</v>
      </c>
      <c r="B543" s="435">
        <f t="shared" si="10"/>
        <v>6</v>
      </c>
      <c r="C543" s="444">
        <v>147605</v>
      </c>
      <c r="D543" s="435" t="s">
        <v>34</v>
      </c>
      <c r="I543" s="435" t="s">
        <v>1323</v>
      </c>
      <c r="J543" s="435" t="s">
        <v>1324</v>
      </c>
      <c r="K543" s="435" t="s">
        <v>1324</v>
      </c>
      <c r="Q543" s="435">
        <v>147605</v>
      </c>
      <c r="R543" s="444" t="s">
        <v>629</v>
      </c>
      <c r="S543" s="435">
        <v>147605</v>
      </c>
    </row>
    <row r="544" spans="1:19" ht="10.199999999999999" customHeight="1" x14ac:dyDescent="0.3">
      <c r="A544" s="435">
        <v>1476</v>
      </c>
      <c r="B544" s="435">
        <f t="shared" si="10"/>
        <v>6</v>
      </c>
      <c r="C544" s="444">
        <v>147610</v>
      </c>
      <c r="D544" s="435" t="s">
        <v>35</v>
      </c>
      <c r="I544" s="435" t="s">
        <v>1323</v>
      </c>
      <c r="J544" s="435" t="s">
        <v>1324</v>
      </c>
      <c r="K544" s="435" t="s">
        <v>1324</v>
      </c>
      <c r="Q544" s="435">
        <v>147610</v>
      </c>
      <c r="R544" s="444" t="s">
        <v>631</v>
      </c>
      <c r="S544" s="435">
        <v>147610</v>
      </c>
    </row>
    <row r="545" spans="1:19" ht="10.199999999999999" customHeight="1" x14ac:dyDescent="0.3">
      <c r="A545" s="435">
        <v>1476</v>
      </c>
      <c r="B545" s="435">
        <f t="shared" si="10"/>
        <v>6</v>
      </c>
      <c r="C545" s="444">
        <v>147615</v>
      </c>
      <c r="D545" s="435" t="s">
        <v>36</v>
      </c>
      <c r="I545" s="435" t="s">
        <v>1323</v>
      </c>
      <c r="J545" s="435" t="s">
        <v>1324</v>
      </c>
      <c r="K545" s="435" t="s">
        <v>1324</v>
      </c>
      <c r="Q545" s="435">
        <v>147615</v>
      </c>
      <c r="R545" s="444" t="s">
        <v>633</v>
      </c>
      <c r="S545" s="435">
        <v>147615</v>
      </c>
    </row>
    <row r="546" spans="1:19" ht="10.199999999999999" customHeight="1" x14ac:dyDescent="0.3">
      <c r="A546" s="435">
        <v>1476</v>
      </c>
      <c r="B546" s="435">
        <f t="shared" si="10"/>
        <v>6</v>
      </c>
      <c r="C546" s="444">
        <v>147620</v>
      </c>
      <c r="D546" s="435" t="s">
        <v>37</v>
      </c>
      <c r="I546" s="435" t="s">
        <v>1323</v>
      </c>
      <c r="J546" s="435" t="s">
        <v>1324</v>
      </c>
      <c r="K546" s="435" t="s">
        <v>1324</v>
      </c>
      <c r="Q546" s="435">
        <v>147620</v>
      </c>
      <c r="R546" s="444" t="s">
        <v>635</v>
      </c>
      <c r="S546" s="435">
        <v>147620</v>
      </c>
    </row>
    <row r="547" spans="1:19" ht="10.199999999999999" customHeight="1" x14ac:dyDescent="0.3">
      <c r="A547" s="435">
        <v>1476</v>
      </c>
      <c r="B547" s="435">
        <f t="shared" si="10"/>
        <v>6</v>
      </c>
      <c r="C547" s="444">
        <v>147625</v>
      </c>
      <c r="D547" s="435" t="s">
        <v>38</v>
      </c>
      <c r="I547" s="435" t="s">
        <v>1323</v>
      </c>
      <c r="J547" s="435" t="s">
        <v>1324</v>
      </c>
      <c r="K547" s="435" t="s">
        <v>1324</v>
      </c>
      <c r="Q547" s="435">
        <v>147625</v>
      </c>
      <c r="R547" s="444" t="s">
        <v>637</v>
      </c>
      <c r="S547" s="435">
        <v>147625</v>
      </c>
    </row>
    <row r="548" spans="1:19" ht="10.199999999999999" customHeight="1" x14ac:dyDescent="0.3">
      <c r="A548" s="435">
        <v>1477</v>
      </c>
      <c r="B548" s="435">
        <f t="shared" si="10"/>
        <v>4</v>
      </c>
      <c r="C548" s="444">
        <v>1477</v>
      </c>
      <c r="D548" s="435" t="s">
        <v>63</v>
      </c>
      <c r="E548" s="435" t="s">
        <v>1323</v>
      </c>
      <c r="J548" s="435" t="s">
        <v>1324</v>
      </c>
      <c r="K548" s="435" t="s">
        <v>1324</v>
      </c>
      <c r="O548" s="435" t="s">
        <v>1323</v>
      </c>
      <c r="Q548" s="435">
        <v>1477</v>
      </c>
      <c r="R548" s="444" t="s">
        <v>1472</v>
      </c>
      <c r="S548" s="435">
        <v>1477</v>
      </c>
    </row>
    <row r="549" spans="1:19" ht="10.199999999999999" customHeight="1" x14ac:dyDescent="0.3">
      <c r="A549" s="435">
        <v>1477</v>
      </c>
      <c r="B549" s="435">
        <f t="shared" si="10"/>
        <v>6</v>
      </c>
      <c r="C549" s="444">
        <v>147705</v>
      </c>
      <c r="D549" s="435" t="s">
        <v>34</v>
      </c>
      <c r="E549" s="435" t="s">
        <v>1323</v>
      </c>
      <c r="J549" s="435" t="s">
        <v>1324</v>
      </c>
      <c r="K549" s="435" t="s">
        <v>1324</v>
      </c>
      <c r="O549" s="435" t="s">
        <v>1323</v>
      </c>
      <c r="Q549" s="435">
        <v>147705</v>
      </c>
      <c r="R549" s="444" t="s">
        <v>629</v>
      </c>
      <c r="S549" s="435">
        <v>147705</v>
      </c>
    </row>
    <row r="550" spans="1:19" ht="10.199999999999999" customHeight="1" x14ac:dyDescent="0.3">
      <c r="A550" s="435">
        <v>1477</v>
      </c>
      <c r="B550" s="435">
        <f t="shared" si="10"/>
        <v>6</v>
      </c>
      <c r="C550" s="444">
        <v>147710</v>
      </c>
      <c r="D550" s="435" t="s">
        <v>35</v>
      </c>
      <c r="E550" s="435" t="s">
        <v>1323</v>
      </c>
      <c r="J550" s="435" t="s">
        <v>1324</v>
      </c>
      <c r="K550" s="435" t="s">
        <v>1324</v>
      </c>
      <c r="O550" s="435" t="s">
        <v>1323</v>
      </c>
      <c r="Q550" s="435">
        <v>147710</v>
      </c>
      <c r="R550" s="444" t="s">
        <v>631</v>
      </c>
      <c r="S550" s="435">
        <v>147710</v>
      </c>
    </row>
    <row r="551" spans="1:19" ht="10.199999999999999" customHeight="1" x14ac:dyDescent="0.3">
      <c r="A551" s="435">
        <v>1477</v>
      </c>
      <c r="B551" s="435">
        <f t="shared" si="10"/>
        <v>6</v>
      </c>
      <c r="C551" s="444">
        <v>147715</v>
      </c>
      <c r="D551" s="435" t="s">
        <v>36</v>
      </c>
      <c r="E551" s="435" t="s">
        <v>1323</v>
      </c>
      <c r="J551" s="435" t="s">
        <v>1324</v>
      </c>
      <c r="K551" s="435" t="s">
        <v>1324</v>
      </c>
      <c r="O551" s="435" t="s">
        <v>1323</v>
      </c>
      <c r="Q551" s="435">
        <v>147715</v>
      </c>
      <c r="R551" s="444" t="s">
        <v>633</v>
      </c>
      <c r="S551" s="435">
        <v>147715</v>
      </c>
    </row>
    <row r="552" spans="1:19" ht="10.199999999999999" customHeight="1" x14ac:dyDescent="0.3">
      <c r="A552" s="435">
        <v>1477</v>
      </c>
      <c r="B552" s="435">
        <f t="shared" si="10"/>
        <v>6</v>
      </c>
      <c r="C552" s="444">
        <v>147720</v>
      </c>
      <c r="D552" s="435" t="s">
        <v>37</v>
      </c>
      <c r="E552" s="435" t="s">
        <v>1323</v>
      </c>
      <c r="J552" s="435" t="s">
        <v>1324</v>
      </c>
      <c r="K552" s="435" t="s">
        <v>1324</v>
      </c>
      <c r="O552" s="435" t="s">
        <v>1323</v>
      </c>
      <c r="Q552" s="435">
        <v>147720</v>
      </c>
      <c r="R552" s="444" t="s">
        <v>635</v>
      </c>
      <c r="S552" s="435">
        <v>147720</v>
      </c>
    </row>
    <row r="553" spans="1:19" ht="10.199999999999999" customHeight="1" x14ac:dyDescent="0.3">
      <c r="A553" s="435">
        <v>1477</v>
      </c>
      <c r="B553" s="435">
        <f t="shared" si="10"/>
        <v>6</v>
      </c>
      <c r="C553" s="444">
        <v>147725</v>
      </c>
      <c r="D553" s="435" t="s">
        <v>38</v>
      </c>
      <c r="E553" s="435" t="s">
        <v>1323</v>
      </c>
      <c r="J553" s="435" t="s">
        <v>1324</v>
      </c>
      <c r="K553" s="435" t="s">
        <v>1324</v>
      </c>
      <c r="O553" s="435" t="s">
        <v>1323</v>
      </c>
      <c r="Q553" s="435">
        <v>147725</v>
      </c>
      <c r="R553" s="444" t="s">
        <v>637</v>
      </c>
      <c r="S553" s="435">
        <v>147725</v>
      </c>
    </row>
    <row r="554" spans="1:19" ht="10.199999999999999" customHeight="1" x14ac:dyDescent="0.3">
      <c r="A554" s="435">
        <v>1478</v>
      </c>
      <c r="B554" s="435">
        <f t="shared" si="10"/>
        <v>4</v>
      </c>
      <c r="C554" s="444">
        <v>1478</v>
      </c>
      <c r="D554" s="435" t="s">
        <v>64</v>
      </c>
      <c r="I554" s="435" t="s">
        <v>1323</v>
      </c>
      <c r="J554" s="435" t="s">
        <v>1324</v>
      </c>
      <c r="K554" s="435" t="s">
        <v>1324</v>
      </c>
      <c r="Q554" s="435">
        <v>1478</v>
      </c>
      <c r="R554" s="444" t="s">
        <v>1473</v>
      </c>
      <c r="S554" s="435">
        <v>1478</v>
      </c>
    </row>
    <row r="555" spans="1:19" ht="10.199999999999999" customHeight="1" x14ac:dyDescent="0.3">
      <c r="A555" s="435">
        <v>1478</v>
      </c>
      <c r="B555" s="435">
        <f t="shared" si="10"/>
        <v>6</v>
      </c>
      <c r="C555" s="444">
        <v>147805</v>
      </c>
      <c r="D555" s="435" t="s">
        <v>34</v>
      </c>
      <c r="I555" s="435" t="s">
        <v>1323</v>
      </c>
      <c r="J555" s="435" t="s">
        <v>1324</v>
      </c>
      <c r="K555" s="435" t="s">
        <v>1324</v>
      </c>
      <c r="Q555" s="435">
        <v>147805</v>
      </c>
      <c r="R555" s="444" t="s">
        <v>629</v>
      </c>
      <c r="S555" s="435">
        <v>147805</v>
      </c>
    </row>
    <row r="556" spans="1:19" ht="10.199999999999999" customHeight="1" x14ac:dyDescent="0.3">
      <c r="A556" s="435">
        <v>1478</v>
      </c>
      <c r="B556" s="435">
        <f t="shared" si="10"/>
        <v>6</v>
      </c>
      <c r="C556" s="444">
        <v>147810</v>
      </c>
      <c r="D556" s="435" t="s">
        <v>35</v>
      </c>
      <c r="I556" s="435" t="s">
        <v>1323</v>
      </c>
      <c r="J556" s="435" t="s">
        <v>1324</v>
      </c>
      <c r="K556" s="435" t="s">
        <v>1324</v>
      </c>
      <c r="Q556" s="435">
        <v>147810</v>
      </c>
      <c r="R556" s="444" t="s">
        <v>631</v>
      </c>
      <c r="S556" s="435">
        <v>147810</v>
      </c>
    </row>
    <row r="557" spans="1:19" ht="10.199999999999999" customHeight="1" x14ac:dyDescent="0.3">
      <c r="A557" s="435">
        <v>1478</v>
      </c>
      <c r="B557" s="435">
        <f t="shared" si="10"/>
        <v>6</v>
      </c>
      <c r="C557" s="444">
        <v>147815</v>
      </c>
      <c r="D557" s="435" t="s">
        <v>36</v>
      </c>
      <c r="I557" s="435" t="s">
        <v>1323</v>
      </c>
      <c r="J557" s="435" t="s">
        <v>1324</v>
      </c>
      <c r="K557" s="435" t="s">
        <v>1324</v>
      </c>
      <c r="Q557" s="435">
        <v>147815</v>
      </c>
      <c r="R557" s="444" t="s">
        <v>633</v>
      </c>
      <c r="S557" s="435">
        <v>147815</v>
      </c>
    </row>
    <row r="558" spans="1:19" ht="10.199999999999999" customHeight="1" x14ac:dyDescent="0.3">
      <c r="A558" s="435">
        <v>1478</v>
      </c>
      <c r="B558" s="435">
        <f t="shared" si="10"/>
        <v>6</v>
      </c>
      <c r="C558" s="444">
        <v>147820</v>
      </c>
      <c r="D558" s="435" t="s">
        <v>37</v>
      </c>
      <c r="I558" s="435" t="s">
        <v>1323</v>
      </c>
      <c r="J558" s="435" t="s">
        <v>1324</v>
      </c>
      <c r="K558" s="435" t="s">
        <v>1324</v>
      </c>
      <c r="Q558" s="435">
        <v>147820</v>
      </c>
      <c r="R558" s="444" t="s">
        <v>635</v>
      </c>
      <c r="S558" s="435">
        <v>147820</v>
      </c>
    </row>
    <row r="559" spans="1:19" ht="10.199999999999999" customHeight="1" x14ac:dyDescent="0.3">
      <c r="A559" s="435">
        <v>1478</v>
      </c>
      <c r="B559" s="435">
        <f t="shared" si="10"/>
        <v>6</v>
      </c>
      <c r="C559" s="444">
        <v>147825</v>
      </c>
      <c r="D559" s="435" t="s">
        <v>38</v>
      </c>
      <c r="I559" s="435" t="s">
        <v>1323</v>
      </c>
      <c r="J559" s="435" t="s">
        <v>1324</v>
      </c>
      <c r="K559" s="435" t="s">
        <v>1324</v>
      </c>
      <c r="Q559" s="435">
        <v>147825</v>
      </c>
      <c r="R559" s="444" t="s">
        <v>637</v>
      </c>
      <c r="S559" s="435">
        <v>147825</v>
      </c>
    </row>
    <row r="560" spans="1:19" ht="10.199999999999999" customHeight="1" x14ac:dyDescent="0.3">
      <c r="A560" s="435">
        <v>1479</v>
      </c>
      <c r="B560" s="435">
        <f t="shared" si="10"/>
        <v>4</v>
      </c>
      <c r="C560" s="444">
        <v>1479</v>
      </c>
      <c r="D560" s="435" t="s">
        <v>66</v>
      </c>
      <c r="E560" s="435" t="s">
        <v>1323</v>
      </c>
      <c r="J560" s="435" t="s">
        <v>1324</v>
      </c>
      <c r="K560" s="435" t="s">
        <v>1324</v>
      </c>
      <c r="O560" s="435" t="s">
        <v>1323</v>
      </c>
      <c r="Q560" s="435">
        <v>1479</v>
      </c>
      <c r="R560" s="444" t="s">
        <v>699</v>
      </c>
      <c r="S560" s="435">
        <v>1479</v>
      </c>
    </row>
    <row r="561" spans="1:20" ht="10.199999999999999" customHeight="1" x14ac:dyDescent="0.3">
      <c r="A561" s="435">
        <v>1479</v>
      </c>
      <c r="B561" s="435">
        <f t="shared" si="10"/>
        <v>6</v>
      </c>
      <c r="C561" s="444">
        <v>147905</v>
      </c>
      <c r="D561" s="435" t="s">
        <v>34</v>
      </c>
      <c r="E561" s="435" t="s">
        <v>1323</v>
      </c>
      <c r="J561" s="435" t="s">
        <v>1324</v>
      </c>
      <c r="K561" s="435" t="s">
        <v>1324</v>
      </c>
      <c r="O561" s="435" t="s">
        <v>1323</v>
      </c>
      <c r="Q561" s="435">
        <v>147905</v>
      </c>
      <c r="R561" s="444" t="s">
        <v>629</v>
      </c>
      <c r="S561" s="435">
        <v>147905</v>
      </c>
    </row>
    <row r="562" spans="1:20" ht="10.199999999999999" customHeight="1" x14ac:dyDescent="0.3">
      <c r="A562" s="435">
        <v>1479</v>
      </c>
      <c r="B562" s="435">
        <f t="shared" si="10"/>
        <v>6</v>
      </c>
      <c r="C562" s="444">
        <v>147910</v>
      </c>
      <c r="D562" s="435" t="s">
        <v>35</v>
      </c>
      <c r="E562" s="435" t="s">
        <v>1323</v>
      </c>
      <c r="J562" s="435" t="s">
        <v>1324</v>
      </c>
      <c r="K562" s="435" t="s">
        <v>1324</v>
      </c>
      <c r="O562" s="435" t="s">
        <v>1323</v>
      </c>
      <c r="Q562" s="435">
        <v>147910</v>
      </c>
      <c r="R562" s="444" t="s">
        <v>631</v>
      </c>
      <c r="S562" s="435">
        <v>147910</v>
      </c>
    </row>
    <row r="563" spans="1:20" ht="10.199999999999999" customHeight="1" x14ac:dyDescent="0.3">
      <c r="A563" s="435">
        <v>1479</v>
      </c>
      <c r="B563" s="435">
        <f t="shared" si="10"/>
        <v>6</v>
      </c>
      <c r="C563" s="444">
        <v>147915</v>
      </c>
      <c r="D563" s="435" t="s">
        <v>36</v>
      </c>
      <c r="E563" s="435" t="s">
        <v>1323</v>
      </c>
      <c r="J563" s="435" t="s">
        <v>1324</v>
      </c>
      <c r="K563" s="435" t="s">
        <v>1324</v>
      </c>
      <c r="O563" s="435" t="s">
        <v>1323</v>
      </c>
      <c r="Q563" s="435">
        <v>147915</v>
      </c>
      <c r="R563" s="444" t="s">
        <v>633</v>
      </c>
      <c r="S563" s="435">
        <v>147915</v>
      </c>
    </row>
    <row r="564" spans="1:20" ht="10.199999999999999" customHeight="1" x14ac:dyDescent="0.3">
      <c r="A564" s="435">
        <v>1479</v>
      </c>
      <c r="B564" s="435">
        <f t="shared" si="10"/>
        <v>6</v>
      </c>
      <c r="C564" s="444">
        <v>147920</v>
      </c>
      <c r="D564" s="435" t="s">
        <v>37</v>
      </c>
      <c r="E564" s="435" t="s">
        <v>1323</v>
      </c>
      <c r="J564" s="435" t="s">
        <v>1324</v>
      </c>
      <c r="K564" s="435" t="s">
        <v>1324</v>
      </c>
      <c r="O564" s="435" t="s">
        <v>1323</v>
      </c>
      <c r="Q564" s="435">
        <v>147920</v>
      </c>
      <c r="R564" s="444" t="s">
        <v>635</v>
      </c>
      <c r="S564" s="435">
        <v>147920</v>
      </c>
    </row>
    <row r="565" spans="1:20" ht="10.199999999999999" customHeight="1" x14ac:dyDescent="0.3">
      <c r="A565" s="435">
        <v>1479</v>
      </c>
      <c r="B565" s="435">
        <f t="shared" si="10"/>
        <v>6</v>
      </c>
      <c r="C565" s="444">
        <v>147925</v>
      </c>
      <c r="D565" s="435" t="s">
        <v>38</v>
      </c>
      <c r="E565" s="435" t="s">
        <v>1323</v>
      </c>
      <c r="J565" s="435" t="s">
        <v>1324</v>
      </c>
      <c r="K565" s="435" t="s">
        <v>1324</v>
      </c>
      <c r="O565" s="435" t="s">
        <v>1323</v>
      </c>
      <c r="Q565" s="435">
        <v>147925</v>
      </c>
      <c r="R565" s="444" t="s">
        <v>637</v>
      </c>
      <c r="S565" s="435">
        <v>147925</v>
      </c>
    </row>
    <row r="566" spans="1:20" ht="10.199999999999999" customHeight="1" x14ac:dyDescent="0.3">
      <c r="A566" s="435">
        <v>1480</v>
      </c>
      <c r="B566" s="435">
        <f t="shared" si="10"/>
        <v>4</v>
      </c>
      <c r="C566" s="444">
        <v>1480</v>
      </c>
      <c r="D566" s="435" t="s">
        <v>67</v>
      </c>
      <c r="I566" s="435" t="s">
        <v>1323</v>
      </c>
      <c r="J566" s="435" t="s">
        <v>1324</v>
      </c>
      <c r="K566" s="435" t="s">
        <v>1324</v>
      </c>
      <c r="Q566" s="435">
        <v>1480</v>
      </c>
      <c r="R566" s="444" t="s">
        <v>1474</v>
      </c>
      <c r="S566" s="435">
        <v>1480</v>
      </c>
    </row>
    <row r="567" spans="1:20" ht="10.199999999999999" customHeight="1" x14ac:dyDescent="0.3">
      <c r="A567" s="435">
        <v>1480</v>
      </c>
      <c r="B567" s="435">
        <f t="shared" si="10"/>
        <v>6</v>
      </c>
      <c r="C567" s="444">
        <v>148005</v>
      </c>
      <c r="D567" s="435" t="s">
        <v>34</v>
      </c>
      <c r="I567" s="435" t="s">
        <v>1323</v>
      </c>
      <c r="J567" s="435" t="s">
        <v>1324</v>
      </c>
      <c r="K567" s="435" t="s">
        <v>1324</v>
      </c>
      <c r="Q567" s="435">
        <v>148005</v>
      </c>
      <c r="R567" s="444" t="s">
        <v>629</v>
      </c>
      <c r="S567" s="435">
        <v>148005</v>
      </c>
    </row>
    <row r="568" spans="1:20" ht="10.199999999999999" customHeight="1" x14ac:dyDescent="0.3">
      <c r="A568" s="435">
        <v>1480</v>
      </c>
      <c r="B568" s="435">
        <f t="shared" si="10"/>
        <v>6</v>
      </c>
      <c r="C568" s="444">
        <v>148010</v>
      </c>
      <c r="D568" s="435" t="s">
        <v>35</v>
      </c>
      <c r="I568" s="435" t="s">
        <v>1323</v>
      </c>
      <c r="J568" s="435" t="s">
        <v>1324</v>
      </c>
      <c r="K568" s="435" t="s">
        <v>1324</v>
      </c>
      <c r="Q568" s="435">
        <v>148010</v>
      </c>
      <c r="R568" s="444" t="s">
        <v>631</v>
      </c>
      <c r="S568" s="435">
        <v>148010</v>
      </c>
    </row>
    <row r="569" spans="1:20" ht="10.199999999999999" customHeight="1" x14ac:dyDescent="0.3">
      <c r="A569" s="435">
        <v>1480</v>
      </c>
      <c r="B569" s="435">
        <f t="shared" si="10"/>
        <v>6</v>
      </c>
      <c r="C569" s="444">
        <v>148015</v>
      </c>
      <c r="D569" s="435" t="s">
        <v>36</v>
      </c>
      <c r="I569" s="435" t="s">
        <v>1323</v>
      </c>
      <c r="J569" s="435" t="s">
        <v>1324</v>
      </c>
      <c r="K569" s="435" t="s">
        <v>1324</v>
      </c>
      <c r="Q569" s="435">
        <v>148015</v>
      </c>
      <c r="R569" s="444" t="s">
        <v>633</v>
      </c>
      <c r="S569" s="435">
        <v>148015</v>
      </c>
    </row>
    <row r="570" spans="1:20" ht="10.199999999999999" customHeight="1" x14ac:dyDescent="0.3">
      <c r="A570" s="435">
        <v>1480</v>
      </c>
      <c r="B570" s="435">
        <f t="shared" si="10"/>
        <v>6</v>
      </c>
      <c r="C570" s="444">
        <v>148020</v>
      </c>
      <c r="D570" s="435" t="s">
        <v>37</v>
      </c>
      <c r="I570" s="435" t="s">
        <v>1323</v>
      </c>
      <c r="J570" s="435" t="s">
        <v>1324</v>
      </c>
      <c r="K570" s="435" t="s">
        <v>1324</v>
      </c>
      <c r="Q570" s="435">
        <v>148020</v>
      </c>
      <c r="R570" s="444" t="s">
        <v>635</v>
      </c>
      <c r="S570" s="435">
        <v>148020</v>
      </c>
    </row>
    <row r="571" spans="1:20" ht="10.199999999999999" customHeight="1" x14ac:dyDescent="0.3">
      <c r="A571" s="435">
        <v>1480</v>
      </c>
      <c r="B571" s="435">
        <f t="shared" si="10"/>
        <v>6</v>
      </c>
      <c r="C571" s="444">
        <v>148025</v>
      </c>
      <c r="D571" s="435" t="s">
        <v>38</v>
      </c>
      <c r="I571" s="435" t="s">
        <v>1323</v>
      </c>
      <c r="J571" s="435" t="s">
        <v>1324</v>
      </c>
      <c r="K571" s="435" t="s">
        <v>1324</v>
      </c>
      <c r="Q571" s="435">
        <v>148025</v>
      </c>
      <c r="R571" s="444" t="s">
        <v>637</v>
      </c>
      <c r="S571" s="435">
        <v>148025</v>
      </c>
    </row>
    <row r="572" spans="1:20" ht="10.199999999999999" customHeight="1" x14ac:dyDescent="0.3">
      <c r="A572" s="435">
        <v>1481</v>
      </c>
      <c r="B572" s="435">
        <f t="shared" si="10"/>
        <v>4</v>
      </c>
      <c r="C572" s="444">
        <v>1481</v>
      </c>
      <c r="D572" s="435" t="s">
        <v>69</v>
      </c>
      <c r="E572" s="435" t="s">
        <v>1323</v>
      </c>
      <c r="J572" s="435" t="s">
        <v>1324</v>
      </c>
      <c r="K572" s="435" t="s">
        <v>1324</v>
      </c>
      <c r="O572" s="435" t="s">
        <v>1323</v>
      </c>
      <c r="Q572" s="435">
        <v>1481</v>
      </c>
      <c r="R572" s="444" t="s">
        <v>1475</v>
      </c>
      <c r="S572" s="435">
        <v>1481</v>
      </c>
      <c r="T572" s="435" t="s">
        <v>1476</v>
      </c>
    </row>
    <row r="573" spans="1:20" ht="10.199999999999999" customHeight="1" x14ac:dyDescent="0.3">
      <c r="A573" s="435">
        <v>1481</v>
      </c>
      <c r="B573" s="435">
        <f t="shared" si="10"/>
        <v>6</v>
      </c>
      <c r="C573" s="444">
        <v>148105</v>
      </c>
      <c r="D573" s="435" t="s">
        <v>34</v>
      </c>
      <c r="E573" s="435" t="s">
        <v>1323</v>
      </c>
      <c r="J573" s="435" t="s">
        <v>1324</v>
      </c>
      <c r="K573" s="435" t="s">
        <v>1324</v>
      </c>
      <c r="O573" s="435" t="s">
        <v>1323</v>
      </c>
      <c r="Q573" s="435">
        <v>148105</v>
      </c>
      <c r="R573" s="444" t="s">
        <v>629</v>
      </c>
      <c r="S573" s="435">
        <v>148105</v>
      </c>
    </row>
    <row r="574" spans="1:20" ht="10.199999999999999" customHeight="1" x14ac:dyDescent="0.3">
      <c r="A574" s="435">
        <v>1481</v>
      </c>
      <c r="B574" s="435">
        <f t="shared" si="10"/>
        <v>6</v>
      </c>
      <c r="C574" s="444">
        <v>148110</v>
      </c>
      <c r="D574" s="435" t="s">
        <v>35</v>
      </c>
      <c r="E574" s="435" t="s">
        <v>1323</v>
      </c>
      <c r="J574" s="435" t="s">
        <v>1324</v>
      </c>
      <c r="K574" s="435" t="s">
        <v>1324</v>
      </c>
      <c r="O574" s="435" t="s">
        <v>1323</v>
      </c>
      <c r="Q574" s="435">
        <v>148110</v>
      </c>
      <c r="R574" s="444" t="s">
        <v>631</v>
      </c>
      <c r="S574" s="435">
        <v>148110</v>
      </c>
    </row>
    <row r="575" spans="1:20" ht="10.199999999999999" customHeight="1" x14ac:dyDescent="0.3">
      <c r="A575" s="435">
        <v>1481</v>
      </c>
      <c r="B575" s="435">
        <f t="shared" si="10"/>
        <v>6</v>
      </c>
      <c r="C575" s="444">
        <v>148115</v>
      </c>
      <c r="D575" s="435" t="s">
        <v>36</v>
      </c>
      <c r="E575" s="435" t="s">
        <v>1323</v>
      </c>
      <c r="J575" s="435" t="s">
        <v>1324</v>
      </c>
      <c r="K575" s="435" t="s">
        <v>1324</v>
      </c>
      <c r="O575" s="435" t="s">
        <v>1323</v>
      </c>
      <c r="Q575" s="435">
        <v>148115</v>
      </c>
      <c r="R575" s="444" t="s">
        <v>633</v>
      </c>
      <c r="S575" s="435">
        <v>148115</v>
      </c>
    </row>
    <row r="576" spans="1:20" ht="10.199999999999999" customHeight="1" x14ac:dyDescent="0.3">
      <c r="A576" s="435">
        <v>1481</v>
      </c>
      <c r="B576" s="435">
        <f t="shared" si="10"/>
        <v>6</v>
      </c>
      <c r="C576" s="444">
        <v>148120</v>
      </c>
      <c r="D576" s="435" t="s">
        <v>37</v>
      </c>
      <c r="E576" s="435" t="s">
        <v>1323</v>
      </c>
      <c r="J576" s="435" t="s">
        <v>1324</v>
      </c>
      <c r="K576" s="435" t="s">
        <v>1324</v>
      </c>
      <c r="O576" s="435" t="s">
        <v>1323</v>
      </c>
      <c r="Q576" s="435">
        <v>148120</v>
      </c>
      <c r="R576" s="444" t="s">
        <v>635</v>
      </c>
      <c r="S576" s="435">
        <v>148120</v>
      </c>
    </row>
    <row r="577" spans="1:19" ht="10.199999999999999" customHeight="1" x14ac:dyDescent="0.3">
      <c r="A577" s="435">
        <v>1481</v>
      </c>
      <c r="B577" s="435">
        <f t="shared" si="10"/>
        <v>6</v>
      </c>
      <c r="C577" s="444">
        <v>148125</v>
      </c>
      <c r="D577" s="435" t="s">
        <v>38</v>
      </c>
      <c r="E577" s="435" t="s">
        <v>1323</v>
      </c>
      <c r="J577" s="435" t="s">
        <v>1324</v>
      </c>
      <c r="K577" s="435" t="s">
        <v>1324</v>
      </c>
      <c r="O577" s="435" t="s">
        <v>1323</v>
      </c>
      <c r="Q577" s="435">
        <v>148125</v>
      </c>
      <c r="R577" s="444" t="s">
        <v>637</v>
      </c>
      <c r="S577" s="435">
        <v>148125</v>
      </c>
    </row>
    <row r="578" spans="1:19" ht="10.199999999999999" customHeight="1" x14ac:dyDescent="0.3">
      <c r="A578" s="435">
        <v>1482</v>
      </c>
      <c r="B578" s="435">
        <f t="shared" si="10"/>
        <v>4</v>
      </c>
      <c r="C578" s="444">
        <v>1482</v>
      </c>
      <c r="D578" s="435" t="s">
        <v>1477</v>
      </c>
      <c r="I578" s="435" t="s">
        <v>1323</v>
      </c>
      <c r="J578" s="435" t="s">
        <v>1324</v>
      </c>
      <c r="K578" s="435" t="s">
        <v>1324</v>
      </c>
      <c r="Q578" s="435">
        <v>1482</v>
      </c>
      <c r="R578" s="444" t="s">
        <v>1478</v>
      </c>
      <c r="S578" s="435">
        <v>1482</v>
      </c>
    </row>
    <row r="579" spans="1:19" ht="10.199999999999999" customHeight="1" x14ac:dyDescent="0.3">
      <c r="A579" s="435">
        <v>1482</v>
      </c>
      <c r="B579" s="435">
        <f t="shared" si="10"/>
        <v>6</v>
      </c>
      <c r="C579" s="444">
        <v>148205</v>
      </c>
      <c r="D579" s="435" t="s">
        <v>34</v>
      </c>
      <c r="I579" s="435" t="s">
        <v>1323</v>
      </c>
      <c r="J579" s="435" t="s">
        <v>1324</v>
      </c>
      <c r="K579" s="435" t="s">
        <v>1324</v>
      </c>
      <c r="Q579" s="435">
        <v>148205</v>
      </c>
      <c r="R579" s="444" t="s">
        <v>629</v>
      </c>
      <c r="S579" s="435">
        <v>148205</v>
      </c>
    </row>
    <row r="580" spans="1:19" ht="10.199999999999999" customHeight="1" x14ac:dyDescent="0.3">
      <c r="A580" s="435">
        <v>1482</v>
      </c>
      <c r="B580" s="435">
        <f t="shared" si="10"/>
        <v>6</v>
      </c>
      <c r="C580" s="444">
        <v>148210</v>
      </c>
      <c r="D580" s="435" t="s">
        <v>35</v>
      </c>
      <c r="I580" s="435" t="s">
        <v>1323</v>
      </c>
      <c r="J580" s="435" t="s">
        <v>1324</v>
      </c>
      <c r="K580" s="435" t="s">
        <v>1324</v>
      </c>
      <c r="Q580" s="435">
        <v>148210</v>
      </c>
      <c r="R580" s="444" t="s">
        <v>631</v>
      </c>
      <c r="S580" s="435">
        <v>148210</v>
      </c>
    </row>
    <row r="581" spans="1:19" ht="10.199999999999999" customHeight="1" x14ac:dyDescent="0.3">
      <c r="A581" s="435">
        <v>1482</v>
      </c>
      <c r="B581" s="435">
        <f t="shared" ref="B581:B644" si="11">LEN(C581)</f>
        <v>6</v>
      </c>
      <c r="C581" s="444">
        <v>148215</v>
      </c>
      <c r="D581" s="435" t="s">
        <v>36</v>
      </c>
      <c r="I581" s="435" t="s">
        <v>1323</v>
      </c>
      <c r="J581" s="435" t="s">
        <v>1324</v>
      </c>
      <c r="K581" s="435" t="s">
        <v>1324</v>
      </c>
      <c r="Q581" s="435">
        <v>148215</v>
      </c>
      <c r="R581" s="444" t="s">
        <v>633</v>
      </c>
      <c r="S581" s="435">
        <v>148215</v>
      </c>
    </row>
    <row r="582" spans="1:19" ht="10.199999999999999" customHeight="1" x14ac:dyDescent="0.3">
      <c r="A582" s="435">
        <v>1482</v>
      </c>
      <c r="B582" s="435">
        <f t="shared" si="11"/>
        <v>6</v>
      </c>
      <c r="C582" s="444">
        <v>148220</v>
      </c>
      <c r="D582" s="435" t="s">
        <v>37</v>
      </c>
      <c r="I582" s="435" t="s">
        <v>1323</v>
      </c>
      <c r="J582" s="435" t="s">
        <v>1324</v>
      </c>
      <c r="K582" s="435" t="s">
        <v>1324</v>
      </c>
      <c r="Q582" s="435">
        <v>148220</v>
      </c>
      <c r="R582" s="444" t="s">
        <v>635</v>
      </c>
      <c r="S582" s="435">
        <v>148220</v>
      </c>
    </row>
    <row r="583" spans="1:19" ht="10.199999999999999" customHeight="1" x14ac:dyDescent="0.3">
      <c r="A583" s="435">
        <v>1482</v>
      </c>
      <c r="B583" s="435">
        <f t="shared" si="11"/>
        <v>6</v>
      </c>
      <c r="C583" s="444">
        <v>148225</v>
      </c>
      <c r="D583" s="435" t="s">
        <v>38</v>
      </c>
      <c r="I583" s="435" t="s">
        <v>1323</v>
      </c>
      <c r="J583" s="435" t="s">
        <v>1324</v>
      </c>
      <c r="K583" s="435" t="s">
        <v>1324</v>
      </c>
      <c r="Q583" s="435">
        <v>148225</v>
      </c>
      <c r="R583" s="444" t="s">
        <v>637</v>
      </c>
      <c r="S583" s="435">
        <v>148225</v>
      </c>
    </row>
    <row r="584" spans="1:19" ht="10.199999999999999" customHeight="1" x14ac:dyDescent="0.3">
      <c r="A584" s="435">
        <v>1483</v>
      </c>
      <c r="B584" s="435">
        <f t="shared" si="11"/>
        <v>4</v>
      </c>
      <c r="C584" s="444">
        <v>1483</v>
      </c>
      <c r="D584" s="435" t="s">
        <v>71</v>
      </c>
      <c r="E584" s="435" t="s">
        <v>1323</v>
      </c>
      <c r="J584" s="435" t="s">
        <v>1324</v>
      </c>
      <c r="K584" s="435" t="s">
        <v>1324</v>
      </c>
      <c r="O584" s="435" t="s">
        <v>1323</v>
      </c>
      <c r="Q584" s="435">
        <v>1483</v>
      </c>
      <c r="R584" s="444" t="s">
        <v>1479</v>
      </c>
      <c r="S584" s="435">
        <v>1483</v>
      </c>
    </row>
    <row r="585" spans="1:19" ht="10.199999999999999" customHeight="1" x14ac:dyDescent="0.3">
      <c r="A585" s="435">
        <v>1483</v>
      </c>
      <c r="B585" s="435">
        <f t="shared" si="11"/>
        <v>6</v>
      </c>
      <c r="C585" s="444">
        <v>148305</v>
      </c>
      <c r="D585" s="435" t="s">
        <v>34</v>
      </c>
      <c r="E585" s="435" t="s">
        <v>1323</v>
      </c>
      <c r="J585" s="435" t="s">
        <v>1324</v>
      </c>
      <c r="K585" s="435" t="s">
        <v>1324</v>
      </c>
      <c r="O585" s="435" t="s">
        <v>1323</v>
      </c>
      <c r="Q585" s="435">
        <v>148305</v>
      </c>
      <c r="R585" s="444" t="s">
        <v>629</v>
      </c>
      <c r="S585" s="435">
        <v>148305</v>
      </c>
    </row>
    <row r="586" spans="1:19" ht="10.199999999999999" customHeight="1" x14ac:dyDescent="0.3">
      <c r="A586" s="435">
        <v>1483</v>
      </c>
      <c r="B586" s="435">
        <f t="shared" si="11"/>
        <v>6</v>
      </c>
      <c r="C586" s="444">
        <v>148310</v>
      </c>
      <c r="D586" s="435" t="s">
        <v>35</v>
      </c>
      <c r="E586" s="435" t="s">
        <v>1323</v>
      </c>
      <c r="J586" s="435" t="s">
        <v>1324</v>
      </c>
      <c r="K586" s="435" t="s">
        <v>1324</v>
      </c>
      <c r="O586" s="435" t="s">
        <v>1323</v>
      </c>
      <c r="Q586" s="435">
        <v>148310</v>
      </c>
      <c r="R586" s="444" t="s">
        <v>631</v>
      </c>
      <c r="S586" s="435">
        <v>148310</v>
      </c>
    </row>
    <row r="587" spans="1:19" ht="10.199999999999999" customHeight="1" x14ac:dyDescent="0.3">
      <c r="A587" s="435">
        <v>1483</v>
      </c>
      <c r="B587" s="435">
        <f t="shared" si="11"/>
        <v>6</v>
      </c>
      <c r="C587" s="444">
        <v>148315</v>
      </c>
      <c r="D587" s="435" t="s">
        <v>36</v>
      </c>
      <c r="E587" s="435" t="s">
        <v>1323</v>
      </c>
      <c r="J587" s="435" t="s">
        <v>1324</v>
      </c>
      <c r="K587" s="435" t="s">
        <v>1324</v>
      </c>
      <c r="O587" s="435" t="s">
        <v>1323</v>
      </c>
      <c r="Q587" s="435">
        <v>148315</v>
      </c>
      <c r="R587" s="444" t="s">
        <v>633</v>
      </c>
      <c r="S587" s="435">
        <v>148315</v>
      </c>
    </row>
    <row r="588" spans="1:19" ht="10.199999999999999" customHeight="1" x14ac:dyDescent="0.3">
      <c r="A588" s="435">
        <v>1483</v>
      </c>
      <c r="B588" s="435">
        <f t="shared" si="11"/>
        <v>6</v>
      </c>
      <c r="C588" s="444">
        <v>148320</v>
      </c>
      <c r="D588" s="435" t="s">
        <v>37</v>
      </c>
      <c r="E588" s="435" t="s">
        <v>1323</v>
      </c>
      <c r="J588" s="435" t="s">
        <v>1324</v>
      </c>
      <c r="K588" s="435" t="s">
        <v>1324</v>
      </c>
      <c r="O588" s="435" t="s">
        <v>1323</v>
      </c>
      <c r="Q588" s="435">
        <v>148320</v>
      </c>
      <c r="R588" s="444" t="s">
        <v>635</v>
      </c>
      <c r="S588" s="435">
        <v>148320</v>
      </c>
    </row>
    <row r="589" spans="1:19" ht="10.199999999999999" customHeight="1" x14ac:dyDescent="0.3">
      <c r="A589" s="435">
        <v>1483</v>
      </c>
      <c r="B589" s="435">
        <f t="shared" si="11"/>
        <v>6</v>
      </c>
      <c r="C589" s="444">
        <v>148325</v>
      </c>
      <c r="D589" s="435" t="s">
        <v>38</v>
      </c>
      <c r="E589" s="435" t="s">
        <v>1323</v>
      </c>
      <c r="J589" s="435" t="s">
        <v>1324</v>
      </c>
      <c r="K589" s="435" t="s">
        <v>1324</v>
      </c>
      <c r="O589" s="435" t="s">
        <v>1323</v>
      </c>
      <c r="Q589" s="435">
        <v>148325</v>
      </c>
      <c r="R589" s="444" t="s">
        <v>637</v>
      </c>
      <c r="S589" s="435">
        <v>148325</v>
      </c>
    </row>
    <row r="590" spans="1:19" ht="10.199999999999999" customHeight="1" x14ac:dyDescent="0.3">
      <c r="A590" s="435">
        <v>1484</v>
      </c>
      <c r="B590" s="435">
        <f t="shared" si="11"/>
        <v>4</v>
      </c>
      <c r="C590" s="444">
        <v>1484</v>
      </c>
      <c r="D590" s="435" t="s">
        <v>72</v>
      </c>
      <c r="I590" s="435" t="s">
        <v>1323</v>
      </c>
      <c r="J590" s="435" t="s">
        <v>1324</v>
      </c>
      <c r="K590" s="435" t="s">
        <v>1324</v>
      </c>
      <c r="Q590" s="435">
        <v>1484</v>
      </c>
      <c r="R590" s="444" t="s">
        <v>1480</v>
      </c>
      <c r="S590" s="435">
        <v>1484</v>
      </c>
    </row>
    <row r="591" spans="1:19" ht="10.199999999999999" customHeight="1" x14ac:dyDescent="0.3">
      <c r="A591" s="435">
        <v>1484</v>
      </c>
      <c r="B591" s="435">
        <f t="shared" si="11"/>
        <v>6</v>
      </c>
      <c r="C591" s="444">
        <v>148405</v>
      </c>
      <c r="D591" s="435" t="s">
        <v>34</v>
      </c>
      <c r="I591" s="435" t="s">
        <v>1323</v>
      </c>
      <c r="J591" s="435" t="s">
        <v>1324</v>
      </c>
      <c r="K591" s="435" t="s">
        <v>1324</v>
      </c>
      <c r="Q591" s="435">
        <v>148405</v>
      </c>
      <c r="R591" s="444" t="s">
        <v>629</v>
      </c>
      <c r="S591" s="435">
        <v>148405</v>
      </c>
    </row>
    <row r="592" spans="1:19" ht="10.199999999999999" customHeight="1" x14ac:dyDescent="0.3">
      <c r="A592" s="435">
        <v>1484</v>
      </c>
      <c r="B592" s="435">
        <f t="shared" si="11"/>
        <v>6</v>
      </c>
      <c r="C592" s="444">
        <v>148410</v>
      </c>
      <c r="D592" s="435" t="s">
        <v>35</v>
      </c>
      <c r="I592" s="435" t="s">
        <v>1323</v>
      </c>
      <c r="J592" s="435" t="s">
        <v>1324</v>
      </c>
      <c r="K592" s="435" t="s">
        <v>1324</v>
      </c>
      <c r="Q592" s="435">
        <v>148410</v>
      </c>
      <c r="R592" s="444" t="s">
        <v>631</v>
      </c>
      <c r="S592" s="435">
        <v>148410</v>
      </c>
    </row>
    <row r="593" spans="1:19" ht="10.199999999999999" customHeight="1" x14ac:dyDescent="0.3">
      <c r="A593" s="435">
        <v>1484</v>
      </c>
      <c r="B593" s="435">
        <f t="shared" si="11"/>
        <v>6</v>
      </c>
      <c r="C593" s="444">
        <v>148415</v>
      </c>
      <c r="D593" s="435" t="s">
        <v>36</v>
      </c>
      <c r="I593" s="435" t="s">
        <v>1323</v>
      </c>
      <c r="J593" s="435" t="s">
        <v>1324</v>
      </c>
      <c r="K593" s="435" t="s">
        <v>1324</v>
      </c>
      <c r="Q593" s="435">
        <v>148415</v>
      </c>
      <c r="R593" s="444" t="s">
        <v>633</v>
      </c>
      <c r="S593" s="435">
        <v>148415</v>
      </c>
    </row>
    <row r="594" spans="1:19" ht="10.199999999999999" customHeight="1" x14ac:dyDescent="0.3">
      <c r="A594" s="435">
        <v>1484</v>
      </c>
      <c r="B594" s="435">
        <f t="shared" si="11"/>
        <v>6</v>
      </c>
      <c r="C594" s="444">
        <v>148420</v>
      </c>
      <c r="D594" s="435" t="s">
        <v>37</v>
      </c>
      <c r="I594" s="435" t="s">
        <v>1323</v>
      </c>
      <c r="J594" s="435" t="s">
        <v>1324</v>
      </c>
      <c r="K594" s="435" t="s">
        <v>1324</v>
      </c>
      <c r="Q594" s="435">
        <v>148420</v>
      </c>
      <c r="R594" s="444" t="s">
        <v>635</v>
      </c>
      <c r="S594" s="435">
        <v>148420</v>
      </c>
    </row>
    <row r="595" spans="1:19" ht="10.199999999999999" customHeight="1" x14ac:dyDescent="0.3">
      <c r="A595" s="435">
        <v>1484</v>
      </c>
      <c r="B595" s="435">
        <f t="shared" si="11"/>
        <v>6</v>
      </c>
      <c r="C595" s="444">
        <v>148425</v>
      </c>
      <c r="D595" s="435" t="s">
        <v>38</v>
      </c>
      <c r="I595" s="435" t="s">
        <v>1323</v>
      </c>
      <c r="J595" s="435" t="s">
        <v>1324</v>
      </c>
      <c r="K595" s="435" t="s">
        <v>1324</v>
      </c>
      <c r="Q595" s="435">
        <v>148425</v>
      </c>
      <c r="R595" s="444" t="s">
        <v>637</v>
      </c>
      <c r="S595" s="435">
        <v>148425</v>
      </c>
    </row>
    <row r="596" spans="1:19" ht="10.199999999999999" customHeight="1" x14ac:dyDescent="0.3">
      <c r="A596" s="435">
        <v>1485</v>
      </c>
      <c r="B596" s="435">
        <f t="shared" si="11"/>
        <v>4</v>
      </c>
      <c r="C596" s="444">
        <v>1485</v>
      </c>
      <c r="D596" s="435" t="s">
        <v>80</v>
      </c>
      <c r="E596" s="435" t="s">
        <v>1323</v>
      </c>
      <c r="J596" s="435" t="s">
        <v>1324</v>
      </c>
      <c r="K596" s="435" t="s">
        <v>1324</v>
      </c>
      <c r="O596" s="435" t="s">
        <v>1323</v>
      </c>
      <c r="Q596" s="435">
        <v>1485</v>
      </c>
      <c r="R596" s="444" t="s">
        <v>1047</v>
      </c>
      <c r="S596" s="435">
        <v>1485</v>
      </c>
    </row>
    <row r="597" spans="1:19" ht="10.199999999999999" customHeight="1" x14ac:dyDescent="0.3">
      <c r="A597" s="435">
        <v>1485</v>
      </c>
      <c r="B597" s="435">
        <f t="shared" si="11"/>
        <v>6</v>
      </c>
      <c r="C597" s="444">
        <v>148505</v>
      </c>
      <c r="D597" s="435" t="s">
        <v>34</v>
      </c>
      <c r="E597" s="435" t="s">
        <v>1323</v>
      </c>
      <c r="J597" s="435" t="s">
        <v>1324</v>
      </c>
      <c r="K597" s="435" t="s">
        <v>1324</v>
      </c>
      <c r="O597" s="435" t="s">
        <v>1323</v>
      </c>
      <c r="Q597" s="435">
        <v>148505</v>
      </c>
      <c r="R597" s="444" t="s">
        <v>629</v>
      </c>
      <c r="S597" s="435">
        <v>148505</v>
      </c>
    </row>
    <row r="598" spans="1:19" ht="10.199999999999999" customHeight="1" x14ac:dyDescent="0.3">
      <c r="A598" s="435">
        <v>1485</v>
      </c>
      <c r="B598" s="435">
        <f t="shared" si="11"/>
        <v>6</v>
      </c>
      <c r="C598" s="444">
        <v>148510</v>
      </c>
      <c r="D598" s="435" t="s">
        <v>35</v>
      </c>
      <c r="E598" s="435" t="s">
        <v>1323</v>
      </c>
      <c r="J598" s="435" t="s">
        <v>1324</v>
      </c>
      <c r="K598" s="435" t="s">
        <v>1324</v>
      </c>
      <c r="O598" s="435" t="s">
        <v>1323</v>
      </c>
      <c r="Q598" s="435">
        <v>148510</v>
      </c>
      <c r="R598" s="444" t="s">
        <v>631</v>
      </c>
      <c r="S598" s="435">
        <v>148510</v>
      </c>
    </row>
    <row r="599" spans="1:19" ht="10.199999999999999" customHeight="1" x14ac:dyDescent="0.3">
      <c r="A599" s="435">
        <v>1485</v>
      </c>
      <c r="B599" s="435">
        <f t="shared" si="11"/>
        <v>6</v>
      </c>
      <c r="C599" s="444">
        <v>148515</v>
      </c>
      <c r="D599" s="435" t="s">
        <v>36</v>
      </c>
      <c r="E599" s="435" t="s">
        <v>1323</v>
      </c>
      <c r="J599" s="435" t="s">
        <v>1324</v>
      </c>
      <c r="K599" s="435" t="s">
        <v>1324</v>
      </c>
      <c r="O599" s="435" t="s">
        <v>1323</v>
      </c>
      <c r="Q599" s="435">
        <v>148515</v>
      </c>
      <c r="R599" s="444" t="s">
        <v>633</v>
      </c>
      <c r="S599" s="435">
        <v>148515</v>
      </c>
    </row>
    <row r="600" spans="1:19" ht="10.199999999999999" customHeight="1" x14ac:dyDescent="0.3">
      <c r="A600" s="435">
        <v>1485</v>
      </c>
      <c r="B600" s="435">
        <f t="shared" si="11"/>
        <v>6</v>
      </c>
      <c r="C600" s="444">
        <v>148520</v>
      </c>
      <c r="D600" s="435" t="s">
        <v>37</v>
      </c>
      <c r="E600" s="435" t="s">
        <v>1323</v>
      </c>
      <c r="J600" s="435" t="s">
        <v>1324</v>
      </c>
      <c r="K600" s="435" t="s">
        <v>1324</v>
      </c>
      <c r="O600" s="435" t="s">
        <v>1323</v>
      </c>
      <c r="Q600" s="435">
        <v>148520</v>
      </c>
      <c r="R600" s="444" t="s">
        <v>635</v>
      </c>
      <c r="S600" s="435">
        <v>148520</v>
      </c>
    </row>
    <row r="601" spans="1:19" ht="10.199999999999999" customHeight="1" x14ac:dyDescent="0.3">
      <c r="A601" s="435">
        <v>1485</v>
      </c>
      <c r="B601" s="435">
        <f t="shared" si="11"/>
        <v>6</v>
      </c>
      <c r="C601" s="444">
        <v>148525</v>
      </c>
      <c r="D601" s="435" t="s">
        <v>38</v>
      </c>
      <c r="E601" s="435" t="s">
        <v>1323</v>
      </c>
      <c r="J601" s="435" t="s">
        <v>1324</v>
      </c>
      <c r="K601" s="435" t="s">
        <v>1324</v>
      </c>
      <c r="O601" s="435" t="s">
        <v>1323</v>
      </c>
      <c r="Q601" s="435">
        <v>148525</v>
      </c>
      <c r="R601" s="444" t="s">
        <v>637</v>
      </c>
      <c r="S601" s="435">
        <v>148525</v>
      </c>
    </row>
    <row r="602" spans="1:19" ht="10.199999999999999" customHeight="1" x14ac:dyDescent="0.3">
      <c r="A602" s="435">
        <v>1486</v>
      </c>
      <c r="B602" s="435">
        <f t="shared" si="11"/>
        <v>4</v>
      </c>
      <c r="C602" s="444">
        <v>1486</v>
      </c>
      <c r="D602" s="435" t="s">
        <v>81</v>
      </c>
      <c r="I602" s="435" t="s">
        <v>1323</v>
      </c>
      <c r="J602" s="435" t="s">
        <v>1324</v>
      </c>
      <c r="K602" s="435" t="s">
        <v>1324</v>
      </c>
      <c r="Q602" s="435">
        <v>1486</v>
      </c>
      <c r="R602" s="444" t="s">
        <v>1481</v>
      </c>
      <c r="S602" s="435">
        <v>1486</v>
      </c>
    </row>
    <row r="603" spans="1:19" ht="10.199999999999999" customHeight="1" x14ac:dyDescent="0.3">
      <c r="A603" s="435">
        <v>1486</v>
      </c>
      <c r="B603" s="435">
        <f t="shared" si="11"/>
        <v>6</v>
      </c>
      <c r="C603" s="444">
        <v>148605</v>
      </c>
      <c r="D603" s="435" t="s">
        <v>34</v>
      </c>
      <c r="I603" s="435" t="s">
        <v>1323</v>
      </c>
      <c r="J603" s="435" t="s">
        <v>1324</v>
      </c>
      <c r="K603" s="435" t="s">
        <v>1324</v>
      </c>
      <c r="Q603" s="435">
        <v>148605</v>
      </c>
      <c r="R603" s="444" t="s">
        <v>629</v>
      </c>
      <c r="S603" s="435">
        <v>148605</v>
      </c>
    </row>
    <row r="604" spans="1:19" ht="10.199999999999999" customHeight="1" x14ac:dyDescent="0.3">
      <c r="A604" s="435">
        <v>1486</v>
      </c>
      <c r="B604" s="435">
        <f t="shared" si="11"/>
        <v>6</v>
      </c>
      <c r="C604" s="444">
        <v>148610</v>
      </c>
      <c r="D604" s="435" t="s">
        <v>35</v>
      </c>
      <c r="I604" s="435" t="s">
        <v>1323</v>
      </c>
      <c r="J604" s="435" t="s">
        <v>1324</v>
      </c>
      <c r="K604" s="435" t="s">
        <v>1324</v>
      </c>
      <c r="Q604" s="435">
        <v>148610</v>
      </c>
      <c r="R604" s="444" t="s">
        <v>631</v>
      </c>
      <c r="S604" s="435">
        <v>148610</v>
      </c>
    </row>
    <row r="605" spans="1:19" ht="10.199999999999999" customHeight="1" x14ac:dyDescent="0.3">
      <c r="A605" s="435">
        <v>1486</v>
      </c>
      <c r="B605" s="435">
        <f t="shared" si="11"/>
        <v>6</v>
      </c>
      <c r="C605" s="444">
        <v>148615</v>
      </c>
      <c r="D605" s="435" t="s">
        <v>36</v>
      </c>
      <c r="I605" s="435" t="s">
        <v>1323</v>
      </c>
      <c r="J605" s="435" t="s">
        <v>1324</v>
      </c>
      <c r="K605" s="435" t="s">
        <v>1324</v>
      </c>
      <c r="Q605" s="435">
        <v>148615</v>
      </c>
      <c r="R605" s="444" t="s">
        <v>633</v>
      </c>
      <c r="S605" s="435">
        <v>148615</v>
      </c>
    </row>
    <row r="606" spans="1:19" ht="10.199999999999999" customHeight="1" x14ac:dyDescent="0.3">
      <c r="A606" s="435">
        <v>1486</v>
      </c>
      <c r="B606" s="435">
        <f t="shared" si="11"/>
        <v>6</v>
      </c>
      <c r="C606" s="444">
        <v>148620</v>
      </c>
      <c r="D606" s="435" t="s">
        <v>37</v>
      </c>
      <c r="I606" s="435" t="s">
        <v>1323</v>
      </c>
      <c r="J606" s="435" t="s">
        <v>1324</v>
      </c>
      <c r="K606" s="435" t="s">
        <v>1324</v>
      </c>
      <c r="Q606" s="435">
        <v>148620</v>
      </c>
      <c r="R606" s="444" t="s">
        <v>635</v>
      </c>
      <c r="S606" s="435">
        <v>148620</v>
      </c>
    </row>
    <row r="607" spans="1:19" ht="10.199999999999999" customHeight="1" x14ac:dyDescent="0.3">
      <c r="A607" s="435">
        <v>1486</v>
      </c>
      <c r="B607" s="435">
        <f t="shared" si="11"/>
        <v>6</v>
      </c>
      <c r="C607" s="444">
        <v>148625</v>
      </c>
      <c r="D607" s="435" t="s">
        <v>38</v>
      </c>
      <c r="I607" s="435" t="s">
        <v>1323</v>
      </c>
      <c r="J607" s="435" t="s">
        <v>1324</v>
      </c>
      <c r="K607" s="435" t="s">
        <v>1324</v>
      </c>
      <c r="Q607" s="435">
        <v>148625</v>
      </c>
      <c r="R607" s="444" t="s">
        <v>637</v>
      </c>
      <c r="S607" s="435">
        <v>148625</v>
      </c>
    </row>
    <row r="608" spans="1:19" ht="10.199999999999999" customHeight="1" x14ac:dyDescent="0.3">
      <c r="A608" s="435">
        <v>1487</v>
      </c>
      <c r="B608" s="435">
        <f t="shared" si="11"/>
        <v>4</v>
      </c>
      <c r="C608" s="444">
        <v>1487</v>
      </c>
      <c r="D608" s="435" t="s">
        <v>83</v>
      </c>
      <c r="E608" s="435" t="s">
        <v>1323</v>
      </c>
      <c r="J608" s="435" t="s">
        <v>1324</v>
      </c>
      <c r="K608" s="435" t="s">
        <v>1324</v>
      </c>
      <c r="O608" s="435" t="s">
        <v>1323</v>
      </c>
      <c r="Q608" s="435">
        <v>1487</v>
      </c>
      <c r="R608" s="444" t="s">
        <v>1482</v>
      </c>
      <c r="S608" s="435">
        <v>1487</v>
      </c>
    </row>
    <row r="609" spans="1:19" ht="10.199999999999999" customHeight="1" x14ac:dyDescent="0.3">
      <c r="A609" s="435">
        <v>1487</v>
      </c>
      <c r="B609" s="435">
        <f t="shared" si="11"/>
        <v>6</v>
      </c>
      <c r="C609" s="444">
        <v>148705</v>
      </c>
      <c r="D609" s="435" t="s">
        <v>34</v>
      </c>
      <c r="E609" s="435" t="s">
        <v>1323</v>
      </c>
      <c r="J609" s="435" t="s">
        <v>1324</v>
      </c>
      <c r="K609" s="435" t="s">
        <v>1324</v>
      </c>
      <c r="O609" s="435" t="s">
        <v>1323</v>
      </c>
      <c r="Q609" s="435">
        <v>148705</v>
      </c>
      <c r="R609" s="444" t="s">
        <v>629</v>
      </c>
      <c r="S609" s="435">
        <v>148705</v>
      </c>
    </row>
    <row r="610" spans="1:19" ht="10.199999999999999" customHeight="1" x14ac:dyDescent="0.3">
      <c r="A610" s="435">
        <v>1487</v>
      </c>
      <c r="B610" s="435">
        <f t="shared" si="11"/>
        <v>6</v>
      </c>
      <c r="C610" s="444">
        <v>148710</v>
      </c>
      <c r="D610" s="435" t="s">
        <v>35</v>
      </c>
      <c r="E610" s="435" t="s">
        <v>1323</v>
      </c>
      <c r="J610" s="435" t="s">
        <v>1324</v>
      </c>
      <c r="K610" s="435" t="s">
        <v>1324</v>
      </c>
      <c r="O610" s="435" t="s">
        <v>1323</v>
      </c>
      <c r="Q610" s="435">
        <v>148710</v>
      </c>
      <c r="R610" s="444" t="s">
        <v>631</v>
      </c>
      <c r="S610" s="435">
        <v>148710</v>
      </c>
    </row>
    <row r="611" spans="1:19" ht="10.199999999999999" customHeight="1" x14ac:dyDescent="0.3">
      <c r="A611" s="435">
        <v>1487</v>
      </c>
      <c r="B611" s="435">
        <f t="shared" si="11"/>
        <v>6</v>
      </c>
      <c r="C611" s="444">
        <v>148715</v>
      </c>
      <c r="D611" s="435" t="s">
        <v>36</v>
      </c>
      <c r="E611" s="435" t="s">
        <v>1323</v>
      </c>
      <c r="J611" s="435" t="s">
        <v>1324</v>
      </c>
      <c r="K611" s="435" t="s">
        <v>1324</v>
      </c>
      <c r="O611" s="435" t="s">
        <v>1323</v>
      </c>
      <c r="Q611" s="435">
        <v>148715</v>
      </c>
      <c r="R611" s="444" t="s">
        <v>633</v>
      </c>
      <c r="S611" s="435">
        <v>148715</v>
      </c>
    </row>
    <row r="612" spans="1:19" ht="10.199999999999999" customHeight="1" x14ac:dyDescent="0.3">
      <c r="A612" s="435">
        <v>1487</v>
      </c>
      <c r="B612" s="435">
        <f t="shared" si="11"/>
        <v>6</v>
      </c>
      <c r="C612" s="444">
        <v>148720</v>
      </c>
      <c r="D612" s="435" t="s">
        <v>37</v>
      </c>
      <c r="E612" s="435" t="s">
        <v>1323</v>
      </c>
      <c r="J612" s="435" t="s">
        <v>1324</v>
      </c>
      <c r="K612" s="435" t="s">
        <v>1324</v>
      </c>
      <c r="O612" s="435" t="s">
        <v>1323</v>
      </c>
      <c r="Q612" s="435">
        <v>148720</v>
      </c>
      <c r="R612" s="444" t="s">
        <v>635</v>
      </c>
      <c r="S612" s="435">
        <v>148720</v>
      </c>
    </row>
    <row r="613" spans="1:19" ht="10.199999999999999" customHeight="1" x14ac:dyDescent="0.3">
      <c r="A613" s="435">
        <v>1487</v>
      </c>
      <c r="B613" s="435">
        <f t="shared" si="11"/>
        <v>6</v>
      </c>
      <c r="C613" s="444">
        <v>148725</v>
      </c>
      <c r="D613" s="435" t="s">
        <v>38</v>
      </c>
      <c r="E613" s="435" t="s">
        <v>1323</v>
      </c>
      <c r="J613" s="435" t="s">
        <v>1324</v>
      </c>
      <c r="K613" s="435" t="s">
        <v>1324</v>
      </c>
      <c r="O613" s="435" t="s">
        <v>1323</v>
      </c>
      <c r="Q613" s="435">
        <v>148725</v>
      </c>
      <c r="R613" s="444" t="s">
        <v>637</v>
      </c>
      <c r="S613" s="435">
        <v>148725</v>
      </c>
    </row>
    <row r="614" spans="1:19" ht="10.199999999999999" customHeight="1" x14ac:dyDescent="0.3">
      <c r="A614" s="435">
        <v>1488</v>
      </c>
      <c r="B614" s="435">
        <f t="shared" si="11"/>
        <v>4</v>
      </c>
      <c r="C614" s="444">
        <v>1488</v>
      </c>
      <c r="D614" s="435" t="s">
        <v>84</v>
      </c>
      <c r="I614" s="435" t="s">
        <v>1323</v>
      </c>
      <c r="J614" s="435" t="s">
        <v>1324</v>
      </c>
      <c r="K614" s="435" t="s">
        <v>1324</v>
      </c>
      <c r="Q614" s="435">
        <v>1488</v>
      </c>
      <c r="R614" s="444" t="s">
        <v>1483</v>
      </c>
      <c r="S614" s="435">
        <v>1488</v>
      </c>
    </row>
    <row r="615" spans="1:19" ht="10.199999999999999" customHeight="1" x14ac:dyDescent="0.3">
      <c r="A615" s="435">
        <v>1488</v>
      </c>
      <c r="B615" s="435">
        <f t="shared" si="11"/>
        <v>6</v>
      </c>
      <c r="C615" s="444">
        <v>148805</v>
      </c>
      <c r="D615" s="435" t="s">
        <v>34</v>
      </c>
      <c r="I615" s="435" t="s">
        <v>1323</v>
      </c>
      <c r="J615" s="435" t="s">
        <v>1324</v>
      </c>
      <c r="K615" s="435" t="s">
        <v>1324</v>
      </c>
      <c r="Q615" s="435">
        <v>148805</v>
      </c>
      <c r="R615" s="444" t="s">
        <v>629</v>
      </c>
      <c r="S615" s="435">
        <v>148805</v>
      </c>
    </row>
    <row r="616" spans="1:19" ht="10.199999999999999" customHeight="1" x14ac:dyDescent="0.3">
      <c r="A616" s="435">
        <v>1488</v>
      </c>
      <c r="B616" s="435">
        <f t="shared" si="11"/>
        <v>6</v>
      </c>
      <c r="C616" s="444">
        <v>148810</v>
      </c>
      <c r="D616" s="435" t="s">
        <v>35</v>
      </c>
      <c r="I616" s="435" t="s">
        <v>1323</v>
      </c>
      <c r="J616" s="435" t="s">
        <v>1324</v>
      </c>
      <c r="K616" s="435" t="s">
        <v>1324</v>
      </c>
      <c r="Q616" s="435">
        <v>148810</v>
      </c>
      <c r="R616" s="444" t="s">
        <v>631</v>
      </c>
      <c r="S616" s="435">
        <v>148810</v>
      </c>
    </row>
    <row r="617" spans="1:19" ht="10.199999999999999" customHeight="1" x14ac:dyDescent="0.3">
      <c r="A617" s="435">
        <v>1488</v>
      </c>
      <c r="B617" s="435">
        <f t="shared" si="11"/>
        <v>6</v>
      </c>
      <c r="C617" s="444">
        <v>148815</v>
      </c>
      <c r="D617" s="435" t="s">
        <v>36</v>
      </c>
      <c r="I617" s="435" t="s">
        <v>1323</v>
      </c>
      <c r="J617" s="435" t="s">
        <v>1324</v>
      </c>
      <c r="K617" s="435" t="s">
        <v>1324</v>
      </c>
      <c r="Q617" s="435">
        <v>148815</v>
      </c>
      <c r="R617" s="444" t="s">
        <v>633</v>
      </c>
      <c r="S617" s="435">
        <v>148815</v>
      </c>
    </row>
    <row r="618" spans="1:19" ht="10.199999999999999" customHeight="1" x14ac:dyDescent="0.3">
      <c r="A618" s="435">
        <v>1488</v>
      </c>
      <c r="B618" s="435">
        <f t="shared" si="11"/>
        <v>6</v>
      </c>
      <c r="C618" s="444">
        <v>148820</v>
      </c>
      <c r="D618" s="435" t="s">
        <v>37</v>
      </c>
      <c r="I618" s="435" t="s">
        <v>1323</v>
      </c>
      <c r="J618" s="435" t="s">
        <v>1324</v>
      </c>
      <c r="K618" s="435" t="s">
        <v>1324</v>
      </c>
      <c r="Q618" s="435">
        <v>148820</v>
      </c>
      <c r="R618" s="444" t="s">
        <v>635</v>
      </c>
      <c r="S618" s="435">
        <v>148820</v>
      </c>
    </row>
    <row r="619" spans="1:19" ht="10.199999999999999" customHeight="1" x14ac:dyDescent="0.3">
      <c r="A619" s="435">
        <v>1488</v>
      </c>
      <c r="B619" s="435">
        <f t="shared" si="11"/>
        <v>6</v>
      </c>
      <c r="C619" s="444">
        <v>148825</v>
      </c>
      <c r="D619" s="435" t="s">
        <v>38</v>
      </c>
      <c r="I619" s="435" t="s">
        <v>1323</v>
      </c>
      <c r="J619" s="435" t="s">
        <v>1324</v>
      </c>
      <c r="K619" s="435" t="s">
        <v>1324</v>
      </c>
      <c r="Q619" s="435">
        <v>148825</v>
      </c>
      <c r="R619" s="444" t="s">
        <v>637</v>
      </c>
      <c r="S619" s="435">
        <v>148825</v>
      </c>
    </row>
    <row r="620" spans="1:19" ht="10.199999999999999" customHeight="1" x14ac:dyDescent="0.3">
      <c r="A620" s="435">
        <v>1489</v>
      </c>
      <c r="B620" s="435">
        <f t="shared" si="11"/>
        <v>4</v>
      </c>
      <c r="C620" s="444">
        <v>1489</v>
      </c>
      <c r="D620" s="435" t="s">
        <v>86</v>
      </c>
      <c r="E620" s="435" t="s">
        <v>1323</v>
      </c>
      <c r="J620" s="435" t="s">
        <v>1324</v>
      </c>
      <c r="K620" s="435" t="s">
        <v>1324</v>
      </c>
      <c r="O620" s="435" t="s">
        <v>1323</v>
      </c>
      <c r="Q620" s="435">
        <v>1489</v>
      </c>
      <c r="R620" s="444" t="s">
        <v>1484</v>
      </c>
      <c r="S620" s="435">
        <v>1489</v>
      </c>
    </row>
    <row r="621" spans="1:19" ht="10.199999999999999" customHeight="1" x14ac:dyDescent="0.3">
      <c r="A621" s="435">
        <v>1489</v>
      </c>
      <c r="B621" s="435">
        <f t="shared" si="11"/>
        <v>6</v>
      </c>
      <c r="C621" s="444">
        <v>148905</v>
      </c>
      <c r="D621" s="435" t="s">
        <v>34</v>
      </c>
      <c r="E621" s="435" t="s">
        <v>1323</v>
      </c>
      <c r="J621" s="435" t="s">
        <v>1324</v>
      </c>
      <c r="K621" s="435" t="s">
        <v>1324</v>
      </c>
      <c r="O621" s="435" t="s">
        <v>1323</v>
      </c>
      <c r="Q621" s="435">
        <v>148905</v>
      </c>
      <c r="R621" s="444" t="s">
        <v>629</v>
      </c>
      <c r="S621" s="435">
        <v>148905</v>
      </c>
    </row>
    <row r="622" spans="1:19" ht="10.199999999999999" customHeight="1" x14ac:dyDescent="0.3">
      <c r="A622" s="435">
        <v>1489</v>
      </c>
      <c r="B622" s="435">
        <f t="shared" si="11"/>
        <v>6</v>
      </c>
      <c r="C622" s="444">
        <v>148910</v>
      </c>
      <c r="D622" s="435" t="s">
        <v>35</v>
      </c>
      <c r="E622" s="435" t="s">
        <v>1323</v>
      </c>
      <c r="J622" s="435" t="s">
        <v>1324</v>
      </c>
      <c r="K622" s="435" t="s">
        <v>1324</v>
      </c>
      <c r="O622" s="435" t="s">
        <v>1323</v>
      </c>
      <c r="Q622" s="435">
        <v>148910</v>
      </c>
      <c r="R622" s="444" t="s">
        <v>631</v>
      </c>
      <c r="S622" s="435">
        <v>148910</v>
      </c>
    </row>
    <row r="623" spans="1:19" ht="10.199999999999999" customHeight="1" x14ac:dyDescent="0.3">
      <c r="A623" s="435">
        <v>1489</v>
      </c>
      <c r="B623" s="435">
        <f t="shared" si="11"/>
        <v>6</v>
      </c>
      <c r="C623" s="444">
        <v>148915</v>
      </c>
      <c r="D623" s="435" t="s">
        <v>36</v>
      </c>
      <c r="E623" s="435" t="s">
        <v>1323</v>
      </c>
      <c r="J623" s="435" t="s">
        <v>1324</v>
      </c>
      <c r="K623" s="435" t="s">
        <v>1324</v>
      </c>
      <c r="O623" s="435" t="s">
        <v>1323</v>
      </c>
      <c r="Q623" s="435">
        <v>148915</v>
      </c>
      <c r="R623" s="444" t="s">
        <v>633</v>
      </c>
      <c r="S623" s="435">
        <v>148915</v>
      </c>
    </row>
    <row r="624" spans="1:19" ht="10.199999999999999" customHeight="1" x14ac:dyDescent="0.3">
      <c r="A624" s="435">
        <v>1489</v>
      </c>
      <c r="B624" s="435">
        <f t="shared" si="11"/>
        <v>6</v>
      </c>
      <c r="C624" s="444">
        <v>148920</v>
      </c>
      <c r="D624" s="435" t="s">
        <v>37</v>
      </c>
      <c r="E624" s="435" t="s">
        <v>1323</v>
      </c>
      <c r="J624" s="435" t="s">
        <v>1324</v>
      </c>
      <c r="K624" s="435" t="s">
        <v>1324</v>
      </c>
      <c r="O624" s="435" t="s">
        <v>1323</v>
      </c>
      <c r="Q624" s="435">
        <v>148920</v>
      </c>
      <c r="R624" s="444" t="s">
        <v>635</v>
      </c>
      <c r="S624" s="435">
        <v>148920</v>
      </c>
    </row>
    <row r="625" spans="1:20" ht="10.199999999999999" customHeight="1" x14ac:dyDescent="0.3">
      <c r="A625" s="435">
        <v>1489</v>
      </c>
      <c r="B625" s="435">
        <f t="shared" si="11"/>
        <v>6</v>
      </c>
      <c r="C625" s="444">
        <v>148925</v>
      </c>
      <c r="D625" s="435" t="s">
        <v>38</v>
      </c>
      <c r="E625" s="435" t="s">
        <v>1323</v>
      </c>
      <c r="J625" s="435" t="s">
        <v>1324</v>
      </c>
      <c r="K625" s="435" t="s">
        <v>1324</v>
      </c>
      <c r="O625" s="435" t="s">
        <v>1323</v>
      </c>
      <c r="Q625" s="435">
        <v>148925</v>
      </c>
      <c r="R625" s="444" t="s">
        <v>637</v>
      </c>
      <c r="S625" s="435">
        <v>148925</v>
      </c>
    </row>
    <row r="626" spans="1:20" ht="10.199999999999999" customHeight="1" x14ac:dyDescent="0.3">
      <c r="A626" s="435">
        <v>1490</v>
      </c>
      <c r="B626" s="435">
        <f t="shared" si="11"/>
        <v>4</v>
      </c>
      <c r="C626" s="444">
        <v>1490</v>
      </c>
      <c r="D626" s="435" t="s">
        <v>87</v>
      </c>
      <c r="I626" s="435" t="s">
        <v>1323</v>
      </c>
      <c r="J626" s="435" t="s">
        <v>1324</v>
      </c>
      <c r="K626" s="435" t="s">
        <v>1324</v>
      </c>
      <c r="Q626" s="435">
        <v>1490</v>
      </c>
      <c r="R626" s="444" t="s">
        <v>1485</v>
      </c>
      <c r="S626" s="435">
        <v>1490</v>
      </c>
      <c r="T626" s="435" t="s">
        <v>1486</v>
      </c>
    </row>
    <row r="627" spans="1:20" ht="10.199999999999999" customHeight="1" x14ac:dyDescent="0.3">
      <c r="A627" s="435">
        <v>1490</v>
      </c>
      <c r="B627" s="435">
        <f t="shared" si="11"/>
        <v>6</v>
      </c>
      <c r="C627" s="444">
        <v>149005</v>
      </c>
      <c r="D627" s="435" t="s">
        <v>34</v>
      </c>
      <c r="I627" s="435" t="s">
        <v>1323</v>
      </c>
      <c r="J627" s="435" t="s">
        <v>1324</v>
      </c>
      <c r="K627" s="435" t="s">
        <v>1324</v>
      </c>
      <c r="Q627" s="435">
        <v>149005</v>
      </c>
      <c r="R627" s="444" t="s">
        <v>629</v>
      </c>
      <c r="S627" s="435">
        <v>149005</v>
      </c>
    </row>
    <row r="628" spans="1:20" ht="10.199999999999999" customHeight="1" x14ac:dyDescent="0.3">
      <c r="A628" s="435">
        <v>1490</v>
      </c>
      <c r="B628" s="435">
        <f t="shared" si="11"/>
        <v>6</v>
      </c>
      <c r="C628" s="444">
        <v>149010</v>
      </c>
      <c r="D628" s="435" t="s">
        <v>35</v>
      </c>
      <c r="I628" s="435" t="s">
        <v>1323</v>
      </c>
      <c r="J628" s="435" t="s">
        <v>1324</v>
      </c>
      <c r="K628" s="435" t="s">
        <v>1324</v>
      </c>
      <c r="Q628" s="435">
        <v>149010</v>
      </c>
      <c r="R628" s="444" t="s">
        <v>631</v>
      </c>
      <c r="S628" s="435">
        <v>149010</v>
      </c>
    </row>
    <row r="629" spans="1:20" ht="10.199999999999999" customHeight="1" x14ac:dyDescent="0.3">
      <c r="A629" s="435">
        <v>1490</v>
      </c>
      <c r="B629" s="435">
        <f t="shared" si="11"/>
        <v>6</v>
      </c>
      <c r="C629" s="444">
        <v>149015</v>
      </c>
      <c r="D629" s="435" t="s">
        <v>36</v>
      </c>
      <c r="I629" s="435" t="s">
        <v>1323</v>
      </c>
      <c r="J629" s="435" t="s">
        <v>1324</v>
      </c>
      <c r="K629" s="435" t="s">
        <v>1324</v>
      </c>
      <c r="Q629" s="435">
        <v>149015</v>
      </c>
      <c r="R629" s="444" t="s">
        <v>633</v>
      </c>
      <c r="S629" s="435">
        <v>149015</v>
      </c>
    </row>
    <row r="630" spans="1:20" ht="10.199999999999999" customHeight="1" x14ac:dyDescent="0.3">
      <c r="A630" s="435">
        <v>1490</v>
      </c>
      <c r="B630" s="435">
        <f t="shared" si="11"/>
        <v>6</v>
      </c>
      <c r="C630" s="444">
        <v>149020</v>
      </c>
      <c r="D630" s="435" t="s">
        <v>37</v>
      </c>
      <c r="I630" s="435" t="s">
        <v>1323</v>
      </c>
      <c r="J630" s="435" t="s">
        <v>1324</v>
      </c>
      <c r="K630" s="435" t="s">
        <v>1324</v>
      </c>
      <c r="Q630" s="435">
        <v>149020</v>
      </c>
      <c r="R630" s="444" t="s">
        <v>635</v>
      </c>
      <c r="S630" s="435">
        <v>149020</v>
      </c>
    </row>
    <row r="631" spans="1:20" ht="10.199999999999999" customHeight="1" x14ac:dyDescent="0.3">
      <c r="A631" s="435">
        <v>1490</v>
      </c>
      <c r="B631" s="435">
        <f t="shared" si="11"/>
        <v>6</v>
      </c>
      <c r="C631" s="444">
        <v>149025</v>
      </c>
      <c r="D631" s="435" t="s">
        <v>38</v>
      </c>
      <c r="I631" s="435" t="s">
        <v>1323</v>
      </c>
      <c r="J631" s="435" t="s">
        <v>1324</v>
      </c>
      <c r="K631" s="435" t="s">
        <v>1324</v>
      </c>
      <c r="Q631" s="435">
        <v>149025</v>
      </c>
      <c r="R631" s="444" t="s">
        <v>637</v>
      </c>
      <c r="S631" s="435">
        <v>149025</v>
      </c>
    </row>
    <row r="632" spans="1:20" ht="10.199999999999999" customHeight="1" x14ac:dyDescent="0.3">
      <c r="A632" s="435">
        <f>+C632</f>
        <v>1491</v>
      </c>
      <c r="B632" s="435">
        <f t="shared" si="11"/>
        <v>4</v>
      </c>
      <c r="C632" s="444">
        <v>1491</v>
      </c>
      <c r="D632" s="435" t="s">
        <v>1487</v>
      </c>
      <c r="E632" s="435" t="s">
        <v>1323</v>
      </c>
      <c r="F632" s="435" t="s">
        <v>1323</v>
      </c>
      <c r="G632" s="435" t="s">
        <v>1323</v>
      </c>
      <c r="I632" s="435" t="s">
        <v>1323</v>
      </c>
      <c r="J632" s="435" t="s">
        <v>1323</v>
      </c>
      <c r="K632" s="435" t="s">
        <v>1323</v>
      </c>
      <c r="O632" s="435" t="s">
        <v>1323</v>
      </c>
      <c r="Q632" s="435">
        <v>1491</v>
      </c>
      <c r="R632" s="444" t="s">
        <v>1488</v>
      </c>
      <c r="S632" s="435">
        <v>1491</v>
      </c>
    </row>
    <row r="633" spans="1:20" ht="10.199999999999999" customHeight="1" x14ac:dyDescent="0.3">
      <c r="A633" s="435">
        <f t="shared" ref="A633:A696" si="12">+C633</f>
        <v>149105</v>
      </c>
      <c r="B633" s="435">
        <f t="shared" si="11"/>
        <v>6</v>
      </c>
      <c r="C633" s="444">
        <v>149105</v>
      </c>
      <c r="D633" s="435" t="s">
        <v>1489</v>
      </c>
      <c r="E633" s="435" t="s">
        <v>1323</v>
      </c>
      <c r="G633" s="435" t="s">
        <v>1323</v>
      </c>
      <c r="I633" s="435" t="s">
        <v>1323</v>
      </c>
      <c r="J633" s="435" t="s">
        <v>1323</v>
      </c>
      <c r="K633" s="435" t="s">
        <v>1323</v>
      </c>
      <c r="O633" s="435" t="s">
        <v>1323</v>
      </c>
      <c r="Q633" s="435">
        <v>149105</v>
      </c>
      <c r="R633" s="444" t="s">
        <v>1490</v>
      </c>
      <c r="S633" s="435" t="str">
        <f>VLOOKUP(Q633,[8]CUC!I635:K2139,3,0)</f>
        <v>149105+149110+149115</v>
      </c>
    </row>
    <row r="634" spans="1:20" ht="10.199999999999999" customHeight="1" x14ac:dyDescent="0.3">
      <c r="A634" s="435">
        <f t="shared" si="12"/>
        <v>149110</v>
      </c>
      <c r="B634" s="435">
        <f t="shared" si="11"/>
        <v>6</v>
      </c>
      <c r="C634" s="444">
        <v>149110</v>
      </c>
      <c r="D634" s="435" t="s">
        <v>1277</v>
      </c>
      <c r="E634" s="435" t="s">
        <v>1323</v>
      </c>
      <c r="G634" s="435" t="s">
        <v>1323</v>
      </c>
      <c r="I634" s="435" t="s">
        <v>1323</v>
      </c>
      <c r="J634" s="435" t="s">
        <v>1323</v>
      </c>
      <c r="K634" s="435" t="s">
        <v>1323</v>
      </c>
      <c r="O634" s="435" t="s">
        <v>1323</v>
      </c>
      <c r="Q634" s="435" t="s">
        <v>1340</v>
      </c>
      <c r="R634" s="444" t="s">
        <v>1340</v>
      </c>
      <c r="S634" s="435" t="s">
        <v>1340</v>
      </c>
    </row>
    <row r="635" spans="1:20" ht="10.199999999999999" customHeight="1" x14ac:dyDescent="0.3">
      <c r="A635" s="435">
        <f t="shared" si="12"/>
        <v>149115</v>
      </c>
      <c r="B635" s="435">
        <f t="shared" si="11"/>
        <v>6</v>
      </c>
      <c r="C635" s="444">
        <v>149115</v>
      </c>
      <c r="D635" s="435" t="s">
        <v>1491</v>
      </c>
      <c r="E635" s="435" t="s">
        <v>1323</v>
      </c>
      <c r="G635" s="435" t="s">
        <v>1323</v>
      </c>
      <c r="I635" s="435" t="s">
        <v>1323</v>
      </c>
      <c r="J635" s="435" t="s">
        <v>1323</v>
      </c>
      <c r="K635" s="435" t="s">
        <v>1323</v>
      </c>
      <c r="O635" s="435" t="s">
        <v>1323</v>
      </c>
      <c r="Q635" s="435" t="s">
        <v>1340</v>
      </c>
      <c r="R635" s="444" t="s">
        <v>1340</v>
      </c>
      <c r="S635" s="435" t="s">
        <v>1340</v>
      </c>
    </row>
    <row r="636" spans="1:20" ht="10.199999999999999" customHeight="1" x14ac:dyDescent="0.3">
      <c r="A636" s="435">
        <f t="shared" si="12"/>
        <v>149120</v>
      </c>
      <c r="B636" s="435">
        <f t="shared" si="11"/>
        <v>6</v>
      </c>
      <c r="C636" s="444">
        <v>149120</v>
      </c>
      <c r="D636" s="435" t="s">
        <v>1492</v>
      </c>
      <c r="E636" s="435" t="s">
        <v>1323</v>
      </c>
      <c r="G636" s="435" t="s">
        <v>1323</v>
      </c>
      <c r="I636" s="435" t="s">
        <v>1323</v>
      </c>
      <c r="J636" s="435" t="s">
        <v>1323</v>
      </c>
      <c r="K636" s="435" t="s">
        <v>1323</v>
      </c>
      <c r="O636" s="435" t="s">
        <v>1323</v>
      </c>
      <c r="Q636" s="435">
        <v>149120</v>
      </c>
      <c r="R636" s="444" t="s">
        <v>1493</v>
      </c>
      <c r="S636" s="435" t="str">
        <f>VLOOKUP(Q636,[8]CUC!I638:K2142,3,0)</f>
        <v>149120+149125</v>
      </c>
    </row>
    <row r="637" spans="1:20" ht="10.199999999999999" customHeight="1" x14ac:dyDescent="0.3">
      <c r="A637" s="435">
        <f t="shared" si="12"/>
        <v>149125</v>
      </c>
      <c r="B637" s="435">
        <f t="shared" si="11"/>
        <v>6</v>
      </c>
      <c r="C637" s="444">
        <v>149125</v>
      </c>
      <c r="D637" s="435" t="s">
        <v>1494</v>
      </c>
      <c r="E637" s="435" t="s">
        <v>1323</v>
      </c>
      <c r="G637" s="435" t="s">
        <v>1323</v>
      </c>
      <c r="I637" s="435" t="s">
        <v>1323</v>
      </c>
      <c r="J637" s="435" t="s">
        <v>1323</v>
      </c>
      <c r="K637" s="435" t="s">
        <v>1323</v>
      </c>
      <c r="O637" s="435" t="s">
        <v>1323</v>
      </c>
      <c r="Q637" s="435" t="s">
        <v>1340</v>
      </c>
      <c r="R637" s="444" t="s">
        <v>1340</v>
      </c>
      <c r="S637" s="435" t="s">
        <v>1340</v>
      </c>
    </row>
    <row r="638" spans="1:20" ht="10.199999999999999" customHeight="1" x14ac:dyDescent="0.3">
      <c r="A638" s="435">
        <f t="shared" si="12"/>
        <v>149130</v>
      </c>
      <c r="B638" s="435">
        <f t="shared" si="11"/>
        <v>6</v>
      </c>
      <c r="C638" s="444">
        <v>149130</v>
      </c>
      <c r="D638" s="435" t="s">
        <v>871</v>
      </c>
      <c r="E638" s="435" t="s">
        <v>1323</v>
      </c>
      <c r="F638" s="435" t="s">
        <v>1323</v>
      </c>
      <c r="G638" s="435" t="s">
        <v>1323</v>
      </c>
      <c r="I638" s="435" t="s">
        <v>1323</v>
      </c>
      <c r="J638" s="435" t="s">
        <v>1323</v>
      </c>
      <c r="K638" s="435" t="s">
        <v>1323</v>
      </c>
      <c r="O638" s="435" t="s">
        <v>1323</v>
      </c>
      <c r="Q638" s="435">
        <v>149130</v>
      </c>
      <c r="R638" s="444" t="s">
        <v>1495</v>
      </c>
      <c r="S638" s="435">
        <f>VLOOKUP(Q638,[8]CUC!I640:K2144,3,0)</f>
        <v>149130</v>
      </c>
    </row>
    <row r="639" spans="1:20" ht="10.199999999999999" customHeight="1" x14ac:dyDescent="0.3">
      <c r="A639" s="435">
        <f t="shared" si="12"/>
        <v>149135</v>
      </c>
      <c r="B639" s="435">
        <f t="shared" si="11"/>
        <v>6</v>
      </c>
      <c r="C639" s="444">
        <v>149135</v>
      </c>
      <c r="D639" s="435" t="s">
        <v>1279</v>
      </c>
      <c r="E639" s="435" t="s">
        <v>1323</v>
      </c>
      <c r="G639" s="435" t="s">
        <v>1323</v>
      </c>
      <c r="I639" s="435" t="s">
        <v>1323</v>
      </c>
      <c r="J639" s="435" t="s">
        <v>1323</v>
      </c>
      <c r="K639" s="435" t="s">
        <v>1323</v>
      </c>
      <c r="O639" s="435" t="s">
        <v>1323</v>
      </c>
      <c r="Q639" s="435">
        <v>149135</v>
      </c>
      <c r="R639" s="444" t="s">
        <v>1496</v>
      </c>
      <c r="S639" s="435">
        <f>VLOOKUP(Q639,[8]CUC!I641:K2145,3,0)</f>
        <v>149135</v>
      </c>
    </row>
    <row r="640" spans="1:20" ht="10.199999999999999" customHeight="1" x14ac:dyDescent="0.3">
      <c r="A640" s="435">
        <f t="shared" si="12"/>
        <v>149140</v>
      </c>
      <c r="B640" s="435">
        <f t="shared" si="11"/>
        <v>6</v>
      </c>
      <c r="C640" s="444">
        <v>149140</v>
      </c>
      <c r="D640" s="435" t="s">
        <v>1280</v>
      </c>
      <c r="E640" s="435" t="s">
        <v>1323</v>
      </c>
      <c r="G640" s="435" t="s">
        <v>1323</v>
      </c>
      <c r="I640" s="435" t="s">
        <v>1323</v>
      </c>
      <c r="J640" s="435" t="s">
        <v>1323</v>
      </c>
      <c r="K640" s="435" t="s">
        <v>1323</v>
      </c>
      <c r="O640" s="435" t="s">
        <v>1323</v>
      </c>
      <c r="Q640" s="435">
        <v>149140</v>
      </c>
      <c r="R640" s="444" t="s">
        <v>1497</v>
      </c>
      <c r="S640" s="435">
        <v>149140</v>
      </c>
    </row>
    <row r="641" spans="1:20" ht="10.199999999999999" customHeight="1" x14ac:dyDescent="0.3">
      <c r="A641" s="435">
        <f t="shared" si="12"/>
        <v>149145</v>
      </c>
      <c r="B641" s="435">
        <f t="shared" si="11"/>
        <v>6</v>
      </c>
      <c r="C641" s="444">
        <v>149145</v>
      </c>
      <c r="D641" s="435" t="s">
        <v>1498</v>
      </c>
      <c r="E641" s="435" t="s">
        <v>1323</v>
      </c>
      <c r="G641" s="435" t="s">
        <v>1323</v>
      </c>
      <c r="I641" s="435" t="s">
        <v>1323</v>
      </c>
      <c r="J641" s="435" t="s">
        <v>1323</v>
      </c>
      <c r="K641" s="435" t="s">
        <v>1323</v>
      </c>
      <c r="O641" s="435" t="s">
        <v>1323</v>
      </c>
      <c r="Q641" s="435">
        <v>149145</v>
      </c>
      <c r="R641" s="444" t="s">
        <v>1499</v>
      </c>
      <c r="S641" s="435">
        <f>VLOOKUP(Q641,[8]CUC!I643:K2147,3,0)</f>
        <v>149145</v>
      </c>
    </row>
    <row r="642" spans="1:20" ht="10.199999999999999" customHeight="1" x14ac:dyDescent="0.3">
      <c r="A642" s="435">
        <f t="shared" si="12"/>
        <v>149150</v>
      </c>
      <c r="B642" s="435">
        <f t="shared" si="11"/>
        <v>6</v>
      </c>
      <c r="C642" s="444">
        <v>149150</v>
      </c>
      <c r="D642" s="435" t="s">
        <v>1281</v>
      </c>
      <c r="E642" s="435" t="s">
        <v>1323</v>
      </c>
      <c r="G642" s="435" t="s">
        <v>1323</v>
      </c>
      <c r="I642" s="435" t="s">
        <v>1323</v>
      </c>
      <c r="J642" s="435" t="s">
        <v>1323</v>
      </c>
      <c r="K642" s="435" t="s">
        <v>1323</v>
      </c>
      <c r="O642" s="435" t="s">
        <v>1323</v>
      </c>
      <c r="Q642" s="435">
        <v>149150</v>
      </c>
      <c r="R642" s="444" t="s">
        <v>1500</v>
      </c>
      <c r="S642" s="435">
        <f>VLOOKUP(Q642,[8]CUC!I644:K2148,3,0)</f>
        <v>149150</v>
      </c>
    </row>
    <row r="643" spans="1:20" ht="10.199999999999999" customHeight="1" x14ac:dyDescent="0.3">
      <c r="A643" s="435">
        <f t="shared" si="12"/>
        <v>1492</v>
      </c>
      <c r="B643" s="435">
        <f t="shared" si="11"/>
        <v>4</v>
      </c>
      <c r="C643" s="444">
        <v>1492</v>
      </c>
      <c r="D643" s="435" t="s">
        <v>1501</v>
      </c>
      <c r="E643" s="435" t="s">
        <v>1323</v>
      </c>
      <c r="G643" s="435" t="s">
        <v>1323</v>
      </c>
      <c r="I643" s="435" t="s">
        <v>1323</v>
      </c>
      <c r="J643" s="435" t="s">
        <v>1323</v>
      </c>
      <c r="K643" s="435" t="s">
        <v>1323</v>
      </c>
      <c r="O643" s="435" t="s">
        <v>1323</v>
      </c>
      <c r="Q643" s="435">
        <v>1492</v>
      </c>
      <c r="R643" s="444" t="s">
        <v>1502</v>
      </c>
      <c r="S643" s="435">
        <v>1492</v>
      </c>
      <c r="T643" s="435" t="s">
        <v>1503</v>
      </c>
    </row>
    <row r="644" spans="1:20" ht="10.199999999999999" customHeight="1" x14ac:dyDescent="0.3">
      <c r="A644" s="435">
        <f t="shared" si="12"/>
        <v>149205</v>
      </c>
      <c r="B644" s="435">
        <f t="shared" si="11"/>
        <v>6</v>
      </c>
      <c r="C644" s="444">
        <v>149205</v>
      </c>
      <c r="D644" s="435" t="s">
        <v>1489</v>
      </c>
      <c r="E644" s="435" t="s">
        <v>1323</v>
      </c>
      <c r="G644" s="435" t="s">
        <v>1323</v>
      </c>
      <c r="I644" s="435" t="s">
        <v>1323</v>
      </c>
      <c r="J644" s="435" t="s">
        <v>1323</v>
      </c>
      <c r="K644" s="435" t="s">
        <v>1323</v>
      </c>
      <c r="O644" s="435" t="s">
        <v>1323</v>
      </c>
      <c r="Q644" s="435">
        <v>149205</v>
      </c>
      <c r="R644" s="444" t="s">
        <v>1504</v>
      </c>
      <c r="S644" s="435" t="str">
        <f>VLOOKUP(Q644,[8]CUC!I646:K2150,3,0)</f>
        <v>149205+149210+149215</v>
      </c>
    </row>
    <row r="645" spans="1:20" ht="10.199999999999999" customHeight="1" x14ac:dyDescent="0.3">
      <c r="A645" s="435">
        <f t="shared" si="12"/>
        <v>149210</v>
      </c>
      <c r="B645" s="435">
        <f t="shared" ref="B645:B708" si="13">LEN(C645)</f>
        <v>6</v>
      </c>
      <c r="C645" s="444">
        <v>149210</v>
      </c>
      <c r="D645" s="435" t="s">
        <v>1277</v>
      </c>
      <c r="E645" s="435" t="s">
        <v>1323</v>
      </c>
      <c r="G645" s="435" t="s">
        <v>1323</v>
      </c>
      <c r="I645" s="435" t="s">
        <v>1323</v>
      </c>
      <c r="J645" s="435" t="s">
        <v>1323</v>
      </c>
      <c r="K645" s="435" t="s">
        <v>1323</v>
      </c>
      <c r="O645" s="435" t="s">
        <v>1323</v>
      </c>
      <c r="Q645" s="435" t="s">
        <v>1340</v>
      </c>
      <c r="R645" s="444" t="s">
        <v>1340</v>
      </c>
      <c r="S645" s="435" t="s">
        <v>1340</v>
      </c>
    </row>
    <row r="646" spans="1:20" ht="10.199999999999999" customHeight="1" x14ac:dyDescent="0.3">
      <c r="A646" s="435">
        <f t="shared" si="12"/>
        <v>149215</v>
      </c>
      <c r="B646" s="435">
        <f t="shared" si="13"/>
        <v>6</v>
      </c>
      <c r="C646" s="444">
        <v>149215</v>
      </c>
      <c r="D646" s="435" t="s">
        <v>1491</v>
      </c>
      <c r="E646" s="435" t="s">
        <v>1323</v>
      </c>
      <c r="G646" s="435" t="s">
        <v>1323</v>
      </c>
      <c r="I646" s="435" t="s">
        <v>1323</v>
      </c>
      <c r="J646" s="435" t="s">
        <v>1323</v>
      </c>
      <c r="K646" s="435" t="s">
        <v>1323</v>
      </c>
      <c r="O646" s="435" t="s">
        <v>1323</v>
      </c>
      <c r="Q646" s="435" t="s">
        <v>1340</v>
      </c>
      <c r="R646" s="444" t="s">
        <v>1340</v>
      </c>
      <c r="S646" s="435" t="s">
        <v>1340</v>
      </c>
    </row>
    <row r="647" spans="1:20" ht="10.199999999999999" customHeight="1" x14ac:dyDescent="0.3">
      <c r="A647" s="435">
        <f t="shared" si="12"/>
        <v>149220</v>
      </c>
      <c r="B647" s="435">
        <f t="shared" si="13"/>
        <v>6</v>
      </c>
      <c r="C647" s="444">
        <v>149220</v>
      </c>
      <c r="D647" s="435" t="s">
        <v>1492</v>
      </c>
      <c r="E647" s="435" t="s">
        <v>1323</v>
      </c>
      <c r="G647" s="435" t="s">
        <v>1323</v>
      </c>
      <c r="I647" s="435" t="s">
        <v>1323</v>
      </c>
      <c r="J647" s="435" t="s">
        <v>1323</v>
      </c>
      <c r="K647" s="435" t="s">
        <v>1323</v>
      </c>
      <c r="O647" s="435" t="s">
        <v>1323</v>
      </c>
      <c r="Q647" s="435">
        <v>149220</v>
      </c>
      <c r="R647" s="444" t="s">
        <v>1505</v>
      </c>
      <c r="S647" s="435" t="str">
        <f>VLOOKUP(Q647,[8]CUC!I649:K2153,3,0)</f>
        <v>149220+149225</v>
      </c>
    </row>
    <row r="648" spans="1:20" ht="10.199999999999999" customHeight="1" x14ac:dyDescent="0.3">
      <c r="A648" s="435">
        <f t="shared" si="12"/>
        <v>149225</v>
      </c>
      <c r="B648" s="435">
        <f t="shared" si="13"/>
        <v>6</v>
      </c>
      <c r="C648" s="444">
        <v>149225</v>
      </c>
      <c r="D648" s="435" t="s">
        <v>1494</v>
      </c>
      <c r="E648" s="435" t="s">
        <v>1323</v>
      </c>
      <c r="G648" s="435" t="s">
        <v>1323</v>
      </c>
      <c r="I648" s="435" t="s">
        <v>1323</v>
      </c>
      <c r="J648" s="435" t="s">
        <v>1323</v>
      </c>
      <c r="K648" s="435" t="s">
        <v>1323</v>
      </c>
      <c r="O648" s="435" t="s">
        <v>1323</v>
      </c>
      <c r="Q648" s="435" t="s">
        <v>1340</v>
      </c>
      <c r="R648" s="444" t="s">
        <v>1340</v>
      </c>
      <c r="S648" s="435" t="s">
        <v>1340</v>
      </c>
    </row>
    <row r="649" spans="1:20" ht="10.199999999999999" customHeight="1" x14ac:dyDescent="0.3">
      <c r="A649" s="435">
        <f t="shared" si="12"/>
        <v>149230</v>
      </c>
      <c r="B649" s="435">
        <f t="shared" si="13"/>
        <v>6</v>
      </c>
      <c r="C649" s="444">
        <v>149230</v>
      </c>
      <c r="D649" s="435" t="s">
        <v>871</v>
      </c>
      <c r="E649" s="435" t="s">
        <v>1323</v>
      </c>
      <c r="G649" s="435" t="s">
        <v>1323</v>
      </c>
      <c r="I649" s="435" t="s">
        <v>1323</v>
      </c>
      <c r="J649" s="435" t="s">
        <v>1323</v>
      </c>
      <c r="K649" s="435" t="s">
        <v>1323</v>
      </c>
      <c r="O649" s="435" t="s">
        <v>1323</v>
      </c>
      <c r="Q649" s="435">
        <v>149230</v>
      </c>
      <c r="R649" s="444" t="s">
        <v>1506</v>
      </c>
      <c r="S649" s="435">
        <f>VLOOKUP(Q649,[8]CUC!I651:K2155,3,0)</f>
        <v>149230</v>
      </c>
    </row>
    <row r="650" spans="1:20" ht="10.199999999999999" customHeight="1" x14ac:dyDescent="0.3">
      <c r="A650" s="435">
        <f t="shared" si="12"/>
        <v>149235</v>
      </c>
      <c r="B650" s="435">
        <f t="shared" si="13"/>
        <v>6</v>
      </c>
      <c r="C650" s="444">
        <v>149235</v>
      </c>
      <c r="D650" s="435" t="s">
        <v>1279</v>
      </c>
      <c r="E650" s="435" t="s">
        <v>1323</v>
      </c>
      <c r="G650" s="435" t="s">
        <v>1323</v>
      </c>
      <c r="I650" s="435" t="s">
        <v>1323</v>
      </c>
      <c r="J650" s="435" t="s">
        <v>1323</v>
      </c>
      <c r="K650" s="435" t="s">
        <v>1323</v>
      </c>
      <c r="O650" s="435" t="s">
        <v>1323</v>
      </c>
      <c r="Q650" s="435">
        <v>149235</v>
      </c>
      <c r="R650" s="444" t="s">
        <v>1507</v>
      </c>
      <c r="S650" s="435">
        <f>VLOOKUP(Q650,[8]CUC!I652:K2156,3,0)</f>
        <v>149235</v>
      </c>
    </row>
    <row r="651" spans="1:20" ht="10.199999999999999" customHeight="1" x14ac:dyDescent="0.3">
      <c r="A651" s="435">
        <f t="shared" si="12"/>
        <v>149240</v>
      </c>
      <c r="B651" s="435">
        <f t="shared" si="13"/>
        <v>6</v>
      </c>
      <c r="C651" s="444">
        <v>149240</v>
      </c>
      <c r="D651" s="435" t="s">
        <v>1280</v>
      </c>
      <c r="E651" s="435" t="s">
        <v>1323</v>
      </c>
      <c r="G651" s="435" t="s">
        <v>1323</v>
      </c>
      <c r="I651" s="435" t="s">
        <v>1323</v>
      </c>
      <c r="J651" s="435" t="s">
        <v>1323</v>
      </c>
      <c r="K651" s="435" t="s">
        <v>1323</v>
      </c>
      <c r="O651" s="435" t="s">
        <v>1323</v>
      </c>
      <c r="Q651" s="435">
        <v>149240</v>
      </c>
      <c r="R651" s="444" t="s">
        <v>1508</v>
      </c>
      <c r="S651" s="435">
        <v>149240</v>
      </c>
    </row>
    <row r="652" spans="1:20" ht="10.199999999999999" customHeight="1" x14ac:dyDescent="0.3">
      <c r="A652" s="435">
        <f t="shared" si="12"/>
        <v>149245</v>
      </c>
      <c r="B652" s="435">
        <f t="shared" si="13"/>
        <v>6</v>
      </c>
      <c r="C652" s="444">
        <v>149245</v>
      </c>
      <c r="D652" s="435" t="s">
        <v>1498</v>
      </c>
      <c r="E652" s="435" t="s">
        <v>1323</v>
      </c>
      <c r="G652" s="435" t="s">
        <v>1323</v>
      </c>
      <c r="I652" s="435" t="s">
        <v>1323</v>
      </c>
      <c r="J652" s="435" t="s">
        <v>1323</v>
      </c>
      <c r="K652" s="435" t="s">
        <v>1323</v>
      </c>
      <c r="O652" s="435" t="s">
        <v>1323</v>
      </c>
      <c r="Q652" s="435">
        <v>149245</v>
      </c>
      <c r="R652" s="444" t="s">
        <v>1509</v>
      </c>
      <c r="S652" s="435">
        <f>VLOOKUP(Q652,[8]CUC!I654:K2158,3,0)</f>
        <v>149245</v>
      </c>
    </row>
    <row r="653" spans="1:20" ht="10.199999999999999" customHeight="1" x14ac:dyDescent="0.3">
      <c r="A653" s="435">
        <f t="shared" si="12"/>
        <v>149250</v>
      </c>
      <c r="B653" s="435">
        <f t="shared" si="13"/>
        <v>6</v>
      </c>
      <c r="C653" s="444">
        <v>149250</v>
      </c>
      <c r="D653" s="435" t="s">
        <v>1281</v>
      </c>
      <c r="E653" s="435" t="s">
        <v>1323</v>
      </c>
      <c r="G653" s="435" t="s">
        <v>1323</v>
      </c>
      <c r="I653" s="435" t="s">
        <v>1323</v>
      </c>
      <c r="J653" s="435" t="s">
        <v>1323</v>
      </c>
      <c r="K653" s="435" t="s">
        <v>1323</v>
      </c>
      <c r="O653" s="435" t="s">
        <v>1323</v>
      </c>
      <c r="Q653" s="435">
        <v>149250</v>
      </c>
      <c r="R653" s="444" t="s">
        <v>1510</v>
      </c>
      <c r="S653" s="435">
        <f>VLOOKUP(Q653,[8]CUC!I655:K2159,3,0)</f>
        <v>149250</v>
      </c>
    </row>
    <row r="654" spans="1:20" ht="10.199999999999999" customHeight="1" x14ac:dyDescent="0.3">
      <c r="A654" s="435">
        <f t="shared" si="12"/>
        <v>1493</v>
      </c>
      <c r="B654" s="435">
        <f t="shared" si="13"/>
        <v>4</v>
      </c>
      <c r="C654" s="444">
        <v>1493</v>
      </c>
      <c r="D654" s="435" t="s">
        <v>1511</v>
      </c>
      <c r="E654" s="435" t="s">
        <v>1323</v>
      </c>
      <c r="G654" s="435" t="s">
        <v>1323</v>
      </c>
      <c r="I654" s="435" t="s">
        <v>1323</v>
      </c>
      <c r="J654" s="435" t="s">
        <v>1323</v>
      </c>
      <c r="K654" s="435" t="s">
        <v>1323</v>
      </c>
      <c r="O654" s="435" t="s">
        <v>1323</v>
      </c>
      <c r="Q654" s="435">
        <v>1493</v>
      </c>
      <c r="R654" s="444" t="s">
        <v>1295</v>
      </c>
      <c r="S654" s="435">
        <v>1493</v>
      </c>
      <c r="T654" s="435" t="s">
        <v>1512</v>
      </c>
    </row>
    <row r="655" spans="1:20" ht="10.199999999999999" customHeight="1" x14ac:dyDescent="0.3">
      <c r="A655" s="435">
        <f t="shared" si="12"/>
        <v>149305</v>
      </c>
      <c r="B655" s="435">
        <f t="shared" si="13"/>
        <v>6</v>
      </c>
      <c r="C655" s="444">
        <v>149305</v>
      </c>
      <c r="D655" s="435" t="s">
        <v>1489</v>
      </c>
      <c r="E655" s="435" t="s">
        <v>1323</v>
      </c>
      <c r="G655" s="435" t="s">
        <v>1323</v>
      </c>
      <c r="I655" s="435" t="s">
        <v>1323</v>
      </c>
      <c r="J655" s="435" t="s">
        <v>1323</v>
      </c>
      <c r="K655" s="435" t="s">
        <v>1323</v>
      </c>
      <c r="O655" s="435" t="s">
        <v>1323</v>
      </c>
      <c r="Q655" s="435">
        <v>149305</v>
      </c>
      <c r="R655" s="444" t="s">
        <v>1513</v>
      </c>
      <c r="S655" s="435" t="str">
        <f>VLOOKUP(Q655,[8]CUC!I657:K2161,3,0)</f>
        <v>+149305+149310+149315</v>
      </c>
    </row>
    <row r="656" spans="1:20" ht="10.199999999999999" customHeight="1" x14ac:dyDescent="0.3">
      <c r="A656" s="435">
        <f t="shared" si="12"/>
        <v>149310</v>
      </c>
      <c r="B656" s="435">
        <f t="shared" si="13"/>
        <v>6</v>
      </c>
      <c r="C656" s="444">
        <v>149310</v>
      </c>
      <c r="D656" s="435" t="s">
        <v>1277</v>
      </c>
      <c r="E656" s="435" t="s">
        <v>1323</v>
      </c>
      <c r="G656" s="435" t="s">
        <v>1323</v>
      </c>
      <c r="I656" s="435" t="s">
        <v>1323</v>
      </c>
      <c r="J656" s="435" t="s">
        <v>1323</v>
      </c>
      <c r="K656" s="435" t="s">
        <v>1323</v>
      </c>
      <c r="O656" s="435" t="s">
        <v>1323</v>
      </c>
      <c r="Q656" s="435" t="s">
        <v>1340</v>
      </c>
      <c r="R656" s="444" t="s">
        <v>1340</v>
      </c>
      <c r="S656" s="435" t="s">
        <v>1340</v>
      </c>
    </row>
    <row r="657" spans="1:19" ht="10.199999999999999" customHeight="1" x14ac:dyDescent="0.3">
      <c r="A657" s="435">
        <f t="shared" si="12"/>
        <v>149315</v>
      </c>
      <c r="B657" s="435">
        <f t="shared" si="13"/>
        <v>6</v>
      </c>
      <c r="C657" s="444">
        <v>149315</v>
      </c>
      <c r="D657" s="435" t="s">
        <v>1491</v>
      </c>
      <c r="E657" s="435" t="s">
        <v>1323</v>
      </c>
      <c r="G657" s="435" t="s">
        <v>1323</v>
      </c>
      <c r="I657" s="435" t="s">
        <v>1323</v>
      </c>
      <c r="J657" s="435" t="s">
        <v>1323</v>
      </c>
      <c r="K657" s="435" t="s">
        <v>1323</v>
      </c>
      <c r="O657" s="435" t="s">
        <v>1323</v>
      </c>
      <c r="Q657" s="435" t="s">
        <v>1340</v>
      </c>
      <c r="R657" s="444" t="s">
        <v>1340</v>
      </c>
      <c r="S657" s="435" t="s">
        <v>1340</v>
      </c>
    </row>
    <row r="658" spans="1:19" ht="10.199999999999999" customHeight="1" x14ac:dyDescent="0.3">
      <c r="A658" s="435">
        <f t="shared" si="12"/>
        <v>149320</v>
      </c>
      <c r="B658" s="435">
        <f t="shared" si="13"/>
        <v>6</v>
      </c>
      <c r="C658" s="444">
        <v>149320</v>
      </c>
      <c r="D658" s="435" t="s">
        <v>1492</v>
      </c>
      <c r="E658" s="435" t="s">
        <v>1323</v>
      </c>
      <c r="G658" s="435" t="s">
        <v>1323</v>
      </c>
      <c r="I658" s="435" t="s">
        <v>1323</v>
      </c>
      <c r="J658" s="435" t="s">
        <v>1323</v>
      </c>
      <c r="K658" s="435" t="s">
        <v>1323</v>
      </c>
      <c r="O658" s="435" t="s">
        <v>1323</v>
      </c>
      <c r="Q658" s="435">
        <v>149320</v>
      </c>
      <c r="R658" s="444" t="s">
        <v>1514</v>
      </c>
      <c r="S658" s="435" t="str">
        <f>VLOOKUP(Q658,[8]CUC!I660:K2164,3,0)</f>
        <v>149320+149325</v>
      </c>
    </row>
    <row r="659" spans="1:19" ht="10.199999999999999" customHeight="1" x14ac:dyDescent="0.3">
      <c r="A659" s="435">
        <f t="shared" si="12"/>
        <v>149325</v>
      </c>
      <c r="B659" s="435">
        <f t="shared" si="13"/>
        <v>6</v>
      </c>
      <c r="C659" s="444">
        <v>149325</v>
      </c>
      <c r="D659" s="435" t="s">
        <v>1494</v>
      </c>
      <c r="E659" s="435" t="s">
        <v>1323</v>
      </c>
      <c r="G659" s="435" t="s">
        <v>1323</v>
      </c>
      <c r="I659" s="435" t="s">
        <v>1323</v>
      </c>
      <c r="J659" s="435" t="s">
        <v>1323</v>
      </c>
      <c r="K659" s="435" t="s">
        <v>1323</v>
      </c>
      <c r="O659" s="435" t="s">
        <v>1323</v>
      </c>
      <c r="Q659" s="435" t="s">
        <v>1340</v>
      </c>
      <c r="R659" s="444" t="s">
        <v>1340</v>
      </c>
      <c r="S659" s="435" t="s">
        <v>1340</v>
      </c>
    </row>
    <row r="660" spans="1:19" ht="10.199999999999999" customHeight="1" x14ac:dyDescent="0.3">
      <c r="A660" s="435">
        <f t="shared" si="12"/>
        <v>149330</v>
      </c>
      <c r="B660" s="435">
        <f t="shared" si="13"/>
        <v>6</v>
      </c>
      <c r="C660" s="444">
        <v>149330</v>
      </c>
      <c r="D660" s="435" t="s">
        <v>871</v>
      </c>
      <c r="E660" s="435" t="s">
        <v>1323</v>
      </c>
      <c r="G660" s="435" t="s">
        <v>1323</v>
      </c>
      <c r="I660" s="435" t="s">
        <v>1323</v>
      </c>
      <c r="J660" s="435" t="s">
        <v>1323</v>
      </c>
      <c r="K660" s="435" t="s">
        <v>1323</v>
      </c>
      <c r="O660" s="435" t="s">
        <v>1323</v>
      </c>
      <c r="Q660" s="435">
        <v>149330</v>
      </c>
      <c r="R660" s="444" t="s">
        <v>1515</v>
      </c>
      <c r="S660" s="435">
        <f>VLOOKUP(Q660,[8]CUC!I662:K2166,3,0)</f>
        <v>149330</v>
      </c>
    </row>
    <row r="661" spans="1:19" ht="10.199999999999999" customHeight="1" x14ac:dyDescent="0.3">
      <c r="A661" s="435">
        <f t="shared" si="12"/>
        <v>149335</v>
      </c>
      <c r="B661" s="435">
        <f t="shared" si="13"/>
        <v>6</v>
      </c>
      <c r="C661" s="444">
        <v>149335</v>
      </c>
      <c r="D661" s="435" t="s">
        <v>1279</v>
      </c>
      <c r="E661" s="435" t="s">
        <v>1323</v>
      </c>
      <c r="G661" s="435" t="s">
        <v>1323</v>
      </c>
      <c r="I661" s="435" t="s">
        <v>1323</v>
      </c>
      <c r="J661" s="435" t="s">
        <v>1323</v>
      </c>
      <c r="K661" s="435" t="s">
        <v>1323</v>
      </c>
      <c r="O661" s="435" t="s">
        <v>1323</v>
      </c>
      <c r="Q661" s="435">
        <v>149335</v>
      </c>
      <c r="R661" s="444" t="s">
        <v>1516</v>
      </c>
      <c r="S661" s="435">
        <f>VLOOKUP(Q661,[8]CUC!I663:K2167,3,0)</f>
        <v>149335</v>
      </c>
    </row>
    <row r="662" spans="1:19" ht="10.199999999999999" customHeight="1" x14ac:dyDescent="0.3">
      <c r="A662" s="435">
        <f t="shared" si="12"/>
        <v>149340</v>
      </c>
      <c r="B662" s="435">
        <f t="shared" si="13"/>
        <v>6</v>
      </c>
      <c r="C662" s="444">
        <v>149340</v>
      </c>
      <c r="D662" s="435" t="s">
        <v>1280</v>
      </c>
      <c r="E662" s="435" t="s">
        <v>1323</v>
      </c>
      <c r="G662" s="435" t="s">
        <v>1323</v>
      </c>
      <c r="I662" s="435" t="s">
        <v>1323</v>
      </c>
      <c r="J662" s="435" t="s">
        <v>1323</v>
      </c>
      <c r="K662" s="435" t="s">
        <v>1323</v>
      </c>
      <c r="O662" s="435" t="s">
        <v>1323</v>
      </c>
      <c r="Q662" s="435">
        <v>149340</v>
      </c>
      <c r="R662" s="444" t="s">
        <v>1517</v>
      </c>
      <c r="S662" s="435">
        <v>149340</v>
      </c>
    </row>
    <row r="663" spans="1:19" ht="10.199999999999999" customHeight="1" x14ac:dyDescent="0.3">
      <c r="A663" s="435">
        <f t="shared" si="12"/>
        <v>149345</v>
      </c>
      <c r="B663" s="435">
        <f t="shared" si="13"/>
        <v>6</v>
      </c>
      <c r="C663" s="444">
        <v>149345</v>
      </c>
      <c r="D663" s="435" t="s">
        <v>1498</v>
      </c>
      <c r="E663" s="435" t="s">
        <v>1323</v>
      </c>
      <c r="G663" s="435" t="s">
        <v>1323</v>
      </c>
      <c r="I663" s="435" t="s">
        <v>1323</v>
      </c>
      <c r="J663" s="435" t="s">
        <v>1323</v>
      </c>
      <c r="K663" s="435" t="s">
        <v>1323</v>
      </c>
      <c r="O663" s="435" t="s">
        <v>1323</v>
      </c>
      <c r="Q663" s="435">
        <v>149345</v>
      </c>
      <c r="R663" s="444" t="s">
        <v>1518</v>
      </c>
      <c r="S663" s="435">
        <f>VLOOKUP(Q663,[8]CUC!I665:K2169,3,0)</f>
        <v>149345</v>
      </c>
    </row>
    <row r="664" spans="1:19" ht="10.199999999999999" customHeight="1" x14ac:dyDescent="0.3">
      <c r="A664" s="435">
        <f t="shared" si="12"/>
        <v>149350</v>
      </c>
      <c r="B664" s="435">
        <f t="shared" si="13"/>
        <v>6</v>
      </c>
      <c r="C664" s="444">
        <v>149350</v>
      </c>
      <c r="D664" s="435" t="s">
        <v>1281</v>
      </c>
      <c r="E664" s="435" t="s">
        <v>1323</v>
      </c>
      <c r="G664" s="435" t="s">
        <v>1323</v>
      </c>
      <c r="I664" s="435" t="s">
        <v>1323</v>
      </c>
      <c r="J664" s="435" t="s">
        <v>1323</v>
      </c>
      <c r="K664" s="435" t="s">
        <v>1323</v>
      </c>
      <c r="O664" s="435" t="s">
        <v>1323</v>
      </c>
      <c r="Q664" s="435">
        <v>149350</v>
      </c>
      <c r="R664" s="444" t="s">
        <v>1519</v>
      </c>
      <c r="S664" s="435">
        <f>VLOOKUP(Q664,[8]CUC!I666:K2170,3,0)</f>
        <v>149350</v>
      </c>
    </row>
    <row r="665" spans="1:19" ht="10.199999999999999" customHeight="1" x14ac:dyDescent="0.3">
      <c r="A665" s="435">
        <f t="shared" si="12"/>
        <v>1494</v>
      </c>
      <c r="B665" s="435">
        <f t="shared" si="13"/>
        <v>4</v>
      </c>
      <c r="C665" s="444">
        <v>1494</v>
      </c>
      <c r="D665" s="435" t="s">
        <v>1520</v>
      </c>
      <c r="E665" s="435" t="s">
        <v>1323</v>
      </c>
      <c r="F665" s="435" t="s">
        <v>1323</v>
      </c>
      <c r="G665" s="435" t="s">
        <v>1323</v>
      </c>
      <c r="I665" s="435" t="s">
        <v>1323</v>
      </c>
      <c r="J665" s="435" t="s">
        <v>1323</v>
      </c>
      <c r="K665" s="435" t="s">
        <v>1323</v>
      </c>
      <c r="O665" s="435" t="s">
        <v>1323</v>
      </c>
      <c r="Q665" s="435">
        <v>1494</v>
      </c>
      <c r="R665" s="444" t="s">
        <v>1296</v>
      </c>
      <c r="S665" s="435">
        <v>1494</v>
      </c>
    </row>
    <row r="666" spans="1:19" ht="10.199999999999999" customHeight="1" x14ac:dyDescent="0.3">
      <c r="A666" s="435">
        <f t="shared" si="12"/>
        <v>149405</v>
      </c>
      <c r="B666" s="435">
        <f t="shared" si="13"/>
        <v>6</v>
      </c>
      <c r="C666" s="444">
        <v>149405</v>
      </c>
      <c r="D666" s="435" t="s">
        <v>1489</v>
      </c>
      <c r="E666" s="435" t="s">
        <v>1323</v>
      </c>
      <c r="F666" s="435" t="s">
        <v>1323</v>
      </c>
      <c r="G666" s="435" t="s">
        <v>1323</v>
      </c>
      <c r="I666" s="435" t="s">
        <v>1323</v>
      </c>
      <c r="J666" s="435" t="s">
        <v>1323</v>
      </c>
      <c r="K666" s="435" t="s">
        <v>1323</v>
      </c>
      <c r="O666" s="435" t="s">
        <v>1323</v>
      </c>
      <c r="Q666" s="435">
        <v>149405</v>
      </c>
      <c r="R666" s="444" t="s">
        <v>1490</v>
      </c>
      <c r="S666" s="435" t="str">
        <f>VLOOKUP(Q666,[8]CUC!I668:K2172,3,0)</f>
        <v>+149405+149410+149415</v>
      </c>
    </row>
    <row r="667" spans="1:19" ht="10.199999999999999" customHeight="1" x14ac:dyDescent="0.3">
      <c r="A667" s="435">
        <f t="shared" si="12"/>
        <v>149410</v>
      </c>
      <c r="B667" s="435">
        <f t="shared" si="13"/>
        <v>6</v>
      </c>
      <c r="C667" s="444">
        <v>149410</v>
      </c>
      <c r="D667" s="435" t="s">
        <v>1277</v>
      </c>
      <c r="E667" s="435" t="s">
        <v>1323</v>
      </c>
      <c r="F667" s="435" t="s">
        <v>1323</v>
      </c>
      <c r="G667" s="435" t="s">
        <v>1323</v>
      </c>
      <c r="I667" s="435" t="s">
        <v>1323</v>
      </c>
      <c r="J667" s="435" t="s">
        <v>1323</v>
      </c>
      <c r="K667" s="435" t="s">
        <v>1323</v>
      </c>
      <c r="O667" s="435" t="s">
        <v>1323</v>
      </c>
      <c r="Q667" s="435" t="s">
        <v>1340</v>
      </c>
      <c r="R667" s="444" t="s">
        <v>1340</v>
      </c>
      <c r="S667" s="435" t="s">
        <v>1340</v>
      </c>
    </row>
    <row r="668" spans="1:19" ht="10.199999999999999" customHeight="1" x14ac:dyDescent="0.3">
      <c r="A668" s="435">
        <f t="shared" si="12"/>
        <v>149415</v>
      </c>
      <c r="B668" s="435">
        <f t="shared" si="13"/>
        <v>6</v>
      </c>
      <c r="C668" s="444">
        <v>149415</v>
      </c>
      <c r="D668" s="435" t="s">
        <v>1491</v>
      </c>
      <c r="E668" s="435" t="s">
        <v>1323</v>
      </c>
      <c r="F668" s="435" t="s">
        <v>1323</v>
      </c>
      <c r="G668" s="435" t="s">
        <v>1323</v>
      </c>
      <c r="I668" s="435" t="s">
        <v>1323</v>
      </c>
      <c r="J668" s="435" t="s">
        <v>1323</v>
      </c>
      <c r="K668" s="435" t="s">
        <v>1323</v>
      </c>
      <c r="O668" s="435" t="s">
        <v>1323</v>
      </c>
      <c r="Q668" s="435" t="s">
        <v>1340</v>
      </c>
      <c r="R668" s="444" t="s">
        <v>1340</v>
      </c>
      <c r="S668" s="435" t="s">
        <v>1340</v>
      </c>
    </row>
    <row r="669" spans="1:19" ht="10.199999999999999" customHeight="1" x14ac:dyDescent="0.3">
      <c r="A669" s="435">
        <f t="shared" si="12"/>
        <v>149420</v>
      </c>
      <c r="B669" s="435">
        <f t="shared" si="13"/>
        <v>6</v>
      </c>
      <c r="C669" s="444">
        <v>149420</v>
      </c>
      <c r="D669" s="435" t="s">
        <v>1492</v>
      </c>
      <c r="E669" s="435" t="s">
        <v>1323</v>
      </c>
      <c r="F669" s="435" t="s">
        <v>1323</v>
      </c>
      <c r="G669" s="435" t="s">
        <v>1323</v>
      </c>
      <c r="I669" s="435" t="s">
        <v>1323</v>
      </c>
      <c r="J669" s="435" t="s">
        <v>1323</v>
      </c>
      <c r="K669" s="435" t="s">
        <v>1323</v>
      </c>
      <c r="O669" s="435" t="s">
        <v>1323</v>
      </c>
      <c r="Q669" s="435">
        <v>149420</v>
      </c>
      <c r="R669" s="444" t="s">
        <v>1493</v>
      </c>
      <c r="S669" s="435" t="str">
        <f>VLOOKUP(Q669,[8]CUC!I671:K2175,3,0)</f>
        <v>149420+149425</v>
      </c>
    </row>
    <row r="670" spans="1:19" ht="10.199999999999999" customHeight="1" x14ac:dyDescent="0.3">
      <c r="A670" s="435">
        <f t="shared" si="12"/>
        <v>149425</v>
      </c>
      <c r="B670" s="435">
        <f t="shared" si="13"/>
        <v>6</v>
      </c>
      <c r="C670" s="444">
        <v>149425</v>
      </c>
      <c r="D670" s="435" t="s">
        <v>1494</v>
      </c>
      <c r="E670" s="435" t="s">
        <v>1323</v>
      </c>
      <c r="F670" s="435" t="s">
        <v>1323</v>
      </c>
      <c r="G670" s="435" t="s">
        <v>1323</v>
      </c>
      <c r="I670" s="435" t="s">
        <v>1323</v>
      </c>
      <c r="J670" s="435" t="s">
        <v>1323</v>
      </c>
      <c r="K670" s="435" t="s">
        <v>1323</v>
      </c>
      <c r="O670" s="435" t="s">
        <v>1323</v>
      </c>
      <c r="Q670" s="435" t="s">
        <v>1340</v>
      </c>
      <c r="R670" s="444" t="s">
        <v>1340</v>
      </c>
      <c r="S670" s="435" t="s">
        <v>1340</v>
      </c>
    </row>
    <row r="671" spans="1:19" ht="10.199999999999999" customHeight="1" x14ac:dyDescent="0.3">
      <c r="A671" s="435">
        <f t="shared" si="12"/>
        <v>149430</v>
      </c>
      <c r="B671" s="435">
        <f t="shared" si="13"/>
        <v>6</v>
      </c>
      <c r="C671" s="444">
        <v>149430</v>
      </c>
      <c r="D671" s="435" t="s">
        <v>871</v>
      </c>
      <c r="E671" s="435" t="s">
        <v>1323</v>
      </c>
      <c r="F671" s="435" t="s">
        <v>1323</v>
      </c>
      <c r="G671" s="435" t="s">
        <v>1323</v>
      </c>
      <c r="I671" s="435" t="s">
        <v>1323</v>
      </c>
      <c r="J671" s="435" t="s">
        <v>1323</v>
      </c>
      <c r="K671" s="435" t="s">
        <v>1323</v>
      </c>
      <c r="O671" s="435" t="s">
        <v>1323</v>
      </c>
      <c r="Q671" s="435">
        <v>149430</v>
      </c>
      <c r="R671" s="444" t="s">
        <v>1495</v>
      </c>
      <c r="S671" s="435">
        <f>VLOOKUP(Q671,[8]CUC!I673:K2177,3,0)</f>
        <v>149430</v>
      </c>
    </row>
    <row r="672" spans="1:19" ht="10.199999999999999" customHeight="1" x14ac:dyDescent="0.3">
      <c r="A672" s="435">
        <f t="shared" si="12"/>
        <v>149435</v>
      </c>
      <c r="B672" s="435">
        <f t="shared" si="13"/>
        <v>6</v>
      </c>
      <c r="C672" s="444">
        <v>149435</v>
      </c>
      <c r="D672" s="435" t="s">
        <v>1279</v>
      </c>
      <c r="E672" s="435" t="s">
        <v>1323</v>
      </c>
      <c r="F672" s="435" t="s">
        <v>1323</v>
      </c>
      <c r="G672" s="435" t="s">
        <v>1323</v>
      </c>
      <c r="I672" s="435" t="s">
        <v>1323</v>
      </c>
      <c r="J672" s="435" t="s">
        <v>1323</v>
      </c>
      <c r="K672" s="435" t="s">
        <v>1323</v>
      </c>
      <c r="O672" s="435" t="s">
        <v>1323</v>
      </c>
      <c r="Q672" s="435">
        <v>149435</v>
      </c>
      <c r="R672" s="444" t="s">
        <v>1496</v>
      </c>
      <c r="S672" s="435">
        <f>VLOOKUP(Q672,[8]CUC!I674:K2178,3,0)</f>
        <v>149435</v>
      </c>
    </row>
    <row r="673" spans="1:20" ht="10.199999999999999" customHeight="1" x14ac:dyDescent="0.3">
      <c r="A673" s="435">
        <f t="shared" si="12"/>
        <v>149440</v>
      </c>
      <c r="B673" s="435">
        <f t="shared" si="13"/>
        <v>6</v>
      </c>
      <c r="C673" s="444">
        <v>149440</v>
      </c>
      <c r="D673" s="435" t="s">
        <v>1280</v>
      </c>
      <c r="E673" s="435" t="s">
        <v>1323</v>
      </c>
      <c r="F673" s="435" t="s">
        <v>1323</v>
      </c>
      <c r="G673" s="435" t="s">
        <v>1323</v>
      </c>
      <c r="I673" s="435" t="s">
        <v>1323</v>
      </c>
      <c r="J673" s="435" t="s">
        <v>1323</v>
      </c>
      <c r="K673" s="435" t="s">
        <v>1323</v>
      </c>
      <c r="O673" s="435" t="s">
        <v>1323</v>
      </c>
      <c r="Q673" s="435">
        <v>149440</v>
      </c>
      <c r="R673" s="444" t="s">
        <v>1497</v>
      </c>
      <c r="S673" s="435">
        <v>149440</v>
      </c>
    </row>
    <row r="674" spans="1:20" ht="10.199999999999999" customHeight="1" x14ac:dyDescent="0.3">
      <c r="A674" s="435">
        <f t="shared" si="12"/>
        <v>149445</v>
      </c>
      <c r="B674" s="435">
        <f t="shared" si="13"/>
        <v>6</v>
      </c>
      <c r="C674" s="444">
        <v>149445</v>
      </c>
      <c r="D674" s="435" t="s">
        <v>1498</v>
      </c>
      <c r="E674" s="435" t="s">
        <v>1323</v>
      </c>
      <c r="F674" s="435" t="s">
        <v>1323</v>
      </c>
      <c r="G674" s="435" t="s">
        <v>1323</v>
      </c>
      <c r="I674" s="435" t="s">
        <v>1323</v>
      </c>
      <c r="J674" s="435" t="s">
        <v>1323</v>
      </c>
      <c r="K674" s="435" t="s">
        <v>1323</v>
      </c>
      <c r="O674" s="435" t="s">
        <v>1323</v>
      </c>
      <c r="Q674" s="435">
        <v>149445</v>
      </c>
      <c r="R674" s="444" t="s">
        <v>1499</v>
      </c>
      <c r="S674" s="435">
        <f>VLOOKUP(Q674,[8]CUC!I676:K2180,3,0)</f>
        <v>149445</v>
      </c>
    </row>
    <row r="675" spans="1:20" ht="10.199999999999999" customHeight="1" x14ac:dyDescent="0.3">
      <c r="A675" s="435">
        <f t="shared" si="12"/>
        <v>149450</v>
      </c>
      <c r="B675" s="435">
        <f t="shared" si="13"/>
        <v>6</v>
      </c>
      <c r="C675" s="444">
        <v>149450</v>
      </c>
      <c r="D675" s="435" t="s">
        <v>1281</v>
      </c>
      <c r="E675" s="435" t="s">
        <v>1323</v>
      </c>
      <c r="F675" s="435" t="s">
        <v>1323</v>
      </c>
      <c r="G675" s="435" t="s">
        <v>1323</v>
      </c>
      <c r="I675" s="435" t="s">
        <v>1323</v>
      </c>
      <c r="J675" s="435" t="s">
        <v>1323</v>
      </c>
      <c r="K675" s="435" t="s">
        <v>1323</v>
      </c>
      <c r="O675" s="435" t="s">
        <v>1323</v>
      </c>
      <c r="Q675" s="435">
        <v>149450</v>
      </c>
      <c r="R675" s="444" t="s">
        <v>1500</v>
      </c>
      <c r="S675" s="435">
        <f>VLOOKUP(Q675,[8]CUC!I677:K2181,3,0)</f>
        <v>149450</v>
      </c>
    </row>
    <row r="676" spans="1:20" ht="10.199999999999999" customHeight="1" x14ac:dyDescent="0.3">
      <c r="A676" s="435">
        <f t="shared" si="12"/>
        <v>1495</v>
      </c>
      <c r="B676" s="435">
        <f t="shared" si="13"/>
        <v>4</v>
      </c>
      <c r="C676" s="444">
        <v>1495</v>
      </c>
      <c r="D676" s="435" t="s">
        <v>1521</v>
      </c>
      <c r="E676" s="435" t="s">
        <v>1323</v>
      </c>
      <c r="G676" s="435" t="s">
        <v>1323</v>
      </c>
      <c r="I676" s="435" t="s">
        <v>1323</v>
      </c>
      <c r="J676" s="435" t="s">
        <v>1323</v>
      </c>
      <c r="K676" s="435" t="s">
        <v>1323</v>
      </c>
      <c r="O676" s="435" t="s">
        <v>1323</v>
      </c>
      <c r="Q676" s="435">
        <v>1495</v>
      </c>
      <c r="R676" s="444" t="s">
        <v>1522</v>
      </c>
      <c r="S676" s="435">
        <v>1495</v>
      </c>
    </row>
    <row r="677" spans="1:20" ht="10.199999999999999" customHeight="1" x14ac:dyDescent="0.3">
      <c r="A677" s="435">
        <f t="shared" si="12"/>
        <v>149505</v>
      </c>
      <c r="B677" s="435">
        <f t="shared" si="13"/>
        <v>6</v>
      </c>
      <c r="C677" s="444">
        <v>149505</v>
      </c>
      <c r="D677" s="435" t="s">
        <v>1489</v>
      </c>
      <c r="E677" s="435" t="s">
        <v>1323</v>
      </c>
      <c r="G677" s="435" t="s">
        <v>1323</v>
      </c>
      <c r="I677" s="435" t="s">
        <v>1323</v>
      </c>
      <c r="J677" s="435" t="s">
        <v>1323</v>
      </c>
      <c r="K677" s="435" t="s">
        <v>1323</v>
      </c>
      <c r="O677" s="435" t="s">
        <v>1323</v>
      </c>
      <c r="Q677" s="435">
        <v>149505</v>
      </c>
      <c r="R677" s="444" t="s">
        <v>1504</v>
      </c>
      <c r="S677" s="435" t="str">
        <f>VLOOKUP(Q677,[8]CUC!I679:K2183,3,0)</f>
        <v>+149505+149510+149515</v>
      </c>
    </row>
    <row r="678" spans="1:20" ht="10.199999999999999" customHeight="1" x14ac:dyDescent="0.3">
      <c r="A678" s="435">
        <f t="shared" si="12"/>
        <v>149510</v>
      </c>
      <c r="B678" s="435">
        <f t="shared" si="13"/>
        <v>6</v>
      </c>
      <c r="C678" s="444">
        <v>149510</v>
      </c>
      <c r="D678" s="435" t="s">
        <v>1277</v>
      </c>
      <c r="E678" s="435" t="s">
        <v>1323</v>
      </c>
      <c r="G678" s="435" t="s">
        <v>1323</v>
      </c>
      <c r="I678" s="435" t="s">
        <v>1323</v>
      </c>
      <c r="J678" s="435" t="s">
        <v>1323</v>
      </c>
      <c r="K678" s="435" t="s">
        <v>1323</v>
      </c>
      <c r="O678" s="435" t="s">
        <v>1323</v>
      </c>
      <c r="Q678" s="435" t="s">
        <v>1340</v>
      </c>
      <c r="R678" s="444" t="s">
        <v>1340</v>
      </c>
      <c r="S678" s="435" t="s">
        <v>1340</v>
      </c>
    </row>
    <row r="679" spans="1:20" ht="10.199999999999999" customHeight="1" x14ac:dyDescent="0.3">
      <c r="A679" s="435">
        <f t="shared" si="12"/>
        <v>149515</v>
      </c>
      <c r="B679" s="435">
        <f t="shared" si="13"/>
        <v>6</v>
      </c>
      <c r="C679" s="444">
        <v>149515</v>
      </c>
      <c r="D679" s="435" t="s">
        <v>1491</v>
      </c>
      <c r="E679" s="435" t="s">
        <v>1323</v>
      </c>
      <c r="G679" s="435" t="s">
        <v>1323</v>
      </c>
      <c r="I679" s="435" t="s">
        <v>1323</v>
      </c>
      <c r="J679" s="435" t="s">
        <v>1323</v>
      </c>
      <c r="K679" s="435" t="s">
        <v>1323</v>
      </c>
      <c r="O679" s="435" t="s">
        <v>1323</v>
      </c>
      <c r="Q679" s="435" t="s">
        <v>1340</v>
      </c>
      <c r="R679" s="444" t="s">
        <v>1340</v>
      </c>
      <c r="S679" s="435" t="s">
        <v>1340</v>
      </c>
    </row>
    <row r="680" spans="1:20" ht="10.199999999999999" customHeight="1" x14ac:dyDescent="0.3">
      <c r="A680" s="435">
        <f t="shared" si="12"/>
        <v>149520</v>
      </c>
      <c r="B680" s="435">
        <f t="shared" si="13"/>
        <v>6</v>
      </c>
      <c r="C680" s="444">
        <v>149520</v>
      </c>
      <c r="D680" s="435" t="s">
        <v>1492</v>
      </c>
      <c r="E680" s="435" t="s">
        <v>1323</v>
      </c>
      <c r="G680" s="435" t="s">
        <v>1323</v>
      </c>
      <c r="I680" s="435" t="s">
        <v>1323</v>
      </c>
      <c r="J680" s="435" t="s">
        <v>1323</v>
      </c>
      <c r="K680" s="435" t="s">
        <v>1323</v>
      </c>
      <c r="O680" s="435" t="s">
        <v>1323</v>
      </c>
      <c r="Q680" s="435">
        <v>149520</v>
      </c>
      <c r="R680" s="444" t="s">
        <v>1505</v>
      </c>
      <c r="S680" s="435" t="str">
        <f>VLOOKUP(Q680,[8]CUC!I682:K2186,3,0)</f>
        <v>149520+149525</v>
      </c>
    </row>
    <row r="681" spans="1:20" ht="10.199999999999999" customHeight="1" x14ac:dyDescent="0.3">
      <c r="A681" s="435">
        <f t="shared" si="12"/>
        <v>149525</v>
      </c>
      <c r="B681" s="435">
        <f t="shared" si="13"/>
        <v>6</v>
      </c>
      <c r="C681" s="444">
        <v>149525</v>
      </c>
      <c r="D681" s="435" t="s">
        <v>1494</v>
      </c>
      <c r="E681" s="435" t="s">
        <v>1323</v>
      </c>
      <c r="G681" s="435" t="s">
        <v>1323</v>
      </c>
      <c r="I681" s="435" t="s">
        <v>1323</v>
      </c>
      <c r="J681" s="435" t="s">
        <v>1323</v>
      </c>
      <c r="K681" s="435" t="s">
        <v>1323</v>
      </c>
      <c r="O681" s="435" t="s">
        <v>1323</v>
      </c>
      <c r="Q681" s="435" t="s">
        <v>1340</v>
      </c>
      <c r="R681" s="444" t="s">
        <v>1340</v>
      </c>
      <c r="S681" s="435" t="s">
        <v>1340</v>
      </c>
    </row>
    <row r="682" spans="1:20" ht="10.199999999999999" customHeight="1" x14ac:dyDescent="0.3">
      <c r="A682" s="435">
        <f t="shared" si="12"/>
        <v>149530</v>
      </c>
      <c r="B682" s="435">
        <f t="shared" si="13"/>
        <v>6</v>
      </c>
      <c r="C682" s="444">
        <v>149530</v>
      </c>
      <c r="D682" s="435" t="s">
        <v>871</v>
      </c>
      <c r="E682" s="435" t="s">
        <v>1323</v>
      </c>
      <c r="G682" s="435" t="s">
        <v>1323</v>
      </c>
      <c r="I682" s="435" t="s">
        <v>1323</v>
      </c>
      <c r="J682" s="435" t="s">
        <v>1323</v>
      </c>
      <c r="K682" s="435" t="s">
        <v>1323</v>
      </c>
      <c r="O682" s="435" t="s">
        <v>1323</v>
      </c>
      <c r="Q682" s="435">
        <v>149530</v>
      </c>
      <c r="R682" s="444" t="s">
        <v>1506</v>
      </c>
      <c r="S682" s="435">
        <f>VLOOKUP(Q682,[8]CUC!I684:K2188,3,0)</f>
        <v>149530</v>
      </c>
    </row>
    <row r="683" spans="1:20" ht="10.199999999999999" customHeight="1" x14ac:dyDescent="0.3">
      <c r="A683" s="435">
        <f t="shared" si="12"/>
        <v>149535</v>
      </c>
      <c r="B683" s="435">
        <f t="shared" si="13"/>
        <v>6</v>
      </c>
      <c r="C683" s="444">
        <v>149535</v>
      </c>
      <c r="D683" s="435" t="s">
        <v>1279</v>
      </c>
      <c r="E683" s="435" t="s">
        <v>1323</v>
      </c>
      <c r="G683" s="435" t="s">
        <v>1323</v>
      </c>
      <c r="I683" s="435" t="s">
        <v>1323</v>
      </c>
      <c r="J683" s="435" t="s">
        <v>1323</v>
      </c>
      <c r="K683" s="435" t="s">
        <v>1323</v>
      </c>
      <c r="O683" s="435" t="s">
        <v>1323</v>
      </c>
      <c r="Q683" s="435">
        <v>149535</v>
      </c>
      <c r="R683" s="444" t="s">
        <v>1507</v>
      </c>
      <c r="S683" s="435">
        <f>VLOOKUP(Q683,[8]CUC!I685:K2189,3,0)</f>
        <v>149535</v>
      </c>
    </row>
    <row r="684" spans="1:20" ht="10.199999999999999" customHeight="1" x14ac:dyDescent="0.3">
      <c r="A684" s="435">
        <f t="shared" si="12"/>
        <v>149540</v>
      </c>
      <c r="B684" s="435">
        <f t="shared" si="13"/>
        <v>6</v>
      </c>
      <c r="C684" s="444">
        <v>149540</v>
      </c>
      <c r="D684" s="435" t="s">
        <v>1280</v>
      </c>
      <c r="E684" s="435" t="s">
        <v>1323</v>
      </c>
      <c r="G684" s="435" t="s">
        <v>1323</v>
      </c>
      <c r="I684" s="435" t="s">
        <v>1323</v>
      </c>
      <c r="J684" s="435" t="s">
        <v>1323</v>
      </c>
      <c r="K684" s="435" t="s">
        <v>1323</v>
      </c>
      <c r="O684" s="435" t="s">
        <v>1323</v>
      </c>
      <c r="Q684" s="435">
        <v>149540</v>
      </c>
      <c r="R684" s="444" t="s">
        <v>1508</v>
      </c>
      <c r="S684" s="435">
        <v>149540</v>
      </c>
    </row>
    <row r="685" spans="1:20" ht="10.199999999999999" customHeight="1" x14ac:dyDescent="0.3">
      <c r="A685" s="435">
        <f t="shared" si="12"/>
        <v>149545</v>
      </c>
      <c r="B685" s="435">
        <f t="shared" si="13"/>
        <v>6</v>
      </c>
      <c r="C685" s="444">
        <v>149545</v>
      </c>
      <c r="D685" s="435" t="s">
        <v>1498</v>
      </c>
      <c r="E685" s="435" t="s">
        <v>1323</v>
      </c>
      <c r="G685" s="435" t="s">
        <v>1323</v>
      </c>
      <c r="I685" s="435" t="s">
        <v>1323</v>
      </c>
      <c r="J685" s="435" t="s">
        <v>1323</v>
      </c>
      <c r="K685" s="435" t="s">
        <v>1323</v>
      </c>
      <c r="O685" s="435" t="s">
        <v>1323</v>
      </c>
      <c r="Q685" s="435">
        <v>149545</v>
      </c>
      <c r="R685" s="444" t="s">
        <v>1509</v>
      </c>
      <c r="S685" s="435">
        <f>VLOOKUP(Q685,[8]CUC!I687:K2191,3,0)</f>
        <v>149545</v>
      </c>
    </row>
    <row r="686" spans="1:20" ht="10.199999999999999" customHeight="1" x14ac:dyDescent="0.3">
      <c r="A686" s="435">
        <f t="shared" si="12"/>
        <v>149550</v>
      </c>
      <c r="B686" s="435">
        <f t="shared" si="13"/>
        <v>6</v>
      </c>
      <c r="C686" s="444">
        <v>149550</v>
      </c>
      <c r="D686" s="435" t="s">
        <v>1281</v>
      </c>
      <c r="E686" s="435" t="s">
        <v>1323</v>
      </c>
      <c r="G686" s="435" t="s">
        <v>1323</v>
      </c>
      <c r="I686" s="435" t="s">
        <v>1323</v>
      </c>
      <c r="J686" s="435" t="s">
        <v>1323</v>
      </c>
      <c r="K686" s="435" t="s">
        <v>1323</v>
      </c>
      <c r="O686" s="435" t="s">
        <v>1323</v>
      </c>
      <c r="Q686" s="435">
        <v>149550</v>
      </c>
      <c r="R686" s="444" t="s">
        <v>1510</v>
      </c>
      <c r="S686" s="435">
        <f>VLOOKUP(Q686,[8]CUC!I688:K2192,3,0)</f>
        <v>149550</v>
      </c>
    </row>
    <row r="687" spans="1:20" ht="10.199999999999999" customHeight="1" x14ac:dyDescent="0.3">
      <c r="A687" s="435">
        <f t="shared" si="12"/>
        <v>1496</v>
      </c>
      <c r="B687" s="435">
        <f t="shared" si="13"/>
        <v>4</v>
      </c>
      <c r="C687" s="444">
        <v>1496</v>
      </c>
      <c r="D687" s="435" t="s">
        <v>1523</v>
      </c>
      <c r="E687" s="435" t="s">
        <v>1323</v>
      </c>
      <c r="G687" s="435" t="s">
        <v>1323</v>
      </c>
      <c r="I687" s="435" t="s">
        <v>1323</v>
      </c>
      <c r="J687" s="435" t="s">
        <v>1323</v>
      </c>
      <c r="K687" s="435" t="s">
        <v>1323</v>
      </c>
      <c r="O687" s="435" t="s">
        <v>1323</v>
      </c>
      <c r="Q687" s="435">
        <v>1496</v>
      </c>
      <c r="R687" s="444" t="s">
        <v>1297</v>
      </c>
      <c r="S687" s="435">
        <v>1496</v>
      </c>
    </row>
    <row r="688" spans="1:20" ht="10.199999999999999" customHeight="1" x14ac:dyDescent="0.3">
      <c r="A688" s="435">
        <f t="shared" si="12"/>
        <v>149605</v>
      </c>
      <c r="B688" s="435">
        <f t="shared" si="13"/>
        <v>6</v>
      </c>
      <c r="C688" s="444">
        <v>149605</v>
      </c>
      <c r="D688" s="435" t="s">
        <v>1489</v>
      </c>
      <c r="E688" s="435" t="s">
        <v>1323</v>
      </c>
      <c r="G688" s="435" t="s">
        <v>1323</v>
      </c>
      <c r="I688" s="435" t="s">
        <v>1323</v>
      </c>
      <c r="J688" s="435" t="s">
        <v>1323</v>
      </c>
      <c r="K688" s="435" t="s">
        <v>1323</v>
      </c>
      <c r="O688" s="435" t="s">
        <v>1323</v>
      </c>
      <c r="Q688" s="435">
        <v>149605</v>
      </c>
      <c r="R688" s="444" t="s">
        <v>1513</v>
      </c>
      <c r="S688" s="435" t="str">
        <f>VLOOKUP(Q688,[8]CUC!I690:K2194,3,0)</f>
        <v>149605+149610+149615</v>
      </c>
      <c r="T688" s="435" t="s">
        <v>1524</v>
      </c>
    </row>
    <row r="689" spans="1:19" ht="10.199999999999999" customHeight="1" x14ac:dyDescent="0.3">
      <c r="A689" s="435">
        <f t="shared" si="12"/>
        <v>149610</v>
      </c>
      <c r="B689" s="435">
        <f t="shared" si="13"/>
        <v>6</v>
      </c>
      <c r="C689" s="444">
        <v>149610</v>
      </c>
      <c r="D689" s="435" t="s">
        <v>1277</v>
      </c>
      <c r="E689" s="435" t="s">
        <v>1323</v>
      </c>
      <c r="G689" s="435" t="s">
        <v>1323</v>
      </c>
      <c r="I689" s="435" t="s">
        <v>1323</v>
      </c>
      <c r="J689" s="435" t="s">
        <v>1323</v>
      </c>
      <c r="K689" s="435" t="s">
        <v>1323</v>
      </c>
      <c r="O689" s="435" t="s">
        <v>1323</v>
      </c>
      <c r="Q689" s="435" t="s">
        <v>1340</v>
      </c>
      <c r="R689" s="444" t="s">
        <v>1340</v>
      </c>
      <c r="S689" s="435" t="s">
        <v>1340</v>
      </c>
    </row>
    <row r="690" spans="1:19" ht="10.199999999999999" customHeight="1" x14ac:dyDescent="0.3">
      <c r="A690" s="435">
        <f t="shared" si="12"/>
        <v>149615</v>
      </c>
      <c r="B690" s="435">
        <f t="shared" si="13"/>
        <v>6</v>
      </c>
      <c r="C690" s="444">
        <v>149615</v>
      </c>
      <c r="D690" s="435" t="s">
        <v>1491</v>
      </c>
      <c r="E690" s="435" t="s">
        <v>1323</v>
      </c>
      <c r="G690" s="435" t="s">
        <v>1323</v>
      </c>
      <c r="I690" s="435" t="s">
        <v>1323</v>
      </c>
      <c r="J690" s="435" t="s">
        <v>1323</v>
      </c>
      <c r="K690" s="435" t="s">
        <v>1323</v>
      </c>
      <c r="O690" s="435" t="s">
        <v>1323</v>
      </c>
      <c r="Q690" s="435" t="s">
        <v>1340</v>
      </c>
      <c r="R690" s="444" t="s">
        <v>1340</v>
      </c>
      <c r="S690" s="435" t="s">
        <v>1340</v>
      </c>
    </row>
    <row r="691" spans="1:19" ht="10.199999999999999" customHeight="1" x14ac:dyDescent="0.3">
      <c r="A691" s="435">
        <f t="shared" si="12"/>
        <v>149620</v>
      </c>
      <c r="B691" s="435">
        <f t="shared" si="13"/>
        <v>6</v>
      </c>
      <c r="C691" s="444">
        <v>149620</v>
      </c>
      <c r="D691" s="435" t="s">
        <v>1492</v>
      </c>
      <c r="E691" s="435" t="s">
        <v>1323</v>
      </c>
      <c r="G691" s="435" t="s">
        <v>1323</v>
      </c>
      <c r="I691" s="435" t="s">
        <v>1323</v>
      </c>
      <c r="J691" s="435" t="s">
        <v>1323</v>
      </c>
      <c r="K691" s="435" t="s">
        <v>1323</v>
      </c>
      <c r="O691" s="435" t="s">
        <v>1323</v>
      </c>
      <c r="Q691" s="435">
        <v>149620</v>
      </c>
      <c r="R691" s="444" t="s">
        <v>1514</v>
      </c>
      <c r="S691" s="435" t="str">
        <f>VLOOKUP(Q691,[8]CUC!I693:K2197,3,0)</f>
        <v>149620+149625</v>
      </c>
    </row>
    <row r="692" spans="1:19" ht="10.199999999999999" customHeight="1" x14ac:dyDescent="0.3">
      <c r="A692" s="435">
        <f t="shared" si="12"/>
        <v>149625</v>
      </c>
      <c r="B692" s="435">
        <f t="shared" si="13"/>
        <v>6</v>
      </c>
      <c r="C692" s="444">
        <v>149625</v>
      </c>
      <c r="D692" s="435" t="s">
        <v>1494</v>
      </c>
      <c r="E692" s="435" t="s">
        <v>1323</v>
      </c>
      <c r="G692" s="435" t="s">
        <v>1323</v>
      </c>
      <c r="I692" s="435" t="s">
        <v>1323</v>
      </c>
      <c r="J692" s="435" t="s">
        <v>1323</v>
      </c>
      <c r="K692" s="435" t="s">
        <v>1323</v>
      </c>
      <c r="O692" s="435" t="s">
        <v>1323</v>
      </c>
      <c r="Q692" s="435" t="s">
        <v>1340</v>
      </c>
      <c r="R692" s="444" t="s">
        <v>1340</v>
      </c>
      <c r="S692" s="435" t="s">
        <v>1340</v>
      </c>
    </row>
    <row r="693" spans="1:19" ht="10.199999999999999" customHeight="1" x14ac:dyDescent="0.3">
      <c r="A693" s="435">
        <f t="shared" si="12"/>
        <v>149630</v>
      </c>
      <c r="B693" s="435">
        <f t="shared" si="13"/>
        <v>6</v>
      </c>
      <c r="C693" s="444">
        <v>149630</v>
      </c>
      <c r="D693" s="435" t="s">
        <v>871</v>
      </c>
      <c r="E693" s="435" t="s">
        <v>1323</v>
      </c>
      <c r="G693" s="435" t="s">
        <v>1323</v>
      </c>
      <c r="I693" s="435" t="s">
        <v>1323</v>
      </c>
      <c r="J693" s="435" t="s">
        <v>1323</v>
      </c>
      <c r="K693" s="435" t="s">
        <v>1323</v>
      </c>
      <c r="O693" s="435" t="s">
        <v>1323</v>
      </c>
      <c r="Q693" s="435">
        <v>149630</v>
      </c>
      <c r="R693" s="444" t="s">
        <v>1515</v>
      </c>
      <c r="S693" s="435">
        <f>VLOOKUP(Q693,[8]CUC!I695:K2199,3,0)</f>
        <v>149630</v>
      </c>
    </row>
    <row r="694" spans="1:19" ht="10.199999999999999" customHeight="1" x14ac:dyDescent="0.3">
      <c r="A694" s="435">
        <f t="shared" si="12"/>
        <v>149635</v>
      </c>
      <c r="B694" s="435">
        <f t="shared" si="13"/>
        <v>6</v>
      </c>
      <c r="C694" s="444">
        <v>149635</v>
      </c>
      <c r="D694" s="435" t="s">
        <v>1279</v>
      </c>
      <c r="E694" s="435" t="s">
        <v>1323</v>
      </c>
      <c r="G694" s="435" t="s">
        <v>1323</v>
      </c>
      <c r="I694" s="435" t="s">
        <v>1323</v>
      </c>
      <c r="J694" s="435" t="s">
        <v>1323</v>
      </c>
      <c r="K694" s="435" t="s">
        <v>1323</v>
      </c>
      <c r="O694" s="435" t="s">
        <v>1323</v>
      </c>
      <c r="Q694" s="435">
        <v>149635</v>
      </c>
      <c r="R694" s="444" t="s">
        <v>1516</v>
      </c>
      <c r="S694" s="435">
        <f>VLOOKUP(Q694,[8]CUC!I696:K2200,3,0)</f>
        <v>149635</v>
      </c>
    </row>
    <row r="695" spans="1:19" ht="10.199999999999999" customHeight="1" x14ac:dyDescent="0.3">
      <c r="A695" s="435">
        <f t="shared" si="12"/>
        <v>149640</v>
      </c>
      <c r="B695" s="435">
        <f t="shared" si="13"/>
        <v>6</v>
      </c>
      <c r="C695" s="444">
        <v>149640</v>
      </c>
      <c r="D695" s="435" t="s">
        <v>1280</v>
      </c>
      <c r="E695" s="435" t="s">
        <v>1323</v>
      </c>
      <c r="G695" s="435" t="s">
        <v>1323</v>
      </c>
      <c r="I695" s="435" t="s">
        <v>1323</v>
      </c>
      <c r="J695" s="435" t="s">
        <v>1323</v>
      </c>
      <c r="K695" s="435" t="s">
        <v>1323</v>
      </c>
      <c r="O695" s="435" t="s">
        <v>1323</v>
      </c>
      <c r="Q695" s="435">
        <v>149640</v>
      </c>
      <c r="R695" s="444" t="s">
        <v>1517</v>
      </c>
      <c r="S695" s="435">
        <v>149640</v>
      </c>
    </row>
    <row r="696" spans="1:19" ht="10.199999999999999" customHeight="1" x14ac:dyDescent="0.3">
      <c r="A696" s="435">
        <f t="shared" si="12"/>
        <v>149645</v>
      </c>
      <c r="B696" s="435">
        <f t="shared" si="13"/>
        <v>6</v>
      </c>
      <c r="C696" s="444">
        <v>149645</v>
      </c>
      <c r="D696" s="435" t="s">
        <v>1498</v>
      </c>
      <c r="E696" s="435" t="s">
        <v>1323</v>
      </c>
      <c r="G696" s="435" t="s">
        <v>1323</v>
      </c>
      <c r="I696" s="435" t="s">
        <v>1323</v>
      </c>
      <c r="J696" s="435" t="s">
        <v>1323</v>
      </c>
      <c r="K696" s="435" t="s">
        <v>1323</v>
      </c>
      <c r="O696" s="435" t="s">
        <v>1323</v>
      </c>
      <c r="Q696" s="435">
        <v>149645</v>
      </c>
      <c r="R696" s="444" t="s">
        <v>1518</v>
      </c>
      <c r="S696" s="435">
        <f>VLOOKUP(Q696,[8]CUC!I698:K2202,3,0)</f>
        <v>149645</v>
      </c>
    </row>
    <row r="697" spans="1:19" ht="10.199999999999999" customHeight="1" x14ac:dyDescent="0.3">
      <c r="A697" s="435">
        <f t="shared" ref="A697" si="14">+C697</f>
        <v>149650</v>
      </c>
      <c r="B697" s="435">
        <f t="shared" si="13"/>
        <v>6</v>
      </c>
      <c r="C697" s="444">
        <v>149650</v>
      </c>
      <c r="D697" s="435" t="s">
        <v>1281</v>
      </c>
      <c r="E697" s="435" t="s">
        <v>1323</v>
      </c>
      <c r="G697" s="435" t="s">
        <v>1323</v>
      </c>
      <c r="I697" s="435" t="s">
        <v>1323</v>
      </c>
      <c r="J697" s="435" t="s">
        <v>1323</v>
      </c>
      <c r="K697" s="435" t="s">
        <v>1323</v>
      </c>
      <c r="O697" s="435" t="s">
        <v>1323</v>
      </c>
      <c r="Q697" s="435">
        <v>149650</v>
      </c>
      <c r="R697" s="444" t="s">
        <v>1519</v>
      </c>
      <c r="S697" s="435">
        <f>VLOOKUP(Q697,[8]CUC!I699:K2203,3,0)</f>
        <v>149650</v>
      </c>
    </row>
    <row r="698" spans="1:19" ht="10.199999999999999" customHeight="1" x14ac:dyDescent="0.3">
      <c r="A698" s="435">
        <v>1499</v>
      </c>
      <c r="B698" s="435">
        <f t="shared" si="13"/>
        <v>4</v>
      </c>
      <c r="C698" s="444">
        <v>1499</v>
      </c>
      <c r="D698" s="435" t="s">
        <v>88</v>
      </c>
      <c r="E698" s="435" t="s">
        <v>1323</v>
      </c>
      <c r="F698" s="435" t="s">
        <v>1323</v>
      </c>
      <c r="G698" s="435" t="s">
        <v>1323</v>
      </c>
      <c r="I698" s="435" t="s">
        <v>1323</v>
      </c>
      <c r="J698" s="435" t="s">
        <v>1323</v>
      </c>
      <c r="K698" s="435" t="s">
        <v>1323</v>
      </c>
      <c r="O698" s="435" t="s">
        <v>1323</v>
      </c>
      <c r="Q698" s="435">
        <v>1499</v>
      </c>
      <c r="R698" s="444" t="s">
        <v>1525</v>
      </c>
      <c r="S698" s="435">
        <v>1499</v>
      </c>
    </row>
    <row r="699" spans="1:19" ht="10.199999999999999" customHeight="1" x14ac:dyDescent="0.3">
      <c r="A699" s="435">
        <v>1499</v>
      </c>
      <c r="B699" s="435">
        <f t="shared" si="13"/>
        <v>6</v>
      </c>
      <c r="C699" s="444">
        <v>149905</v>
      </c>
      <c r="D699" s="435" t="s">
        <v>792</v>
      </c>
      <c r="E699" s="435" t="s">
        <v>1323</v>
      </c>
      <c r="F699" s="435" t="s">
        <v>1323</v>
      </c>
      <c r="G699" s="435" t="s">
        <v>1323</v>
      </c>
      <c r="I699" s="435" t="s">
        <v>1323</v>
      </c>
      <c r="J699" s="435" t="s">
        <v>1323</v>
      </c>
      <c r="K699" s="435" t="s">
        <v>1323</v>
      </c>
      <c r="O699" s="435" t="s">
        <v>1323</v>
      </c>
      <c r="Q699" s="435">
        <v>149905</v>
      </c>
      <c r="R699" s="444" t="s">
        <v>1526</v>
      </c>
      <c r="S699" s="435" t="str">
        <f>VLOOKUP(Q699,[8]CUC!I701:K2205,3,0)</f>
        <v>149905+149925+149930</v>
      </c>
    </row>
    <row r="700" spans="1:19" ht="10.199999999999999" customHeight="1" x14ac:dyDescent="0.3">
      <c r="A700" s="435">
        <v>1499</v>
      </c>
      <c r="B700" s="435">
        <f t="shared" si="13"/>
        <v>6</v>
      </c>
      <c r="C700" s="444">
        <v>149910</v>
      </c>
      <c r="D700" s="435" t="s">
        <v>793</v>
      </c>
      <c r="E700" s="435" t="s">
        <v>1323</v>
      </c>
      <c r="F700" s="435" t="s">
        <v>1323</v>
      </c>
      <c r="J700" s="435" t="s">
        <v>1323</v>
      </c>
      <c r="K700" s="435" t="s">
        <v>1323</v>
      </c>
      <c r="O700" s="435" t="s">
        <v>1323</v>
      </c>
      <c r="Q700" s="435">
        <v>149910</v>
      </c>
      <c r="R700" s="444" t="s">
        <v>1527</v>
      </c>
      <c r="S700" s="435" t="str">
        <f>VLOOKUP(Q700,[8]CUC!I702:K2206,3,0)</f>
        <v>149910+149935</v>
      </c>
    </row>
    <row r="701" spans="1:19" ht="10.199999999999999" customHeight="1" x14ac:dyDescent="0.3">
      <c r="A701" s="435">
        <v>1499</v>
      </c>
      <c r="B701" s="435">
        <f t="shared" si="13"/>
        <v>6</v>
      </c>
      <c r="C701" s="444">
        <v>149915</v>
      </c>
      <c r="D701" s="435" t="s">
        <v>794</v>
      </c>
      <c r="E701" s="435" t="s">
        <v>1323</v>
      </c>
      <c r="F701" s="435" t="s">
        <v>1323</v>
      </c>
      <c r="G701" s="435" t="s">
        <v>1323</v>
      </c>
      <c r="I701" s="435" t="s">
        <v>1323</v>
      </c>
      <c r="J701" s="435" t="s">
        <v>1323</v>
      </c>
      <c r="K701" s="435" t="s">
        <v>1323</v>
      </c>
      <c r="O701" s="435" t="s">
        <v>1323</v>
      </c>
      <c r="Q701" s="435">
        <v>149915</v>
      </c>
      <c r="R701" s="444" t="s">
        <v>1528</v>
      </c>
      <c r="S701" s="435">
        <f>VLOOKUP(Q701,[8]CUC!I703:K2207,3,0)</f>
        <v>149915</v>
      </c>
    </row>
    <row r="702" spans="1:19" ht="10.199999999999999" customHeight="1" x14ac:dyDescent="0.3">
      <c r="A702" s="435">
        <v>1499</v>
      </c>
      <c r="B702" s="435">
        <f t="shared" si="13"/>
        <v>6</v>
      </c>
      <c r="C702" s="444">
        <v>149920</v>
      </c>
      <c r="D702" s="435" t="s">
        <v>89</v>
      </c>
      <c r="E702" s="435" t="s">
        <v>1323</v>
      </c>
      <c r="F702" s="435" t="s">
        <v>1323</v>
      </c>
      <c r="G702" s="435" t="s">
        <v>1323</v>
      </c>
      <c r="I702" s="435" t="s">
        <v>1323</v>
      </c>
      <c r="J702" s="435" t="s">
        <v>1323</v>
      </c>
      <c r="K702" s="435" t="s">
        <v>1323</v>
      </c>
      <c r="O702" s="435" t="s">
        <v>1323</v>
      </c>
      <c r="Q702" s="435">
        <v>149920</v>
      </c>
      <c r="R702" s="444" t="s">
        <v>1529</v>
      </c>
      <c r="S702" s="435">
        <v>149920</v>
      </c>
    </row>
    <row r="703" spans="1:19" ht="10.199999999999999" customHeight="1" x14ac:dyDescent="0.3">
      <c r="A703" s="435">
        <v>1499</v>
      </c>
      <c r="B703" s="435">
        <f t="shared" si="13"/>
        <v>6</v>
      </c>
      <c r="C703" s="444">
        <v>149925</v>
      </c>
      <c r="D703" s="435" t="s">
        <v>795</v>
      </c>
      <c r="E703" s="435" t="s">
        <v>1323</v>
      </c>
      <c r="F703" s="435" t="s">
        <v>1323</v>
      </c>
      <c r="G703" s="435" t="s">
        <v>1323</v>
      </c>
      <c r="J703" s="435" t="s">
        <v>1323</v>
      </c>
      <c r="K703" s="435" t="s">
        <v>1323</v>
      </c>
      <c r="O703" s="435" t="s">
        <v>1323</v>
      </c>
      <c r="Q703" s="435" t="s">
        <v>1340</v>
      </c>
      <c r="R703" s="444" t="s">
        <v>1340</v>
      </c>
      <c r="S703" s="435" t="s">
        <v>1340</v>
      </c>
    </row>
    <row r="704" spans="1:19" ht="10.199999999999999" customHeight="1" x14ac:dyDescent="0.3">
      <c r="A704" s="435">
        <v>1499</v>
      </c>
      <c r="B704" s="435">
        <f t="shared" si="13"/>
        <v>6</v>
      </c>
      <c r="C704" s="444">
        <v>149930</v>
      </c>
      <c r="D704" s="435" t="s">
        <v>796</v>
      </c>
      <c r="E704" s="435" t="s">
        <v>1323</v>
      </c>
      <c r="F704" s="435" t="s">
        <v>1323</v>
      </c>
      <c r="G704" s="435" t="s">
        <v>1323</v>
      </c>
      <c r="J704" s="435" t="s">
        <v>1323</v>
      </c>
      <c r="K704" s="435" t="s">
        <v>1323</v>
      </c>
      <c r="O704" s="435" t="s">
        <v>1323</v>
      </c>
      <c r="Q704" s="435" t="s">
        <v>1340</v>
      </c>
      <c r="R704" s="444" t="s">
        <v>1340</v>
      </c>
      <c r="S704" s="435" t="s">
        <v>1340</v>
      </c>
    </row>
    <row r="705" spans="1:19" ht="10.199999999999999" customHeight="1" x14ac:dyDescent="0.3">
      <c r="A705" s="435">
        <v>1499</v>
      </c>
      <c r="B705" s="435">
        <f t="shared" si="13"/>
        <v>6</v>
      </c>
      <c r="C705" s="444">
        <v>149935</v>
      </c>
      <c r="D705" s="435" t="s">
        <v>797</v>
      </c>
      <c r="E705" s="435" t="s">
        <v>1323</v>
      </c>
      <c r="F705" s="435" t="s">
        <v>1323</v>
      </c>
      <c r="J705" s="435" t="s">
        <v>1323</v>
      </c>
      <c r="K705" s="435" t="s">
        <v>1323</v>
      </c>
      <c r="O705" s="435" t="s">
        <v>1323</v>
      </c>
      <c r="Q705" s="435" t="s">
        <v>1340</v>
      </c>
      <c r="R705" s="444" t="s">
        <v>1340</v>
      </c>
      <c r="S705" s="435" t="s">
        <v>1340</v>
      </c>
    </row>
    <row r="706" spans="1:19" ht="10.199999999999999" customHeight="1" x14ac:dyDescent="0.3">
      <c r="A706" s="435">
        <v>1499</v>
      </c>
      <c r="B706" s="435">
        <f t="shared" si="13"/>
        <v>6</v>
      </c>
      <c r="C706" s="444">
        <v>149940</v>
      </c>
      <c r="D706" s="435" t="s">
        <v>1530</v>
      </c>
      <c r="E706" s="435" t="s">
        <v>1323</v>
      </c>
      <c r="F706" s="435" t="s">
        <v>1323</v>
      </c>
      <c r="G706" s="435" t="s">
        <v>1323</v>
      </c>
      <c r="I706" s="435" t="s">
        <v>1323</v>
      </c>
      <c r="J706" s="435" t="s">
        <v>1323</v>
      </c>
      <c r="K706" s="435" t="s">
        <v>1323</v>
      </c>
      <c r="O706" s="435" t="s">
        <v>1323</v>
      </c>
      <c r="Q706" s="435">
        <v>149940</v>
      </c>
      <c r="R706" s="444" t="s">
        <v>1531</v>
      </c>
      <c r="S706" s="435">
        <v>149940</v>
      </c>
    </row>
    <row r="707" spans="1:19" ht="10.199999999999999" customHeight="1" x14ac:dyDescent="0.3">
      <c r="A707" s="435">
        <v>1499</v>
      </c>
      <c r="B707" s="435">
        <f t="shared" si="13"/>
        <v>6</v>
      </c>
      <c r="C707" s="444">
        <v>149945</v>
      </c>
      <c r="D707" s="435" t="s">
        <v>92</v>
      </c>
      <c r="E707" s="435" t="s">
        <v>1323</v>
      </c>
      <c r="F707" s="435" t="s">
        <v>1323</v>
      </c>
      <c r="G707" s="435" t="s">
        <v>1323</v>
      </c>
      <c r="I707" s="435" t="s">
        <v>1323</v>
      </c>
      <c r="J707" s="435" t="s">
        <v>1323</v>
      </c>
      <c r="K707" s="435" t="s">
        <v>1323</v>
      </c>
      <c r="O707" s="435" t="s">
        <v>1323</v>
      </c>
      <c r="Q707" s="435">
        <v>149945</v>
      </c>
      <c r="R707" s="444" t="s">
        <v>1532</v>
      </c>
      <c r="S707" s="435">
        <v>149945</v>
      </c>
    </row>
    <row r="708" spans="1:19" ht="10.199999999999999" customHeight="1" x14ac:dyDescent="0.3">
      <c r="A708" s="435">
        <v>1499</v>
      </c>
      <c r="B708" s="435">
        <f t="shared" si="13"/>
        <v>6</v>
      </c>
      <c r="C708" s="444">
        <v>149950</v>
      </c>
      <c r="D708" s="435" t="s">
        <v>93</v>
      </c>
      <c r="E708" s="435" t="s">
        <v>1323</v>
      </c>
      <c r="F708" s="435" t="s">
        <v>1323</v>
      </c>
      <c r="G708" s="435" t="s">
        <v>1323</v>
      </c>
      <c r="I708" s="435" t="s">
        <v>1323</v>
      </c>
      <c r="J708" s="435" t="s">
        <v>1323</v>
      </c>
      <c r="K708" s="435" t="s">
        <v>1323</v>
      </c>
      <c r="O708" s="435" t="s">
        <v>1323</v>
      </c>
      <c r="Q708" s="435">
        <v>149950</v>
      </c>
      <c r="R708" s="444" t="s">
        <v>1533</v>
      </c>
      <c r="S708" s="435">
        <v>149950</v>
      </c>
    </row>
    <row r="709" spans="1:19" ht="10.199999999999999" customHeight="1" x14ac:dyDescent="0.3">
      <c r="A709" s="435">
        <v>1499</v>
      </c>
      <c r="B709" s="435">
        <f t="shared" ref="B709:B772" si="15">LEN(C709)</f>
        <v>6</v>
      </c>
      <c r="C709" s="444">
        <v>149955</v>
      </c>
      <c r="D709" s="435" t="s">
        <v>90</v>
      </c>
      <c r="E709" s="435" t="s">
        <v>1323</v>
      </c>
      <c r="F709" s="435" t="s">
        <v>1323</v>
      </c>
      <c r="J709" s="435" t="s">
        <v>1324</v>
      </c>
      <c r="K709" s="435" t="s">
        <v>1324</v>
      </c>
      <c r="O709" s="435" t="s">
        <v>1323</v>
      </c>
      <c r="Q709" s="435">
        <v>149955</v>
      </c>
      <c r="R709" s="444" t="s">
        <v>1534</v>
      </c>
      <c r="S709" s="435">
        <f>VLOOKUP(Q709,[8]CUC!I711:K2215,3,0)</f>
        <v>149955</v>
      </c>
    </row>
    <row r="710" spans="1:19" ht="10.199999999999999" customHeight="1" x14ac:dyDescent="0.3">
      <c r="A710" s="435">
        <v>1499</v>
      </c>
      <c r="B710" s="435">
        <f t="shared" si="15"/>
        <v>6</v>
      </c>
      <c r="C710" s="444">
        <v>149960</v>
      </c>
      <c r="D710" s="435" t="s">
        <v>91</v>
      </c>
      <c r="F710" s="435" t="s">
        <v>1323</v>
      </c>
      <c r="I710" s="435" t="s">
        <v>1323</v>
      </c>
      <c r="J710" s="435" t="s">
        <v>1324</v>
      </c>
      <c r="K710" s="435" t="s">
        <v>1324</v>
      </c>
      <c r="Q710" s="435">
        <v>149960</v>
      </c>
      <c r="R710" s="444" t="s">
        <v>1535</v>
      </c>
      <c r="S710" s="435">
        <f>VLOOKUP(Q710,[8]CUC!I712:K2216,3,0)</f>
        <v>149960</v>
      </c>
    </row>
    <row r="711" spans="1:19" ht="10.199999999999999" customHeight="1" x14ac:dyDescent="0.3">
      <c r="A711" s="435">
        <v>1499</v>
      </c>
      <c r="B711" s="435">
        <f t="shared" si="15"/>
        <v>6</v>
      </c>
      <c r="C711" s="444">
        <v>149980</v>
      </c>
      <c r="D711" s="435" t="s">
        <v>798</v>
      </c>
      <c r="E711" s="435" t="s">
        <v>1323</v>
      </c>
      <c r="F711" s="435" t="s">
        <v>1323</v>
      </c>
      <c r="G711" s="435" t="s">
        <v>1323</v>
      </c>
      <c r="I711" s="435" t="s">
        <v>1323</v>
      </c>
      <c r="J711" s="435" t="s">
        <v>1323</v>
      </c>
      <c r="K711" s="435" t="s">
        <v>1323</v>
      </c>
      <c r="O711" s="435" t="s">
        <v>1323</v>
      </c>
      <c r="Q711" s="435">
        <v>149980</v>
      </c>
      <c r="R711" s="444" t="s">
        <v>1536</v>
      </c>
      <c r="S711" s="435">
        <v>149980</v>
      </c>
    </row>
    <row r="712" spans="1:19" ht="10.199999999999999" customHeight="1" x14ac:dyDescent="0.3">
      <c r="A712" s="435">
        <v>1499</v>
      </c>
      <c r="B712" s="435">
        <f t="shared" si="15"/>
        <v>6</v>
      </c>
      <c r="C712" s="444">
        <v>149985</v>
      </c>
      <c r="D712" s="435" t="s">
        <v>799</v>
      </c>
      <c r="E712" s="435" t="s">
        <v>1323</v>
      </c>
      <c r="F712" s="435" t="s">
        <v>1323</v>
      </c>
      <c r="G712" s="435" t="s">
        <v>1323</v>
      </c>
      <c r="I712" s="435" t="s">
        <v>1323</v>
      </c>
      <c r="J712" s="435" t="s">
        <v>1323</v>
      </c>
      <c r="K712" s="435" t="s">
        <v>1323</v>
      </c>
      <c r="O712" s="435" t="s">
        <v>1323</v>
      </c>
      <c r="Q712" s="435">
        <v>149985</v>
      </c>
      <c r="R712" s="444" t="s">
        <v>1537</v>
      </c>
      <c r="S712" s="435">
        <v>149985</v>
      </c>
    </row>
    <row r="713" spans="1:19" ht="10.199999999999999" customHeight="1" x14ac:dyDescent="0.3">
      <c r="A713" s="435">
        <v>1499</v>
      </c>
      <c r="B713" s="435">
        <f t="shared" si="15"/>
        <v>6</v>
      </c>
      <c r="C713" s="444">
        <v>149987</v>
      </c>
      <c r="D713" s="435" t="s">
        <v>800</v>
      </c>
      <c r="E713" s="435" t="s">
        <v>1323</v>
      </c>
      <c r="F713" s="435" t="s">
        <v>1323</v>
      </c>
      <c r="G713" s="435" t="s">
        <v>1323</v>
      </c>
      <c r="I713" s="435" t="s">
        <v>1323</v>
      </c>
      <c r="J713" s="435" t="s">
        <v>1323</v>
      </c>
      <c r="K713" s="435" t="s">
        <v>1323</v>
      </c>
      <c r="O713" s="435" t="s">
        <v>1323</v>
      </c>
      <c r="Q713" s="435">
        <v>149987</v>
      </c>
      <c r="R713" s="444" t="s">
        <v>1538</v>
      </c>
      <c r="S713" s="435">
        <v>149987</v>
      </c>
    </row>
    <row r="714" spans="1:19" ht="10.199999999999999" customHeight="1" x14ac:dyDescent="0.3">
      <c r="A714" s="435">
        <v>1499</v>
      </c>
      <c r="B714" s="435">
        <f t="shared" si="15"/>
        <v>6</v>
      </c>
      <c r="C714" s="444">
        <v>149989</v>
      </c>
      <c r="D714" s="435" t="s">
        <v>801</v>
      </c>
      <c r="E714" s="435" t="s">
        <v>1323</v>
      </c>
      <c r="F714" s="435" t="s">
        <v>1323</v>
      </c>
      <c r="G714" s="435" t="s">
        <v>1323</v>
      </c>
      <c r="I714" s="435" t="s">
        <v>1323</v>
      </c>
      <c r="J714" s="435" t="s">
        <v>1323</v>
      </c>
      <c r="K714" s="435" t="s">
        <v>1323</v>
      </c>
      <c r="O714" s="435" t="s">
        <v>1323</v>
      </c>
      <c r="Q714" s="435">
        <v>149989</v>
      </c>
      <c r="R714" s="444" t="s">
        <v>1539</v>
      </c>
      <c r="S714" s="435">
        <v>149989</v>
      </c>
    </row>
    <row r="715" spans="1:19" ht="10.199999999999999" customHeight="1" x14ac:dyDescent="0.3">
      <c r="A715" s="435">
        <v>15</v>
      </c>
      <c r="B715" s="435">
        <f t="shared" si="15"/>
        <v>2</v>
      </c>
      <c r="C715" s="444">
        <v>15</v>
      </c>
      <c r="D715" s="435" t="s">
        <v>94</v>
      </c>
      <c r="E715" s="435" t="s">
        <v>1323</v>
      </c>
      <c r="G715" s="435" t="s">
        <v>1323</v>
      </c>
      <c r="J715" s="435" t="s">
        <v>1323</v>
      </c>
      <c r="K715" s="435" t="s">
        <v>1323</v>
      </c>
      <c r="O715" s="435" t="s">
        <v>1323</v>
      </c>
      <c r="Q715" s="435">
        <v>15</v>
      </c>
      <c r="R715" s="444" t="s">
        <v>94</v>
      </c>
      <c r="S715" s="435">
        <v>15</v>
      </c>
    </row>
    <row r="716" spans="1:19" ht="10.199999999999999" customHeight="1" x14ac:dyDescent="0.3">
      <c r="A716" s="435">
        <v>1501</v>
      </c>
      <c r="B716" s="435">
        <f t="shared" si="15"/>
        <v>4</v>
      </c>
      <c r="C716" s="444">
        <v>1501</v>
      </c>
      <c r="D716" s="435" t="s">
        <v>95</v>
      </c>
      <c r="E716" s="435" t="s">
        <v>1323</v>
      </c>
      <c r="G716" s="435" t="s">
        <v>1323</v>
      </c>
      <c r="J716" s="435" t="s">
        <v>1323</v>
      </c>
      <c r="K716" s="435" t="s">
        <v>1323</v>
      </c>
      <c r="O716" s="435" t="s">
        <v>1323</v>
      </c>
      <c r="Q716" s="435">
        <v>1501</v>
      </c>
      <c r="R716" s="444" t="s">
        <v>95</v>
      </c>
      <c r="S716" s="435">
        <v>1501</v>
      </c>
    </row>
    <row r="717" spans="1:19" ht="10.199999999999999" customHeight="1" x14ac:dyDescent="0.3">
      <c r="A717" s="435">
        <v>1502</v>
      </c>
      <c r="B717" s="435">
        <f t="shared" si="15"/>
        <v>4</v>
      </c>
      <c r="C717" s="444">
        <v>1502</v>
      </c>
      <c r="D717" s="435" t="s">
        <v>96</v>
      </c>
      <c r="E717" s="435" t="s">
        <v>1323</v>
      </c>
      <c r="G717" s="435" t="s">
        <v>1323</v>
      </c>
      <c r="J717" s="435" t="s">
        <v>1323</v>
      </c>
      <c r="K717" s="435" t="s">
        <v>1323</v>
      </c>
      <c r="O717" s="435" t="s">
        <v>1323</v>
      </c>
      <c r="Q717" s="435">
        <v>1502</v>
      </c>
      <c r="R717" s="444" t="s">
        <v>96</v>
      </c>
      <c r="S717" s="435">
        <v>1502</v>
      </c>
    </row>
    <row r="718" spans="1:19" ht="10.199999999999999" customHeight="1" x14ac:dyDescent="0.3">
      <c r="A718" s="435">
        <v>16</v>
      </c>
      <c r="B718" s="435">
        <f t="shared" si="15"/>
        <v>2</v>
      </c>
      <c r="C718" s="444">
        <v>16</v>
      </c>
      <c r="D718" s="435" t="s">
        <v>97</v>
      </c>
      <c r="E718" s="435" t="s">
        <v>1323</v>
      </c>
      <c r="F718" s="435" t="s">
        <v>1323</v>
      </c>
      <c r="G718" s="435" t="s">
        <v>1323</v>
      </c>
      <c r="I718" s="435" t="s">
        <v>1323</v>
      </c>
      <c r="J718" s="435" t="s">
        <v>1323</v>
      </c>
      <c r="K718" s="435" t="s">
        <v>1323</v>
      </c>
      <c r="L718" s="435" t="s">
        <v>1323</v>
      </c>
      <c r="M718" s="435" t="s">
        <v>1323</v>
      </c>
      <c r="N718" s="435" t="s">
        <v>1323</v>
      </c>
      <c r="O718" s="435" t="s">
        <v>1323</v>
      </c>
      <c r="Q718" s="435">
        <v>16</v>
      </c>
      <c r="R718" s="444" t="s">
        <v>97</v>
      </c>
      <c r="S718" s="435">
        <v>16</v>
      </c>
    </row>
    <row r="719" spans="1:19" ht="10.199999999999999" customHeight="1" x14ac:dyDescent="0.3">
      <c r="A719" s="435">
        <v>1601</v>
      </c>
      <c r="B719" s="435">
        <f t="shared" si="15"/>
        <v>4</v>
      </c>
      <c r="C719" s="444">
        <v>1601</v>
      </c>
      <c r="D719" s="435" t="s">
        <v>98</v>
      </c>
      <c r="E719" s="435" t="s">
        <v>1323</v>
      </c>
      <c r="F719" s="435" t="s">
        <v>1323</v>
      </c>
      <c r="G719" s="435" t="s">
        <v>1323</v>
      </c>
      <c r="I719" s="435" t="s">
        <v>1323</v>
      </c>
      <c r="J719" s="435" t="s">
        <v>1323</v>
      </c>
      <c r="K719" s="435" t="s">
        <v>1323</v>
      </c>
      <c r="L719" s="435" t="s">
        <v>1323</v>
      </c>
      <c r="M719" s="435" t="s">
        <v>1323</v>
      </c>
      <c r="N719" s="435" t="s">
        <v>1323</v>
      </c>
      <c r="O719" s="435" t="s">
        <v>1323</v>
      </c>
      <c r="Q719" s="435">
        <v>1601</v>
      </c>
      <c r="R719" s="444" t="s">
        <v>1540</v>
      </c>
      <c r="S719" s="435">
        <v>1601</v>
      </c>
    </row>
    <row r="720" spans="1:19" ht="10.199999999999999" customHeight="1" x14ac:dyDescent="0.3">
      <c r="A720" s="435">
        <v>1601</v>
      </c>
      <c r="B720" s="435">
        <f t="shared" si="15"/>
        <v>6</v>
      </c>
      <c r="C720" s="444">
        <v>160105</v>
      </c>
      <c r="D720" s="435" t="s">
        <v>99</v>
      </c>
      <c r="E720" s="435" t="s">
        <v>1323</v>
      </c>
      <c r="F720" s="435" t="s">
        <v>1323</v>
      </c>
      <c r="G720" s="435" t="s">
        <v>1323</v>
      </c>
      <c r="I720" s="435" t="s">
        <v>1323</v>
      </c>
      <c r="J720" s="435" t="s">
        <v>1323</v>
      </c>
      <c r="K720" s="435" t="s">
        <v>1323</v>
      </c>
      <c r="N720" s="435" t="s">
        <v>1323</v>
      </c>
      <c r="O720" s="435" t="s">
        <v>1323</v>
      </c>
      <c r="Q720" s="435">
        <v>160105</v>
      </c>
      <c r="R720" s="444" t="s">
        <v>99</v>
      </c>
      <c r="S720" s="435">
        <v>160105</v>
      </c>
    </row>
    <row r="721" spans="1:19" ht="10.199999999999999" customHeight="1" x14ac:dyDescent="0.3">
      <c r="A721" s="435">
        <v>1601</v>
      </c>
      <c r="B721" s="435">
        <f t="shared" si="15"/>
        <v>6</v>
      </c>
      <c r="C721" s="444">
        <v>160110</v>
      </c>
      <c r="D721" s="435" t="s">
        <v>31</v>
      </c>
      <c r="E721" s="435" t="s">
        <v>1323</v>
      </c>
      <c r="F721" s="435" t="s">
        <v>1323</v>
      </c>
      <c r="G721" s="435" t="s">
        <v>1323</v>
      </c>
      <c r="I721" s="435" t="s">
        <v>1323</v>
      </c>
      <c r="J721" s="435" t="s">
        <v>1323</v>
      </c>
      <c r="K721" s="435" t="s">
        <v>1323</v>
      </c>
      <c r="L721" s="435" t="s">
        <v>1323</v>
      </c>
      <c r="M721" s="435" t="s">
        <v>1323</v>
      </c>
      <c r="N721" s="435" t="s">
        <v>1323</v>
      </c>
      <c r="O721" s="435" t="s">
        <v>1323</v>
      </c>
      <c r="Q721" s="435">
        <v>160110</v>
      </c>
      <c r="R721" s="444" t="s">
        <v>31</v>
      </c>
      <c r="S721" s="435">
        <v>160110</v>
      </c>
    </row>
    <row r="722" spans="1:19" ht="10.199999999999999" customHeight="1" x14ac:dyDescent="0.3">
      <c r="A722" s="435">
        <v>1602</v>
      </c>
      <c r="B722" s="435">
        <f t="shared" si="15"/>
        <v>4</v>
      </c>
      <c r="C722" s="444">
        <v>1602</v>
      </c>
      <c r="D722" s="435" t="s">
        <v>100</v>
      </c>
      <c r="E722" s="435" t="s">
        <v>1323</v>
      </c>
      <c r="F722" s="435" t="s">
        <v>1323</v>
      </c>
      <c r="G722" s="435" t="s">
        <v>1323</v>
      </c>
      <c r="I722" s="435" t="s">
        <v>1323</v>
      </c>
      <c r="J722" s="435" t="s">
        <v>1323</v>
      </c>
      <c r="K722" s="435" t="s">
        <v>1323</v>
      </c>
      <c r="L722" s="435" t="s">
        <v>1323</v>
      </c>
      <c r="M722" s="435" t="s">
        <v>1323</v>
      </c>
      <c r="N722" s="435" t="s">
        <v>1323</v>
      </c>
      <c r="O722" s="435" t="s">
        <v>1323</v>
      </c>
      <c r="Q722" s="435">
        <v>1602</v>
      </c>
      <c r="R722" s="444" t="s">
        <v>1541</v>
      </c>
      <c r="S722" s="435">
        <v>1602</v>
      </c>
    </row>
    <row r="723" spans="1:19" ht="10.199999999999999" customHeight="1" x14ac:dyDescent="0.3">
      <c r="A723" s="435">
        <v>1602</v>
      </c>
      <c r="B723" s="435">
        <f t="shared" si="15"/>
        <v>6</v>
      </c>
      <c r="C723" s="444">
        <v>160205</v>
      </c>
      <c r="D723" s="435" t="s">
        <v>101</v>
      </c>
      <c r="E723" s="435" t="s">
        <v>1323</v>
      </c>
      <c r="F723" s="435" t="s">
        <v>1323</v>
      </c>
      <c r="G723" s="435" t="s">
        <v>1323</v>
      </c>
      <c r="I723" s="435" t="s">
        <v>1323</v>
      </c>
      <c r="J723" s="435" t="s">
        <v>1323</v>
      </c>
      <c r="K723" s="435" t="s">
        <v>1323</v>
      </c>
      <c r="L723" s="435" t="s">
        <v>1323</v>
      </c>
      <c r="M723" s="435" t="s">
        <v>1323</v>
      </c>
      <c r="N723" s="435" t="s">
        <v>1323</v>
      </c>
      <c r="O723" s="435" t="s">
        <v>1323</v>
      </c>
      <c r="Q723" s="435">
        <v>160205</v>
      </c>
      <c r="R723" s="444" t="s">
        <v>101</v>
      </c>
      <c r="S723" s="435">
        <v>160205</v>
      </c>
    </row>
    <row r="724" spans="1:19" ht="10.199999999999999" customHeight="1" x14ac:dyDescent="0.3">
      <c r="A724" s="435">
        <v>1602</v>
      </c>
      <c r="B724" s="435">
        <f t="shared" si="15"/>
        <v>6</v>
      </c>
      <c r="C724" s="444">
        <v>160210</v>
      </c>
      <c r="D724" s="435" t="s">
        <v>102</v>
      </c>
      <c r="E724" s="435" t="s">
        <v>1323</v>
      </c>
      <c r="F724" s="435" t="s">
        <v>1323</v>
      </c>
      <c r="G724" s="435" t="s">
        <v>1323</v>
      </c>
      <c r="I724" s="435" t="s">
        <v>1323</v>
      </c>
      <c r="J724" s="435" t="s">
        <v>1323</v>
      </c>
      <c r="K724" s="435" t="s">
        <v>1323</v>
      </c>
      <c r="L724" s="435" t="s">
        <v>1323</v>
      </c>
      <c r="M724" s="435" t="s">
        <v>1323</v>
      </c>
      <c r="N724" s="435" t="s">
        <v>1323</v>
      </c>
      <c r="O724" s="435" t="s">
        <v>1323</v>
      </c>
      <c r="Q724" s="435">
        <v>160210</v>
      </c>
      <c r="R724" s="444" t="s">
        <v>102</v>
      </c>
      <c r="S724" s="435">
        <v>160210</v>
      </c>
    </row>
    <row r="725" spans="1:19" ht="10.199999999999999" customHeight="1" x14ac:dyDescent="0.3">
      <c r="A725" s="435">
        <v>1602</v>
      </c>
      <c r="B725" s="435">
        <f t="shared" si="15"/>
        <v>6</v>
      </c>
      <c r="C725" s="444">
        <v>160215</v>
      </c>
      <c r="D725" s="435" t="s">
        <v>103</v>
      </c>
      <c r="E725" s="435" t="s">
        <v>1323</v>
      </c>
      <c r="F725" s="435" t="s">
        <v>1323</v>
      </c>
      <c r="G725" s="435" t="s">
        <v>1323</v>
      </c>
      <c r="I725" s="435" t="s">
        <v>1323</v>
      </c>
      <c r="J725" s="435" t="s">
        <v>1323</v>
      </c>
      <c r="K725" s="435" t="s">
        <v>1323</v>
      </c>
      <c r="L725" s="435" t="s">
        <v>1323</v>
      </c>
      <c r="M725" s="435" t="s">
        <v>1323</v>
      </c>
      <c r="N725" s="435" t="s">
        <v>1323</v>
      </c>
      <c r="O725" s="435" t="s">
        <v>1323</v>
      </c>
      <c r="Q725" s="435">
        <v>160215</v>
      </c>
      <c r="R725" s="444" t="s">
        <v>103</v>
      </c>
      <c r="S725" s="435">
        <v>160215</v>
      </c>
    </row>
    <row r="726" spans="1:19" ht="10.199999999999999" customHeight="1" x14ac:dyDescent="0.3">
      <c r="A726" s="435">
        <v>1602</v>
      </c>
      <c r="B726" s="435">
        <f t="shared" si="15"/>
        <v>6</v>
      </c>
      <c r="C726" s="444">
        <v>160220</v>
      </c>
      <c r="D726" s="435" t="s">
        <v>48</v>
      </c>
      <c r="E726" s="435" t="s">
        <v>1323</v>
      </c>
      <c r="F726" s="435" t="s">
        <v>1323</v>
      </c>
      <c r="G726" s="435" t="s">
        <v>1323</v>
      </c>
      <c r="I726" s="435" t="s">
        <v>1323</v>
      </c>
      <c r="J726" s="435" t="s">
        <v>1323</v>
      </c>
      <c r="K726" s="435" t="s">
        <v>1323</v>
      </c>
      <c r="L726" s="435" t="s">
        <v>1323</v>
      </c>
      <c r="M726" s="435" t="s">
        <v>1323</v>
      </c>
      <c r="N726" s="435" t="s">
        <v>1323</v>
      </c>
      <c r="O726" s="435" t="s">
        <v>1323</v>
      </c>
      <c r="Q726" s="435">
        <v>160220</v>
      </c>
      <c r="R726" s="444" t="s">
        <v>48</v>
      </c>
      <c r="S726" s="435">
        <v>160220</v>
      </c>
    </row>
    <row r="727" spans="1:19" ht="10.199999999999999" customHeight="1" x14ac:dyDescent="0.3">
      <c r="A727" s="435">
        <v>1603</v>
      </c>
      <c r="B727" s="435">
        <f t="shared" si="15"/>
        <v>4</v>
      </c>
      <c r="C727" s="444">
        <v>1603</v>
      </c>
      <c r="D727" s="435" t="s">
        <v>104</v>
      </c>
      <c r="E727" s="435" t="s">
        <v>1323</v>
      </c>
      <c r="F727" s="435" t="s">
        <v>1323</v>
      </c>
      <c r="G727" s="435" t="s">
        <v>1323</v>
      </c>
      <c r="I727" s="435" t="s">
        <v>1323</v>
      </c>
      <c r="J727" s="435" t="s">
        <v>1323</v>
      </c>
      <c r="K727" s="435" t="s">
        <v>1323</v>
      </c>
      <c r="O727" s="435" t="s">
        <v>1323</v>
      </c>
      <c r="Q727" s="435">
        <v>1603</v>
      </c>
      <c r="R727" s="444" t="s">
        <v>1542</v>
      </c>
      <c r="S727" s="435">
        <v>1603</v>
      </c>
    </row>
    <row r="728" spans="1:19" ht="10.199999999999999" customHeight="1" x14ac:dyDescent="0.3">
      <c r="A728" s="435">
        <v>1603</v>
      </c>
      <c r="B728" s="435">
        <f t="shared" si="15"/>
        <v>6</v>
      </c>
      <c r="C728" s="444">
        <v>160305</v>
      </c>
      <c r="D728" s="435" t="s">
        <v>802</v>
      </c>
      <c r="E728" s="435" t="s">
        <v>1323</v>
      </c>
      <c r="F728" s="435" t="s">
        <v>1323</v>
      </c>
      <c r="G728" s="435" t="s">
        <v>1323</v>
      </c>
      <c r="I728" s="435" t="s">
        <v>1323</v>
      </c>
      <c r="J728" s="435" t="s">
        <v>1323</v>
      </c>
      <c r="K728" s="435" t="s">
        <v>1323</v>
      </c>
      <c r="O728" s="435" t="s">
        <v>1323</v>
      </c>
      <c r="Q728" s="435">
        <v>160305</v>
      </c>
      <c r="R728" s="444" t="s">
        <v>1011</v>
      </c>
      <c r="S728" s="437" t="s">
        <v>1543</v>
      </c>
    </row>
    <row r="729" spans="1:19" ht="10.199999999999999" customHeight="1" x14ac:dyDescent="0.3">
      <c r="A729" s="435">
        <v>1603</v>
      </c>
      <c r="B729" s="435">
        <f t="shared" si="15"/>
        <v>6</v>
      </c>
      <c r="C729" s="444">
        <v>160310</v>
      </c>
      <c r="D729" s="435" t="s">
        <v>803</v>
      </c>
      <c r="E729" s="435" t="s">
        <v>1323</v>
      </c>
      <c r="F729" s="435" t="s">
        <v>1323</v>
      </c>
      <c r="J729" s="435" t="s">
        <v>1323</v>
      </c>
      <c r="K729" s="435" t="s">
        <v>1323</v>
      </c>
      <c r="O729" s="435" t="s">
        <v>1323</v>
      </c>
      <c r="Q729" s="435">
        <v>160310</v>
      </c>
      <c r="R729" s="444" t="s">
        <v>1544</v>
      </c>
      <c r="S729" s="435" t="s">
        <v>1545</v>
      </c>
    </row>
    <row r="730" spans="1:19" ht="10.199999999999999" customHeight="1" x14ac:dyDescent="0.3">
      <c r="A730" s="435">
        <v>1603</v>
      </c>
      <c r="B730" s="435">
        <f t="shared" si="15"/>
        <v>6</v>
      </c>
      <c r="C730" s="444">
        <v>160315</v>
      </c>
      <c r="D730" s="435" t="s">
        <v>804</v>
      </c>
      <c r="E730" s="435" t="s">
        <v>1323</v>
      </c>
      <c r="F730" s="435" t="s">
        <v>1323</v>
      </c>
      <c r="G730" s="435" t="s">
        <v>1323</v>
      </c>
      <c r="I730" s="435" t="s">
        <v>1323</v>
      </c>
      <c r="J730" s="435" t="s">
        <v>1323</v>
      </c>
      <c r="K730" s="435" t="s">
        <v>1323</v>
      </c>
      <c r="O730" s="435" t="s">
        <v>1323</v>
      </c>
      <c r="Q730" s="435">
        <v>160315</v>
      </c>
      <c r="R730" s="444" t="s">
        <v>1546</v>
      </c>
      <c r="S730" s="435">
        <v>160315</v>
      </c>
    </row>
    <row r="731" spans="1:19" ht="10.199999999999999" customHeight="1" x14ac:dyDescent="0.3">
      <c r="A731" s="435">
        <v>1603</v>
      </c>
      <c r="B731" s="435">
        <f t="shared" si="15"/>
        <v>6</v>
      </c>
      <c r="C731" s="444">
        <v>160320</v>
      </c>
      <c r="D731" s="435" t="s">
        <v>108</v>
      </c>
      <c r="E731" s="435" t="s">
        <v>1323</v>
      </c>
      <c r="F731" s="435" t="s">
        <v>1323</v>
      </c>
      <c r="G731" s="435" t="s">
        <v>1323</v>
      </c>
      <c r="J731" s="435" t="s">
        <v>1323</v>
      </c>
      <c r="K731" s="435" t="s">
        <v>1323</v>
      </c>
      <c r="O731" s="435" t="s">
        <v>1323</v>
      </c>
      <c r="Q731" s="435">
        <v>160320</v>
      </c>
      <c r="R731" s="444" t="s">
        <v>1547</v>
      </c>
      <c r="S731" s="435">
        <v>160320</v>
      </c>
    </row>
    <row r="732" spans="1:19" ht="10.199999999999999" customHeight="1" x14ac:dyDescent="0.3">
      <c r="A732" s="435">
        <v>1603</v>
      </c>
      <c r="B732" s="435">
        <f t="shared" si="15"/>
        <v>6</v>
      </c>
      <c r="C732" s="444">
        <v>160325</v>
      </c>
      <c r="D732" s="435" t="s">
        <v>805</v>
      </c>
      <c r="E732" s="435" t="s">
        <v>1323</v>
      </c>
      <c r="F732" s="435" t="s">
        <v>1323</v>
      </c>
      <c r="G732" s="435" t="s">
        <v>1323</v>
      </c>
      <c r="J732" s="435" t="s">
        <v>1323</v>
      </c>
      <c r="K732" s="435" t="s">
        <v>1323</v>
      </c>
      <c r="O732" s="435" t="s">
        <v>1323</v>
      </c>
      <c r="Q732" s="435" t="s">
        <v>1340</v>
      </c>
      <c r="R732" s="444" t="s">
        <v>1340</v>
      </c>
      <c r="S732" s="435" t="s">
        <v>1340</v>
      </c>
    </row>
    <row r="733" spans="1:19" ht="10.199999999999999" customHeight="1" x14ac:dyDescent="0.3">
      <c r="A733" s="435">
        <v>1603</v>
      </c>
      <c r="B733" s="435">
        <f t="shared" si="15"/>
        <v>6</v>
      </c>
      <c r="C733" s="444">
        <v>160330</v>
      </c>
      <c r="D733" s="435" t="s">
        <v>806</v>
      </c>
      <c r="E733" s="435" t="s">
        <v>1323</v>
      </c>
      <c r="F733" s="435" t="s">
        <v>1323</v>
      </c>
      <c r="G733" s="435" t="s">
        <v>1323</v>
      </c>
      <c r="J733" s="435" t="s">
        <v>1323</v>
      </c>
      <c r="K733" s="435" t="s">
        <v>1323</v>
      </c>
      <c r="O733" s="435" t="s">
        <v>1323</v>
      </c>
      <c r="Q733" s="435" t="s">
        <v>1340</v>
      </c>
      <c r="R733" s="444" t="s">
        <v>1340</v>
      </c>
      <c r="S733" s="435" t="s">
        <v>1340</v>
      </c>
    </row>
    <row r="734" spans="1:19" ht="10.199999999999999" customHeight="1" x14ac:dyDescent="0.3">
      <c r="A734" s="435">
        <v>1603</v>
      </c>
      <c r="B734" s="435">
        <f t="shared" si="15"/>
        <v>6</v>
      </c>
      <c r="C734" s="444">
        <v>160335</v>
      </c>
      <c r="D734" s="435" t="s">
        <v>807</v>
      </c>
      <c r="E734" s="435" t="s">
        <v>1323</v>
      </c>
      <c r="F734" s="435" t="s">
        <v>1323</v>
      </c>
      <c r="J734" s="435" t="s">
        <v>1323</v>
      </c>
      <c r="K734" s="435" t="s">
        <v>1323</v>
      </c>
      <c r="O734" s="435" t="s">
        <v>1323</v>
      </c>
      <c r="Q734" s="435" t="s">
        <v>1340</v>
      </c>
      <c r="R734" s="444" t="s">
        <v>1340</v>
      </c>
      <c r="S734" s="435" t="s">
        <v>1340</v>
      </c>
    </row>
    <row r="735" spans="1:19" ht="10.199999999999999" customHeight="1" x14ac:dyDescent="0.3">
      <c r="A735" s="435">
        <v>1603</v>
      </c>
      <c r="B735" s="435">
        <f t="shared" si="15"/>
        <v>6</v>
      </c>
      <c r="C735" s="444">
        <v>160340</v>
      </c>
      <c r="D735" s="435" t="s">
        <v>1548</v>
      </c>
      <c r="E735" s="435" t="s">
        <v>1323</v>
      </c>
      <c r="F735" s="435" t="s">
        <v>1323</v>
      </c>
      <c r="G735" s="435" t="s">
        <v>1323</v>
      </c>
      <c r="I735" s="435" t="s">
        <v>1323</v>
      </c>
      <c r="J735" s="435" t="s">
        <v>1323</v>
      </c>
      <c r="K735" s="435" t="s">
        <v>1323</v>
      </c>
      <c r="O735" s="435" t="s">
        <v>1323</v>
      </c>
      <c r="Q735" s="435">
        <v>160340</v>
      </c>
      <c r="R735" s="444" t="s">
        <v>1549</v>
      </c>
      <c r="S735" s="435">
        <v>160340</v>
      </c>
    </row>
    <row r="736" spans="1:19" ht="10.199999999999999" customHeight="1" x14ac:dyDescent="0.3">
      <c r="A736" s="435">
        <v>1603</v>
      </c>
      <c r="B736" s="435">
        <f t="shared" si="15"/>
        <v>6</v>
      </c>
      <c r="C736" s="444">
        <v>160341</v>
      </c>
      <c r="D736" s="435" t="s">
        <v>109</v>
      </c>
      <c r="E736" s="435" t="s">
        <v>1323</v>
      </c>
      <c r="F736" s="435" t="s">
        <v>1323</v>
      </c>
      <c r="J736" s="435" t="s">
        <v>1324</v>
      </c>
      <c r="K736" s="435" t="s">
        <v>1324</v>
      </c>
      <c r="O736" s="435" t="s">
        <v>1323</v>
      </c>
      <c r="Q736" s="435">
        <v>160341</v>
      </c>
      <c r="R736" s="444" t="s">
        <v>1550</v>
      </c>
      <c r="S736" s="435">
        <v>160341</v>
      </c>
    </row>
    <row r="737" spans="1:19" ht="10.199999999999999" customHeight="1" x14ac:dyDescent="0.3">
      <c r="A737" s="435">
        <v>1603</v>
      </c>
      <c r="B737" s="435">
        <f t="shared" si="15"/>
        <v>6</v>
      </c>
      <c r="C737" s="444">
        <v>160342</v>
      </c>
      <c r="D737" s="435" t="s">
        <v>110</v>
      </c>
      <c r="F737" s="435" t="s">
        <v>1323</v>
      </c>
      <c r="I737" s="435" t="s">
        <v>1323</v>
      </c>
      <c r="J737" s="435" t="s">
        <v>1324</v>
      </c>
      <c r="K737" s="435" t="s">
        <v>1324</v>
      </c>
      <c r="Q737" s="435">
        <v>160342</v>
      </c>
      <c r="R737" s="444" t="s">
        <v>1551</v>
      </c>
      <c r="S737" s="435">
        <v>160342</v>
      </c>
    </row>
    <row r="738" spans="1:19" ht="10.199999999999999" customHeight="1" x14ac:dyDescent="0.3">
      <c r="A738" s="435">
        <v>1603</v>
      </c>
      <c r="B738" s="435">
        <f t="shared" si="15"/>
        <v>6</v>
      </c>
      <c r="C738" s="444">
        <v>160345</v>
      </c>
      <c r="D738" s="435" t="s">
        <v>111</v>
      </c>
      <c r="E738" s="435" t="s">
        <v>1323</v>
      </c>
      <c r="F738" s="435" t="s">
        <v>1323</v>
      </c>
      <c r="G738" s="435" t="s">
        <v>1323</v>
      </c>
      <c r="I738" s="435" t="s">
        <v>1323</v>
      </c>
      <c r="J738" s="435" t="s">
        <v>1323</v>
      </c>
      <c r="K738" s="435" t="s">
        <v>1323</v>
      </c>
      <c r="O738" s="435" t="s">
        <v>1323</v>
      </c>
      <c r="Q738" s="435">
        <v>160345</v>
      </c>
      <c r="R738" s="444" t="s">
        <v>1552</v>
      </c>
      <c r="S738" s="435">
        <v>160345</v>
      </c>
    </row>
    <row r="739" spans="1:19" ht="10.199999999999999" customHeight="1" x14ac:dyDescent="0.3">
      <c r="A739" s="435">
        <v>1603</v>
      </c>
      <c r="B739" s="435">
        <f t="shared" si="15"/>
        <v>6</v>
      </c>
      <c r="C739" s="444">
        <v>160350</v>
      </c>
      <c r="D739" s="435" t="s">
        <v>112</v>
      </c>
      <c r="E739" s="435" t="s">
        <v>1323</v>
      </c>
      <c r="F739" s="435" t="s">
        <v>1323</v>
      </c>
      <c r="G739" s="435" t="s">
        <v>1323</v>
      </c>
      <c r="I739" s="435" t="s">
        <v>1323</v>
      </c>
      <c r="J739" s="435" t="s">
        <v>1323</v>
      </c>
      <c r="K739" s="435" t="s">
        <v>1323</v>
      </c>
      <c r="O739" s="435" t="s">
        <v>1323</v>
      </c>
      <c r="Q739" s="435">
        <v>160350</v>
      </c>
      <c r="R739" s="444" t="s">
        <v>1553</v>
      </c>
      <c r="S739" s="435">
        <v>160350</v>
      </c>
    </row>
    <row r="740" spans="1:19" ht="10.199999999999999" customHeight="1" x14ac:dyDescent="0.3">
      <c r="A740" s="435">
        <v>1604</v>
      </c>
      <c r="B740" s="435">
        <f t="shared" si="15"/>
        <v>4</v>
      </c>
      <c r="C740" s="444">
        <v>1604</v>
      </c>
      <c r="D740" s="435" t="s">
        <v>113</v>
      </c>
      <c r="E740" s="435" t="s">
        <v>1323</v>
      </c>
      <c r="F740" s="435" t="s">
        <v>1323</v>
      </c>
      <c r="G740" s="435" t="s">
        <v>1323</v>
      </c>
      <c r="I740" s="435" t="s">
        <v>1323</v>
      </c>
      <c r="J740" s="435" t="s">
        <v>1323</v>
      </c>
      <c r="K740" s="435" t="s">
        <v>1323</v>
      </c>
      <c r="L740" s="435" t="s">
        <v>1323</v>
      </c>
      <c r="M740" s="435" t="s">
        <v>1323</v>
      </c>
      <c r="N740" s="435" t="s">
        <v>1323</v>
      </c>
      <c r="O740" s="435" t="s">
        <v>1323</v>
      </c>
      <c r="Q740" s="435">
        <v>1604</v>
      </c>
      <c r="R740" s="444" t="s">
        <v>1554</v>
      </c>
      <c r="S740" s="435">
        <v>1604</v>
      </c>
    </row>
    <row r="741" spans="1:19" ht="10.199999999999999" customHeight="1" x14ac:dyDescent="0.3">
      <c r="A741" s="435">
        <v>1605</v>
      </c>
      <c r="B741" s="435">
        <f t="shared" si="15"/>
        <v>4</v>
      </c>
      <c r="C741" s="444">
        <v>1605</v>
      </c>
      <c r="D741" s="435" t="s">
        <v>114</v>
      </c>
      <c r="E741" s="435" t="s">
        <v>1323</v>
      </c>
      <c r="G741" s="435" t="s">
        <v>1323</v>
      </c>
      <c r="I741" s="435" t="s">
        <v>1323</v>
      </c>
      <c r="J741" s="435" t="s">
        <v>1323</v>
      </c>
      <c r="K741" s="435" t="s">
        <v>1323</v>
      </c>
      <c r="M741" s="435" t="s">
        <v>1323</v>
      </c>
      <c r="N741" s="435" t="s">
        <v>1323</v>
      </c>
      <c r="O741" s="435" t="s">
        <v>1323</v>
      </c>
      <c r="Q741" s="435">
        <v>1605</v>
      </c>
      <c r="R741" s="444" t="s">
        <v>114</v>
      </c>
      <c r="S741" s="435">
        <v>1605</v>
      </c>
    </row>
    <row r="742" spans="1:19" ht="10.199999999999999" customHeight="1" x14ac:dyDescent="0.3">
      <c r="A742" s="435">
        <v>1605</v>
      </c>
      <c r="B742" s="435">
        <f t="shared" si="15"/>
        <v>6</v>
      </c>
      <c r="C742" s="444">
        <v>160505</v>
      </c>
      <c r="D742" s="435" t="s">
        <v>115</v>
      </c>
      <c r="E742" s="435" t="s">
        <v>1323</v>
      </c>
      <c r="G742" s="435" t="s">
        <v>1323</v>
      </c>
      <c r="J742" s="435" t="s">
        <v>1323</v>
      </c>
      <c r="K742" s="435" t="s">
        <v>1323</v>
      </c>
      <c r="O742" s="435" t="s">
        <v>1323</v>
      </c>
      <c r="Q742" s="435">
        <v>160505</v>
      </c>
      <c r="R742" s="444" t="s">
        <v>115</v>
      </c>
      <c r="S742" s="435">
        <v>160505</v>
      </c>
    </row>
    <row r="743" spans="1:19" ht="10.199999999999999" customHeight="1" x14ac:dyDescent="0.3">
      <c r="A743" s="435">
        <v>1605</v>
      </c>
      <c r="B743" s="435">
        <f t="shared" si="15"/>
        <v>6</v>
      </c>
      <c r="C743" s="444">
        <v>160510</v>
      </c>
      <c r="D743" s="435" t="s">
        <v>116</v>
      </c>
      <c r="E743" s="435" t="s">
        <v>1323</v>
      </c>
      <c r="G743" s="435" t="s">
        <v>1323</v>
      </c>
      <c r="J743" s="435" t="s">
        <v>1323</v>
      </c>
      <c r="K743" s="435" t="s">
        <v>1323</v>
      </c>
      <c r="O743" s="435" t="s">
        <v>1323</v>
      </c>
      <c r="Q743" s="435">
        <v>160510</v>
      </c>
      <c r="R743" s="444" t="s">
        <v>116</v>
      </c>
      <c r="S743" s="435">
        <v>160510</v>
      </c>
    </row>
    <row r="744" spans="1:19" ht="10.199999999999999" customHeight="1" x14ac:dyDescent="0.3">
      <c r="A744" s="435">
        <v>1605</v>
      </c>
      <c r="B744" s="435">
        <f t="shared" si="15"/>
        <v>6</v>
      </c>
      <c r="C744" s="444">
        <v>160515</v>
      </c>
      <c r="D744" s="435" t="s">
        <v>117</v>
      </c>
      <c r="E744" s="435" t="s">
        <v>1323</v>
      </c>
      <c r="G744" s="435" t="s">
        <v>1323</v>
      </c>
      <c r="I744" s="435" t="s">
        <v>1323</v>
      </c>
      <c r="J744" s="435" t="s">
        <v>1323</v>
      </c>
      <c r="K744" s="435" t="s">
        <v>1323</v>
      </c>
      <c r="M744" s="435" t="s">
        <v>1323</v>
      </c>
      <c r="O744" s="435" t="s">
        <v>1323</v>
      </c>
      <c r="Q744" s="435">
        <v>160515</v>
      </c>
      <c r="R744" s="444" t="s">
        <v>117</v>
      </c>
      <c r="S744" s="435">
        <v>160515</v>
      </c>
    </row>
    <row r="745" spans="1:19" ht="10.199999999999999" customHeight="1" x14ac:dyDescent="0.3">
      <c r="A745" s="435">
        <v>1605</v>
      </c>
      <c r="B745" s="435">
        <f t="shared" si="15"/>
        <v>6</v>
      </c>
      <c r="C745" s="444">
        <v>160590</v>
      </c>
      <c r="D745" s="435" t="s">
        <v>118</v>
      </c>
      <c r="E745" s="435" t="s">
        <v>1323</v>
      </c>
      <c r="G745" s="435" t="s">
        <v>1323</v>
      </c>
      <c r="I745" s="435" t="s">
        <v>1323</v>
      </c>
      <c r="J745" s="435" t="s">
        <v>1323</v>
      </c>
      <c r="K745" s="435" t="s">
        <v>1323</v>
      </c>
      <c r="M745" s="435" t="s">
        <v>1323</v>
      </c>
      <c r="O745" s="435" t="s">
        <v>1323</v>
      </c>
      <c r="Q745" s="435">
        <v>160590</v>
      </c>
      <c r="R745" s="444" t="s">
        <v>118</v>
      </c>
      <c r="S745" s="435">
        <v>160590</v>
      </c>
    </row>
    <row r="746" spans="1:19" ht="10.199999999999999" customHeight="1" x14ac:dyDescent="0.3">
      <c r="A746" s="435">
        <v>1606</v>
      </c>
      <c r="B746" s="435">
        <f t="shared" si="15"/>
        <v>4</v>
      </c>
      <c r="C746" s="444">
        <v>1606</v>
      </c>
      <c r="D746" s="435" t="s">
        <v>119</v>
      </c>
      <c r="E746" s="435" t="s">
        <v>1323</v>
      </c>
      <c r="F746" s="435" t="s">
        <v>1323</v>
      </c>
      <c r="G746" s="435" t="s">
        <v>1323</v>
      </c>
      <c r="I746" s="435" t="s">
        <v>1323</v>
      </c>
      <c r="J746" s="435" t="s">
        <v>1323</v>
      </c>
      <c r="K746" s="435" t="s">
        <v>1323</v>
      </c>
      <c r="L746" s="435" t="s">
        <v>1323</v>
      </c>
      <c r="M746" s="435" t="s">
        <v>1323</v>
      </c>
      <c r="N746" s="435" t="s">
        <v>1323</v>
      </c>
      <c r="O746" s="435" t="s">
        <v>1323</v>
      </c>
      <c r="Q746" s="435">
        <v>1606</v>
      </c>
      <c r="R746" s="444" t="s">
        <v>119</v>
      </c>
      <c r="S746" s="435">
        <v>1606</v>
      </c>
    </row>
    <row r="747" spans="1:19" ht="10.199999999999999" customHeight="1" x14ac:dyDescent="0.3">
      <c r="A747" s="435">
        <v>1607</v>
      </c>
      <c r="B747" s="435">
        <f t="shared" si="15"/>
        <v>4</v>
      </c>
      <c r="C747" s="444">
        <v>1607</v>
      </c>
      <c r="D747" s="435" t="s">
        <v>120</v>
      </c>
      <c r="J747" s="435" t="s">
        <v>1324</v>
      </c>
      <c r="K747" s="435" t="s">
        <v>1324</v>
      </c>
      <c r="M747" s="435" t="s">
        <v>1323</v>
      </c>
      <c r="Q747" s="435">
        <v>1607</v>
      </c>
      <c r="R747" s="444" t="s">
        <v>120</v>
      </c>
      <c r="S747" s="435">
        <v>1607</v>
      </c>
    </row>
    <row r="748" spans="1:19" ht="10.199999999999999" customHeight="1" x14ac:dyDescent="0.3">
      <c r="A748" s="435">
        <v>1608</v>
      </c>
      <c r="B748" s="435">
        <f t="shared" si="15"/>
        <v>4</v>
      </c>
      <c r="C748" s="444">
        <v>1608</v>
      </c>
      <c r="D748" s="435" t="s">
        <v>121</v>
      </c>
      <c r="J748" s="435" t="s">
        <v>1324</v>
      </c>
      <c r="K748" s="435" t="s">
        <v>1324</v>
      </c>
      <c r="M748" s="435" t="s">
        <v>1323</v>
      </c>
      <c r="Q748" s="435">
        <v>1608</v>
      </c>
      <c r="R748" s="444" t="s">
        <v>121</v>
      </c>
      <c r="S748" s="435">
        <v>1608</v>
      </c>
    </row>
    <row r="749" spans="1:19" ht="10.199999999999999" customHeight="1" x14ac:dyDescent="0.3">
      <c r="A749" s="435">
        <v>1609</v>
      </c>
      <c r="B749" s="435">
        <f t="shared" si="15"/>
        <v>4</v>
      </c>
      <c r="C749" s="444">
        <v>1609</v>
      </c>
      <c r="D749" s="435" t="s">
        <v>808</v>
      </c>
      <c r="J749" s="435" t="s">
        <v>1324</v>
      </c>
      <c r="K749" s="435" t="s">
        <v>1324</v>
      </c>
      <c r="Q749" s="435">
        <v>1609</v>
      </c>
      <c r="R749" s="444" t="s">
        <v>808</v>
      </c>
      <c r="S749" s="435">
        <v>1609</v>
      </c>
    </row>
    <row r="750" spans="1:19" ht="10.199999999999999" customHeight="1" x14ac:dyDescent="0.3">
      <c r="A750" s="435">
        <v>1609</v>
      </c>
      <c r="B750" s="435">
        <f t="shared" si="15"/>
        <v>6</v>
      </c>
      <c r="C750" s="444">
        <v>160905</v>
      </c>
      <c r="D750" s="435" t="s">
        <v>809</v>
      </c>
      <c r="J750" s="435" t="s">
        <v>1324</v>
      </c>
      <c r="K750" s="435" t="s">
        <v>1324</v>
      </c>
      <c r="Q750" s="435">
        <v>160905</v>
      </c>
      <c r="R750" s="444" t="s">
        <v>809</v>
      </c>
      <c r="S750" s="435">
        <v>160905</v>
      </c>
    </row>
    <row r="751" spans="1:19" ht="10.199999999999999" customHeight="1" x14ac:dyDescent="0.3">
      <c r="A751" s="435">
        <v>1609</v>
      </c>
      <c r="B751" s="435">
        <f t="shared" si="15"/>
        <v>6</v>
      </c>
      <c r="C751" s="444">
        <v>160910</v>
      </c>
      <c r="D751" s="435" t="s">
        <v>810</v>
      </c>
      <c r="J751" s="435" t="s">
        <v>1324</v>
      </c>
      <c r="K751" s="435" t="s">
        <v>1324</v>
      </c>
      <c r="Q751" s="435">
        <v>160910</v>
      </c>
      <c r="R751" s="444" t="s">
        <v>1555</v>
      </c>
      <c r="S751" s="435">
        <v>160910</v>
      </c>
    </row>
    <row r="752" spans="1:19" ht="10.199999999999999" customHeight="1" x14ac:dyDescent="0.3">
      <c r="A752" s="435">
        <v>1609</v>
      </c>
      <c r="B752" s="435">
        <f t="shared" si="15"/>
        <v>6</v>
      </c>
      <c r="C752" s="444">
        <v>160990</v>
      </c>
      <c r="D752" s="435" t="s">
        <v>461</v>
      </c>
      <c r="J752" s="435" t="s">
        <v>1324</v>
      </c>
      <c r="K752" s="435" t="s">
        <v>1324</v>
      </c>
      <c r="Q752" s="435">
        <v>160990</v>
      </c>
      <c r="R752" s="444" t="s">
        <v>461</v>
      </c>
      <c r="S752" s="435">
        <v>160990</v>
      </c>
    </row>
    <row r="753" spans="1:22" ht="10.199999999999999" customHeight="1" x14ac:dyDescent="0.3">
      <c r="A753" s="435">
        <v>1610</v>
      </c>
      <c r="B753" s="435">
        <f t="shared" si="15"/>
        <v>4</v>
      </c>
      <c r="C753" s="444">
        <v>1610</v>
      </c>
      <c r="D753" s="435" t="s">
        <v>811</v>
      </c>
      <c r="J753" s="435" t="s">
        <v>1324</v>
      </c>
      <c r="K753" s="435" t="s">
        <v>1324</v>
      </c>
      <c r="Q753" s="435">
        <v>1610</v>
      </c>
      <c r="R753" s="444" t="s">
        <v>811</v>
      </c>
      <c r="S753" s="435">
        <v>1610</v>
      </c>
    </row>
    <row r="754" spans="1:22" ht="10.199999999999999" customHeight="1" x14ac:dyDescent="0.3">
      <c r="A754" s="435">
        <v>1611</v>
      </c>
      <c r="B754" s="435">
        <f t="shared" si="15"/>
        <v>4</v>
      </c>
      <c r="C754" s="444">
        <v>1611</v>
      </c>
      <c r="D754" s="435" t="s">
        <v>122</v>
      </c>
      <c r="E754" s="435" t="s">
        <v>1323</v>
      </c>
      <c r="F754" s="435" t="s">
        <v>1323</v>
      </c>
      <c r="G754" s="435" t="s">
        <v>1323</v>
      </c>
      <c r="I754" s="435" t="s">
        <v>1323</v>
      </c>
      <c r="J754" s="435" t="s">
        <v>1323</v>
      </c>
      <c r="K754" s="435" t="s">
        <v>1323</v>
      </c>
      <c r="O754" s="435" t="s">
        <v>1323</v>
      </c>
      <c r="Q754" s="435">
        <v>1611</v>
      </c>
      <c r="R754" s="444" t="s">
        <v>122</v>
      </c>
      <c r="S754" s="435">
        <v>1611</v>
      </c>
    </row>
    <row r="755" spans="1:22" ht="10.199999999999999" customHeight="1" x14ac:dyDescent="0.3">
      <c r="A755" s="435">
        <v>1612</v>
      </c>
      <c r="B755" s="435">
        <f t="shared" si="15"/>
        <v>4</v>
      </c>
      <c r="C755" s="444">
        <v>1612</v>
      </c>
      <c r="D755" s="435" t="s">
        <v>123</v>
      </c>
      <c r="E755" s="435" t="s">
        <v>1323</v>
      </c>
      <c r="F755" s="435" t="s">
        <v>1323</v>
      </c>
      <c r="G755" s="435" t="s">
        <v>1323</v>
      </c>
      <c r="I755" s="435" t="s">
        <v>1323</v>
      </c>
      <c r="J755" s="435" t="s">
        <v>1323</v>
      </c>
      <c r="K755" s="435" t="s">
        <v>1323</v>
      </c>
      <c r="L755" s="435" t="s">
        <v>1323</v>
      </c>
      <c r="M755" s="435" t="s">
        <v>1323</v>
      </c>
      <c r="N755" s="435" t="s">
        <v>1323</v>
      </c>
      <c r="O755" s="435" t="s">
        <v>1323</v>
      </c>
      <c r="Q755" s="435">
        <v>1612</v>
      </c>
      <c r="R755" s="444" t="s">
        <v>123</v>
      </c>
      <c r="S755" s="435">
        <v>1612</v>
      </c>
    </row>
    <row r="756" spans="1:22" ht="10.199999999999999" customHeight="1" x14ac:dyDescent="0.3">
      <c r="A756" s="435">
        <v>1613</v>
      </c>
      <c r="B756" s="435">
        <f t="shared" si="15"/>
        <v>4</v>
      </c>
      <c r="C756" s="444">
        <v>1613</v>
      </c>
      <c r="D756" s="435" t="s">
        <v>124</v>
      </c>
      <c r="E756" s="435" t="s">
        <v>1323</v>
      </c>
      <c r="J756" s="435" t="s">
        <v>1324</v>
      </c>
      <c r="K756" s="435" t="s">
        <v>1324</v>
      </c>
      <c r="L756" s="435" t="s">
        <v>1323</v>
      </c>
      <c r="M756" s="435" t="s">
        <v>1323</v>
      </c>
      <c r="O756" s="435" t="s">
        <v>1323</v>
      </c>
      <c r="Q756" s="435">
        <v>1613</v>
      </c>
      <c r="R756" s="444" t="s">
        <v>124</v>
      </c>
      <c r="S756" s="435">
        <v>1613</v>
      </c>
    </row>
    <row r="757" spans="1:22" ht="10.199999999999999" customHeight="1" x14ac:dyDescent="0.3">
      <c r="A757" s="435">
        <v>1614</v>
      </c>
      <c r="B757" s="435">
        <f t="shared" si="15"/>
        <v>4</v>
      </c>
      <c r="C757" s="444">
        <v>1614</v>
      </c>
      <c r="D757" s="435" t="s">
        <v>125</v>
      </c>
      <c r="E757" s="435" t="s">
        <v>1323</v>
      </c>
      <c r="F757" s="435" t="s">
        <v>1323</v>
      </c>
      <c r="G757" s="435" t="s">
        <v>1323</v>
      </c>
      <c r="I757" s="435" t="s">
        <v>1323</v>
      </c>
      <c r="J757" s="435" t="s">
        <v>1323</v>
      </c>
      <c r="K757" s="435" t="s">
        <v>1323</v>
      </c>
      <c r="L757" s="435" t="s">
        <v>1323</v>
      </c>
      <c r="M757" s="435" t="s">
        <v>1323</v>
      </c>
      <c r="O757" s="435" t="s">
        <v>1323</v>
      </c>
      <c r="Q757" s="435">
        <v>1614</v>
      </c>
      <c r="R757" s="444" t="s">
        <v>125</v>
      </c>
      <c r="S757" s="435">
        <v>1614</v>
      </c>
    </row>
    <row r="758" spans="1:22" ht="10.199999999999999" customHeight="1" x14ac:dyDescent="0.3">
      <c r="A758" s="435">
        <v>1614</v>
      </c>
      <c r="B758" s="435">
        <f t="shared" si="15"/>
        <v>6</v>
      </c>
      <c r="C758" s="444">
        <v>161405</v>
      </c>
      <c r="D758" s="435" t="s">
        <v>126</v>
      </c>
      <c r="E758" s="435" t="s">
        <v>1323</v>
      </c>
      <c r="F758" s="435" t="s">
        <v>1323</v>
      </c>
      <c r="G758" s="435" t="s">
        <v>1323</v>
      </c>
      <c r="I758" s="435" t="s">
        <v>1323</v>
      </c>
      <c r="J758" s="435" t="s">
        <v>1323</v>
      </c>
      <c r="K758" s="435" t="s">
        <v>1323</v>
      </c>
      <c r="L758" s="435" t="s">
        <v>1323</v>
      </c>
      <c r="M758" s="435" t="s">
        <v>1323</v>
      </c>
      <c r="O758" s="435" t="s">
        <v>1323</v>
      </c>
      <c r="Q758" s="435">
        <v>161405</v>
      </c>
      <c r="R758" s="444" t="s">
        <v>1556</v>
      </c>
      <c r="S758" s="435">
        <v>161405</v>
      </c>
    </row>
    <row r="759" spans="1:22" ht="10.199999999999999" customHeight="1" x14ac:dyDescent="0.3">
      <c r="A759" s="435">
        <v>1614</v>
      </c>
      <c r="B759" s="435">
        <f t="shared" si="15"/>
        <v>6</v>
      </c>
      <c r="C759" s="444">
        <v>161410</v>
      </c>
      <c r="D759" s="435" t="s">
        <v>127</v>
      </c>
      <c r="E759" s="435" t="s">
        <v>1323</v>
      </c>
      <c r="F759" s="435" t="s">
        <v>1323</v>
      </c>
      <c r="G759" s="435" t="s">
        <v>1323</v>
      </c>
      <c r="I759" s="435" t="s">
        <v>1323</v>
      </c>
      <c r="J759" s="435" t="s">
        <v>1323</v>
      </c>
      <c r="K759" s="435" t="s">
        <v>1323</v>
      </c>
      <c r="L759" s="435" t="s">
        <v>1323</v>
      </c>
      <c r="M759" s="435" t="s">
        <v>1323</v>
      </c>
      <c r="O759" s="435" t="s">
        <v>1323</v>
      </c>
      <c r="Q759" s="435">
        <v>161410</v>
      </c>
      <c r="R759" s="444" t="s">
        <v>127</v>
      </c>
      <c r="S759" s="435">
        <v>161410</v>
      </c>
    </row>
    <row r="760" spans="1:22" ht="10.199999999999999" customHeight="1" x14ac:dyDescent="0.3">
      <c r="A760" s="435">
        <v>1614</v>
      </c>
      <c r="B760" s="435">
        <f t="shared" si="15"/>
        <v>6</v>
      </c>
      <c r="C760" s="444">
        <v>161415</v>
      </c>
      <c r="D760" s="435" t="s">
        <v>128</v>
      </c>
      <c r="E760" s="435" t="s">
        <v>1323</v>
      </c>
      <c r="F760" s="435" t="s">
        <v>1323</v>
      </c>
      <c r="G760" s="435" t="s">
        <v>1323</v>
      </c>
      <c r="I760" s="435" t="s">
        <v>1323</v>
      </c>
      <c r="J760" s="435" t="s">
        <v>1323</v>
      </c>
      <c r="K760" s="435" t="s">
        <v>1323</v>
      </c>
      <c r="L760" s="435" t="s">
        <v>1323</v>
      </c>
      <c r="M760" s="435" t="s">
        <v>1323</v>
      </c>
      <c r="O760" s="435" t="s">
        <v>1323</v>
      </c>
      <c r="Q760" s="435">
        <v>161415</v>
      </c>
      <c r="R760" s="444" t="s">
        <v>128</v>
      </c>
      <c r="S760" s="435">
        <v>161415</v>
      </c>
    </row>
    <row r="761" spans="1:22" ht="10.199999999999999" customHeight="1" x14ac:dyDescent="0.3">
      <c r="A761" s="435">
        <v>1614</v>
      </c>
      <c r="B761" s="435">
        <f t="shared" si="15"/>
        <v>6</v>
      </c>
      <c r="C761" s="444">
        <v>161420</v>
      </c>
      <c r="D761" s="435" t="s">
        <v>129</v>
      </c>
      <c r="E761" s="435" t="s">
        <v>1323</v>
      </c>
      <c r="F761" s="435" t="s">
        <v>1323</v>
      </c>
      <c r="G761" s="435" t="s">
        <v>1323</v>
      </c>
      <c r="I761" s="435" t="s">
        <v>1323</v>
      </c>
      <c r="J761" s="435" t="s">
        <v>1323</v>
      </c>
      <c r="K761" s="435" t="s">
        <v>1323</v>
      </c>
      <c r="L761" s="435" t="s">
        <v>1323</v>
      </c>
      <c r="M761" s="435" t="s">
        <v>1323</v>
      </c>
      <c r="O761" s="435" t="s">
        <v>1323</v>
      </c>
      <c r="Q761" s="435">
        <v>161420</v>
      </c>
      <c r="R761" s="444" t="s">
        <v>129</v>
      </c>
      <c r="S761" s="435">
        <v>161420</v>
      </c>
    </row>
    <row r="762" spans="1:22" ht="10.199999999999999" customHeight="1" x14ac:dyDescent="0.3">
      <c r="A762" s="435">
        <v>1614</v>
      </c>
      <c r="B762" s="435">
        <f t="shared" si="15"/>
        <v>6</v>
      </c>
      <c r="C762" s="444">
        <v>161425</v>
      </c>
      <c r="D762" s="435" t="s">
        <v>130</v>
      </c>
      <c r="E762" s="435" t="s">
        <v>1323</v>
      </c>
      <c r="F762" s="435" t="s">
        <v>1323</v>
      </c>
      <c r="G762" s="435" t="s">
        <v>1323</v>
      </c>
      <c r="I762" s="435" t="s">
        <v>1323</v>
      </c>
      <c r="J762" s="435" t="s">
        <v>1323</v>
      </c>
      <c r="K762" s="435" t="s">
        <v>1323</v>
      </c>
      <c r="L762" s="435" t="s">
        <v>1323</v>
      </c>
      <c r="M762" s="435" t="s">
        <v>1323</v>
      </c>
      <c r="O762" s="435" t="s">
        <v>1323</v>
      </c>
      <c r="Q762" s="435">
        <v>161425</v>
      </c>
      <c r="R762" s="444" t="s">
        <v>130</v>
      </c>
      <c r="S762" s="435">
        <v>161425</v>
      </c>
    </row>
    <row r="763" spans="1:22" ht="10.199999999999999" customHeight="1" x14ac:dyDescent="0.3">
      <c r="A763" s="435">
        <v>1614</v>
      </c>
      <c r="B763" s="435">
        <f t="shared" si="15"/>
        <v>6</v>
      </c>
      <c r="C763" s="444">
        <v>161430</v>
      </c>
      <c r="D763" s="435" t="s">
        <v>131</v>
      </c>
      <c r="E763" s="435" t="s">
        <v>1323</v>
      </c>
      <c r="F763" s="435" t="s">
        <v>1323</v>
      </c>
      <c r="G763" s="435" t="s">
        <v>1323</v>
      </c>
      <c r="I763" s="435" t="s">
        <v>1323</v>
      </c>
      <c r="J763" s="435" t="s">
        <v>1323</v>
      </c>
      <c r="K763" s="435" t="s">
        <v>1323</v>
      </c>
      <c r="L763" s="435" t="s">
        <v>1323</v>
      </c>
      <c r="M763" s="435" t="s">
        <v>1323</v>
      </c>
      <c r="O763" s="435" t="s">
        <v>1323</v>
      </c>
      <c r="Q763" s="435">
        <v>161430</v>
      </c>
      <c r="R763" s="444" t="s">
        <v>131</v>
      </c>
      <c r="S763" s="435">
        <v>161430</v>
      </c>
    </row>
    <row r="764" spans="1:22" ht="10.199999999999999" customHeight="1" x14ac:dyDescent="0.3">
      <c r="A764" s="435">
        <v>1614</v>
      </c>
      <c r="B764" s="435">
        <f t="shared" si="15"/>
        <v>6</v>
      </c>
      <c r="C764" s="444">
        <v>161490</v>
      </c>
      <c r="D764" s="435" t="s">
        <v>53</v>
      </c>
      <c r="E764" s="435" t="s">
        <v>1323</v>
      </c>
      <c r="F764" s="435" t="s">
        <v>1323</v>
      </c>
      <c r="G764" s="435" t="s">
        <v>1323</v>
      </c>
      <c r="I764" s="435" t="s">
        <v>1323</v>
      </c>
      <c r="J764" s="435" t="s">
        <v>1323</v>
      </c>
      <c r="K764" s="435" t="s">
        <v>1323</v>
      </c>
      <c r="L764" s="435" t="s">
        <v>1323</v>
      </c>
      <c r="M764" s="435" t="s">
        <v>1323</v>
      </c>
      <c r="O764" s="435" t="s">
        <v>1323</v>
      </c>
      <c r="Q764" s="435">
        <v>161490</v>
      </c>
      <c r="R764" s="444" t="s">
        <v>53</v>
      </c>
      <c r="S764" s="435">
        <v>161490</v>
      </c>
    </row>
    <row r="765" spans="1:22" ht="10.199999999999999" customHeight="1" x14ac:dyDescent="0.3">
      <c r="A765" s="435">
        <v>1615</v>
      </c>
      <c r="B765" s="435">
        <f t="shared" si="15"/>
        <v>4</v>
      </c>
      <c r="C765" s="444">
        <v>1615</v>
      </c>
      <c r="D765" s="435" t="s">
        <v>132</v>
      </c>
      <c r="E765" s="435" t="s">
        <v>1323</v>
      </c>
      <c r="F765" s="435" t="s">
        <v>1323</v>
      </c>
      <c r="G765" s="435" t="s">
        <v>1323</v>
      </c>
      <c r="I765" s="435" t="s">
        <v>1323</v>
      </c>
      <c r="J765" s="435" t="s">
        <v>1323</v>
      </c>
      <c r="K765" s="435" t="s">
        <v>1323</v>
      </c>
      <c r="O765" s="435" t="s">
        <v>1323</v>
      </c>
      <c r="Q765" s="435">
        <v>1615</v>
      </c>
      <c r="R765" s="444" t="s">
        <v>1557</v>
      </c>
      <c r="S765" s="435">
        <v>1615</v>
      </c>
    </row>
    <row r="766" spans="1:22" ht="10.199999999999999" customHeight="1" x14ac:dyDescent="0.3">
      <c r="A766" s="435">
        <v>1615</v>
      </c>
      <c r="B766" s="435">
        <f t="shared" si="15"/>
        <v>6</v>
      </c>
      <c r="C766" s="444">
        <v>161505</v>
      </c>
      <c r="D766" s="435" t="s">
        <v>812</v>
      </c>
      <c r="E766" s="435" t="s">
        <v>1323</v>
      </c>
      <c r="F766" s="435" t="s">
        <v>1323</v>
      </c>
      <c r="G766" s="435" t="s">
        <v>1323</v>
      </c>
      <c r="I766" s="435" t="s">
        <v>1323</v>
      </c>
      <c r="J766" s="435" t="s">
        <v>1323</v>
      </c>
      <c r="K766" s="435" t="s">
        <v>1323</v>
      </c>
      <c r="O766" s="435" t="s">
        <v>1323</v>
      </c>
      <c r="Q766" s="435">
        <v>161505</v>
      </c>
      <c r="R766" s="444" t="s">
        <v>1558</v>
      </c>
      <c r="S766" s="437" t="s">
        <v>1559</v>
      </c>
    </row>
    <row r="767" spans="1:22" ht="10.199999999999999" customHeight="1" x14ac:dyDescent="0.3">
      <c r="A767" s="435">
        <v>1615</v>
      </c>
      <c r="B767" s="435">
        <f t="shared" si="15"/>
        <v>6</v>
      </c>
      <c r="C767" s="444">
        <v>161510</v>
      </c>
      <c r="D767" s="435" t="s">
        <v>813</v>
      </c>
      <c r="E767" s="435" t="s">
        <v>1323</v>
      </c>
      <c r="F767" s="435" t="s">
        <v>1323</v>
      </c>
      <c r="J767" s="435" t="s">
        <v>1323</v>
      </c>
      <c r="K767" s="435" t="s">
        <v>1323</v>
      </c>
      <c r="O767" s="435" t="s">
        <v>1323</v>
      </c>
      <c r="Q767" s="435">
        <v>161510</v>
      </c>
      <c r="R767" s="444" t="s">
        <v>1560</v>
      </c>
      <c r="S767" s="437" t="s">
        <v>1561</v>
      </c>
      <c r="V767" s="435" t="s">
        <v>1562</v>
      </c>
    </row>
    <row r="768" spans="1:22" ht="10.199999999999999" customHeight="1" x14ac:dyDescent="0.3">
      <c r="A768" s="435">
        <v>1615</v>
      </c>
      <c r="B768" s="435">
        <f t="shared" si="15"/>
        <v>6</v>
      </c>
      <c r="C768" s="444">
        <v>161515</v>
      </c>
      <c r="D768" s="435" t="s">
        <v>814</v>
      </c>
      <c r="E768" s="435" t="s">
        <v>1323</v>
      </c>
      <c r="F768" s="435" t="s">
        <v>1323</v>
      </c>
      <c r="G768" s="435" t="s">
        <v>1323</v>
      </c>
      <c r="I768" s="435" t="s">
        <v>1323</v>
      </c>
      <c r="J768" s="435" t="s">
        <v>1323</v>
      </c>
      <c r="K768" s="435" t="s">
        <v>1323</v>
      </c>
      <c r="O768" s="435" t="s">
        <v>1323</v>
      </c>
      <c r="Q768" s="435">
        <v>161515</v>
      </c>
      <c r="R768" s="444" t="s">
        <v>1563</v>
      </c>
      <c r="S768" s="435">
        <v>161515</v>
      </c>
    </row>
    <row r="769" spans="1:19" ht="10.199999999999999" customHeight="1" x14ac:dyDescent="0.3">
      <c r="A769" s="435">
        <v>1615</v>
      </c>
      <c r="B769" s="435">
        <f t="shared" si="15"/>
        <v>6</v>
      </c>
      <c r="C769" s="444">
        <v>161520</v>
      </c>
      <c r="D769" s="435" t="s">
        <v>133</v>
      </c>
      <c r="E769" s="435" t="s">
        <v>1323</v>
      </c>
      <c r="F769" s="435" t="s">
        <v>1323</v>
      </c>
      <c r="G769" s="435" t="s">
        <v>1323</v>
      </c>
      <c r="J769" s="435" t="s">
        <v>1323</v>
      </c>
      <c r="K769" s="435" t="s">
        <v>1323</v>
      </c>
      <c r="O769" s="435" t="s">
        <v>1323</v>
      </c>
      <c r="Q769" s="435">
        <v>161520</v>
      </c>
      <c r="R769" s="444" t="s">
        <v>1564</v>
      </c>
      <c r="S769" s="435">
        <v>161520</v>
      </c>
    </row>
    <row r="770" spans="1:19" ht="10.199999999999999" customHeight="1" x14ac:dyDescent="0.3">
      <c r="A770" s="435">
        <v>1615</v>
      </c>
      <c r="B770" s="435">
        <f t="shared" si="15"/>
        <v>6</v>
      </c>
      <c r="C770" s="444">
        <v>161525</v>
      </c>
      <c r="D770" s="435" t="s">
        <v>815</v>
      </c>
      <c r="E770" s="435" t="s">
        <v>1323</v>
      </c>
      <c r="F770" s="435" t="s">
        <v>1323</v>
      </c>
      <c r="G770" s="435" t="s">
        <v>1323</v>
      </c>
      <c r="J770" s="435" t="s">
        <v>1323</v>
      </c>
      <c r="K770" s="435" t="s">
        <v>1323</v>
      </c>
      <c r="O770" s="435" t="s">
        <v>1323</v>
      </c>
      <c r="Q770" s="435" t="s">
        <v>1340</v>
      </c>
      <c r="R770" s="444" t="s">
        <v>1340</v>
      </c>
      <c r="S770" s="435" t="s">
        <v>1340</v>
      </c>
    </row>
    <row r="771" spans="1:19" ht="10.199999999999999" customHeight="1" x14ac:dyDescent="0.3">
      <c r="A771" s="435">
        <v>1615</v>
      </c>
      <c r="B771" s="435">
        <f t="shared" si="15"/>
        <v>6</v>
      </c>
      <c r="C771" s="444">
        <v>161530</v>
      </c>
      <c r="D771" s="435" t="s">
        <v>816</v>
      </c>
      <c r="E771" s="435" t="s">
        <v>1323</v>
      </c>
      <c r="F771" s="435" t="s">
        <v>1323</v>
      </c>
      <c r="G771" s="435" t="s">
        <v>1323</v>
      </c>
      <c r="J771" s="435" t="s">
        <v>1323</v>
      </c>
      <c r="K771" s="435" t="s">
        <v>1323</v>
      </c>
      <c r="O771" s="435" t="s">
        <v>1323</v>
      </c>
      <c r="Q771" s="435" t="s">
        <v>1340</v>
      </c>
      <c r="R771" s="444" t="s">
        <v>1340</v>
      </c>
      <c r="S771" s="435" t="s">
        <v>1340</v>
      </c>
    </row>
    <row r="772" spans="1:19" ht="10.199999999999999" customHeight="1" x14ac:dyDescent="0.3">
      <c r="A772" s="435">
        <v>1615</v>
      </c>
      <c r="B772" s="435">
        <f t="shared" si="15"/>
        <v>6</v>
      </c>
      <c r="C772" s="444">
        <v>161535</v>
      </c>
      <c r="D772" s="435" t="s">
        <v>817</v>
      </c>
      <c r="E772" s="435" t="s">
        <v>1323</v>
      </c>
      <c r="F772" s="435" t="s">
        <v>1323</v>
      </c>
      <c r="J772" s="435" t="s">
        <v>1323</v>
      </c>
      <c r="K772" s="435" t="s">
        <v>1323</v>
      </c>
      <c r="O772" s="435" t="s">
        <v>1323</v>
      </c>
      <c r="Q772" s="435" t="s">
        <v>1340</v>
      </c>
      <c r="R772" s="444" t="s">
        <v>1340</v>
      </c>
      <c r="S772" s="435" t="s">
        <v>1340</v>
      </c>
    </row>
    <row r="773" spans="1:19" ht="10.199999999999999" customHeight="1" x14ac:dyDescent="0.3">
      <c r="A773" s="435">
        <v>1615</v>
      </c>
      <c r="B773" s="435">
        <f t="shared" ref="B773:B836" si="16">LEN(C773)</f>
        <v>6</v>
      </c>
      <c r="C773" s="444">
        <v>161540</v>
      </c>
      <c r="D773" s="435" t="s">
        <v>1565</v>
      </c>
      <c r="E773" s="435" t="s">
        <v>1323</v>
      </c>
      <c r="F773" s="435" t="s">
        <v>1323</v>
      </c>
      <c r="G773" s="435" t="s">
        <v>1323</v>
      </c>
      <c r="I773" s="435" t="s">
        <v>1323</v>
      </c>
      <c r="J773" s="435" t="s">
        <v>1323</v>
      </c>
      <c r="K773" s="435" t="s">
        <v>1323</v>
      </c>
      <c r="O773" s="435" t="s">
        <v>1323</v>
      </c>
      <c r="Q773" s="435">
        <v>161540</v>
      </c>
      <c r="R773" s="444" t="s">
        <v>1566</v>
      </c>
      <c r="S773" s="435">
        <v>161540</v>
      </c>
    </row>
    <row r="774" spans="1:19" ht="10.199999999999999" customHeight="1" x14ac:dyDescent="0.3">
      <c r="A774" s="435">
        <v>1615</v>
      </c>
      <c r="B774" s="435">
        <f t="shared" si="16"/>
        <v>6</v>
      </c>
      <c r="C774" s="444">
        <v>161545</v>
      </c>
      <c r="D774" s="435" t="s">
        <v>134</v>
      </c>
      <c r="E774" s="435" t="s">
        <v>1323</v>
      </c>
      <c r="F774" s="435" t="s">
        <v>1323</v>
      </c>
      <c r="J774" s="435" t="s">
        <v>1324</v>
      </c>
      <c r="K774" s="435" t="s">
        <v>1324</v>
      </c>
      <c r="O774" s="435" t="s">
        <v>1323</v>
      </c>
      <c r="Q774" s="435">
        <v>161545</v>
      </c>
      <c r="R774" s="444" t="s">
        <v>1567</v>
      </c>
      <c r="S774" s="435">
        <v>161545</v>
      </c>
    </row>
    <row r="775" spans="1:19" ht="10.199999999999999" customHeight="1" x14ac:dyDescent="0.3">
      <c r="A775" s="435">
        <v>1615</v>
      </c>
      <c r="B775" s="435">
        <f t="shared" si="16"/>
        <v>6</v>
      </c>
      <c r="C775" s="444">
        <v>161550</v>
      </c>
      <c r="D775" s="435" t="s">
        <v>135</v>
      </c>
      <c r="F775" s="435" t="s">
        <v>1323</v>
      </c>
      <c r="I775" s="435" t="s">
        <v>1323</v>
      </c>
      <c r="J775" s="435" t="s">
        <v>1324</v>
      </c>
      <c r="K775" s="435" t="s">
        <v>1324</v>
      </c>
      <c r="Q775" s="435">
        <v>161550</v>
      </c>
      <c r="R775" s="444" t="s">
        <v>1568</v>
      </c>
      <c r="S775" s="435">
        <v>161550</v>
      </c>
    </row>
    <row r="776" spans="1:19" ht="10.199999999999999" customHeight="1" x14ac:dyDescent="0.3">
      <c r="A776" s="435">
        <v>1617</v>
      </c>
      <c r="B776" s="435">
        <f t="shared" si="16"/>
        <v>4</v>
      </c>
      <c r="C776" s="444">
        <v>1617</v>
      </c>
      <c r="D776" s="435" t="s">
        <v>818</v>
      </c>
      <c r="G776" s="435" t="s">
        <v>1323</v>
      </c>
      <c r="I776" s="435" t="s">
        <v>1323</v>
      </c>
      <c r="J776" s="435" t="s">
        <v>1323</v>
      </c>
      <c r="K776" s="435" t="s">
        <v>1323</v>
      </c>
      <c r="Q776" s="435">
        <v>1617</v>
      </c>
      <c r="R776" s="444" t="s">
        <v>818</v>
      </c>
      <c r="S776" s="435">
        <v>1617</v>
      </c>
    </row>
    <row r="777" spans="1:19" ht="10.199999999999999" customHeight="1" x14ac:dyDescent="0.3">
      <c r="A777" s="435">
        <v>1619</v>
      </c>
      <c r="B777" s="435">
        <f t="shared" si="16"/>
        <v>4</v>
      </c>
      <c r="C777" s="444">
        <v>1619</v>
      </c>
      <c r="D777" s="435" t="s">
        <v>820</v>
      </c>
      <c r="E777" s="435" t="s">
        <v>1323</v>
      </c>
      <c r="J777" s="435" t="s">
        <v>1324</v>
      </c>
      <c r="K777" s="435" t="s">
        <v>1324</v>
      </c>
      <c r="O777" s="435" t="s">
        <v>1323</v>
      </c>
      <c r="Q777" s="435">
        <v>1619</v>
      </c>
      <c r="R777" s="444" t="s">
        <v>1569</v>
      </c>
      <c r="S777" s="435">
        <v>1619</v>
      </c>
    </row>
    <row r="778" spans="1:19" ht="10.199999999999999" customHeight="1" x14ac:dyDescent="0.3">
      <c r="A778" s="435">
        <v>1620</v>
      </c>
      <c r="B778" s="435">
        <f t="shared" si="16"/>
        <v>4</v>
      </c>
      <c r="C778" s="444">
        <v>1620</v>
      </c>
      <c r="D778" s="435" t="s">
        <v>1570</v>
      </c>
      <c r="E778" s="435" t="s">
        <v>1323</v>
      </c>
      <c r="J778" s="435" t="s">
        <v>1324</v>
      </c>
      <c r="K778" s="435" t="s">
        <v>1324</v>
      </c>
      <c r="O778" s="435" t="s">
        <v>1323</v>
      </c>
      <c r="Q778" s="435">
        <v>1620</v>
      </c>
      <c r="R778" s="444" t="s">
        <v>1570</v>
      </c>
      <c r="S778" s="435">
        <v>1620</v>
      </c>
    </row>
    <row r="779" spans="1:19" ht="10.199999999999999" customHeight="1" x14ac:dyDescent="0.3">
      <c r="A779" s="435">
        <v>1620</v>
      </c>
      <c r="B779" s="435">
        <f t="shared" si="16"/>
        <v>6</v>
      </c>
      <c r="C779" s="444">
        <v>162005</v>
      </c>
      <c r="D779" s="435" t="s">
        <v>34</v>
      </c>
      <c r="E779" s="435" t="s">
        <v>1323</v>
      </c>
      <c r="J779" s="435" t="s">
        <v>1324</v>
      </c>
      <c r="K779" s="435" t="s">
        <v>1324</v>
      </c>
      <c r="O779" s="435" t="s">
        <v>1323</v>
      </c>
      <c r="Q779" s="435">
        <v>162005</v>
      </c>
      <c r="R779" s="444" t="s">
        <v>34</v>
      </c>
      <c r="S779" s="435">
        <v>162005</v>
      </c>
    </row>
    <row r="780" spans="1:19" ht="10.199999999999999" customHeight="1" x14ac:dyDescent="0.3">
      <c r="A780" s="435">
        <v>1620</v>
      </c>
      <c r="B780" s="435">
        <f t="shared" si="16"/>
        <v>6</v>
      </c>
      <c r="C780" s="444">
        <v>162010</v>
      </c>
      <c r="D780" s="435" t="s">
        <v>35</v>
      </c>
      <c r="E780" s="435" t="s">
        <v>1323</v>
      </c>
      <c r="J780" s="435" t="s">
        <v>1324</v>
      </c>
      <c r="K780" s="435" t="s">
        <v>1324</v>
      </c>
      <c r="O780" s="435" t="s">
        <v>1323</v>
      </c>
      <c r="Q780" s="435">
        <v>162010</v>
      </c>
      <c r="R780" s="444" t="s">
        <v>35</v>
      </c>
      <c r="S780" s="435">
        <v>162010</v>
      </c>
    </row>
    <row r="781" spans="1:19" ht="10.199999999999999" customHeight="1" x14ac:dyDescent="0.3">
      <c r="A781" s="435">
        <v>1620</v>
      </c>
      <c r="B781" s="435">
        <f t="shared" si="16"/>
        <v>6</v>
      </c>
      <c r="C781" s="444">
        <v>162015</v>
      </c>
      <c r="D781" s="435" t="s">
        <v>36</v>
      </c>
      <c r="E781" s="435" t="s">
        <v>1323</v>
      </c>
      <c r="J781" s="435" t="s">
        <v>1324</v>
      </c>
      <c r="K781" s="435" t="s">
        <v>1324</v>
      </c>
      <c r="O781" s="435" t="s">
        <v>1323</v>
      </c>
      <c r="Q781" s="435">
        <v>162015</v>
      </c>
      <c r="R781" s="444" t="s">
        <v>36</v>
      </c>
      <c r="S781" s="435">
        <v>162015</v>
      </c>
    </row>
    <row r="782" spans="1:19" ht="10.199999999999999" customHeight="1" x14ac:dyDescent="0.3">
      <c r="A782" s="435">
        <v>1690</v>
      </c>
      <c r="B782" s="435">
        <f t="shared" si="16"/>
        <v>4</v>
      </c>
      <c r="C782" s="444">
        <v>1690</v>
      </c>
      <c r="D782" s="435" t="s">
        <v>136</v>
      </c>
      <c r="E782" s="435" t="s">
        <v>1323</v>
      </c>
      <c r="F782" s="435" t="s">
        <v>1323</v>
      </c>
      <c r="G782" s="435" t="s">
        <v>1323</v>
      </c>
      <c r="I782" s="435" t="s">
        <v>1323</v>
      </c>
      <c r="J782" s="435" t="s">
        <v>1323</v>
      </c>
      <c r="K782" s="435" t="s">
        <v>1323</v>
      </c>
      <c r="L782" s="435" t="s">
        <v>1323</v>
      </c>
      <c r="M782" s="435" t="s">
        <v>1323</v>
      </c>
      <c r="N782" s="435" t="s">
        <v>1323</v>
      </c>
      <c r="O782" s="435" t="s">
        <v>1323</v>
      </c>
      <c r="Q782" s="435">
        <v>1690</v>
      </c>
      <c r="R782" s="444" t="s">
        <v>136</v>
      </c>
      <c r="S782" s="435">
        <v>1690</v>
      </c>
    </row>
    <row r="783" spans="1:19" ht="10.199999999999999" customHeight="1" x14ac:dyDescent="0.3">
      <c r="A783" s="435">
        <v>1690</v>
      </c>
      <c r="B783" s="435">
        <f t="shared" si="16"/>
        <v>6</v>
      </c>
      <c r="C783" s="444">
        <v>169005</v>
      </c>
      <c r="D783" s="435" t="s">
        <v>137</v>
      </c>
      <c r="E783" s="435" t="s">
        <v>1323</v>
      </c>
      <c r="F783" s="435" t="s">
        <v>1323</v>
      </c>
      <c r="G783" s="435" t="s">
        <v>1323</v>
      </c>
      <c r="I783" s="435" t="s">
        <v>1323</v>
      </c>
      <c r="J783" s="435" t="s">
        <v>1323</v>
      </c>
      <c r="K783" s="435" t="s">
        <v>1323</v>
      </c>
      <c r="L783" s="435" t="s">
        <v>1323</v>
      </c>
      <c r="M783" s="435" t="s">
        <v>1323</v>
      </c>
      <c r="N783" s="435" t="s">
        <v>1323</v>
      </c>
      <c r="O783" s="435" t="s">
        <v>1323</v>
      </c>
      <c r="Q783" s="435">
        <v>169005</v>
      </c>
      <c r="R783" s="444" t="s">
        <v>137</v>
      </c>
      <c r="S783" s="435">
        <v>169005</v>
      </c>
    </row>
    <row r="784" spans="1:19" ht="10.199999999999999" customHeight="1" x14ac:dyDescent="0.3">
      <c r="A784" s="435">
        <v>1690</v>
      </c>
      <c r="B784" s="435">
        <f t="shared" si="16"/>
        <v>6</v>
      </c>
      <c r="C784" s="444">
        <v>169010</v>
      </c>
      <c r="D784" s="435" t="s">
        <v>138</v>
      </c>
      <c r="E784" s="435" t="s">
        <v>1323</v>
      </c>
      <c r="F784" s="435" t="s">
        <v>1323</v>
      </c>
      <c r="G784" s="435" t="s">
        <v>1323</v>
      </c>
      <c r="I784" s="435" t="s">
        <v>1323</v>
      </c>
      <c r="J784" s="435" t="s">
        <v>1323</v>
      </c>
      <c r="K784" s="435" t="s">
        <v>1323</v>
      </c>
      <c r="L784" s="435" t="s">
        <v>1323</v>
      </c>
      <c r="M784" s="435" t="s">
        <v>1323</v>
      </c>
      <c r="N784" s="435" t="s">
        <v>1323</v>
      </c>
      <c r="O784" s="435" t="s">
        <v>1323</v>
      </c>
      <c r="Q784" s="435">
        <v>169010</v>
      </c>
      <c r="R784" s="444" t="s">
        <v>138</v>
      </c>
      <c r="S784" s="435">
        <v>169010</v>
      </c>
    </row>
    <row r="785" spans="1:19" ht="10.199999999999999" customHeight="1" x14ac:dyDescent="0.3">
      <c r="A785" s="435">
        <v>1690</v>
      </c>
      <c r="B785" s="435">
        <f t="shared" si="16"/>
        <v>6</v>
      </c>
      <c r="C785" s="444">
        <v>169015</v>
      </c>
      <c r="D785" s="435" t="s">
        <v>139</v>
      </c>
      <c r="F785" s="435" t="s">
        <v>1323</v>
      </c>
      <c r="G785" s="435" t="s">
        <v>1323</v>
      </c>
      <c r="I785" s="435" t="s">
        <v>1323</v>
      </c>
      <c r="J785" s="435" t="s">
        <v>1323</v>
      </c>
      <c r="K785" s="435" t="s">
        <v>1323</v>
      </c>
      <c r="L785" s="435" t="s">
        <v>1323</v>
      </c>
      <c r="M785" s="435" t="s">
        <v>1323</v>
      </c>
      <c r="Q785" s="435">
        <v>169015</v>
      </c>
      <c r="R785" s="444" t="s">
        <v>139</v>
      </c>
      <c r="S785" s="435">
        <v>169015</v>
      </c>
    </row>
    <row r="786" spans="1:19" ht="10.199999999999999" customHeight="1" x14ac:dyDescent="0.3">
      <c r="A786" s="435">
        <v>1690</v>
      </c>
      <c r="B786" s="435">
        <f t="shared" si="16"/>
        <v>6</v>
      </c>
      <c r="C786" s="444">
        <v>169020</v>
      </c>
      <c r="D786" s="435" t="s">
        <v>140</v>
      </c>
      <c r="E786" s="435" t="s">
        <v>1323</v>
      </c>
      <c r="F786" s="435" t="s">
        <v>1323</v>
      </c>
      <c r="G786" s="435" t="s">
        <v>1323</v>
      </c>
      <c r="J786" s="435" t="s">
        <v>1324</v>
      </c>
      <c r="K786" s="435" t="s">
        <v>1324</v>
      </c>
      <c r="L786" s="435" t="s">
        <v>1323</v>
      </c>
      <c r="M786" s="435" t="s">
        <v>1323</v>
      </c>
      <c r="N786" s="435" t="s">
        <v>1323</v>
      </c>
      <c r="O786" s="435" t="s">
        <v>1323</v>
      </c>
      <c r="Q786" s="435">
        <v>169020</v>
      </c>
      <c r="R786" s="444" t="s">
        <v>140</v>
      </c>
      <c r="S786" s="435">
        <v>169020</v>
      </c>
    </row>
    <row r="787" spans="1:19" ht="10.199999999999999" customHeight="1" x14ac:dyDescent="0.3">
      <c r="A787" s="435">
        <v>1690</v>
      </c>
      <c r="B787" s="435">
        <f t="shared" si="16"/>
        <v>6</v>
      </c>
      <c r="C787" s="444">
        <v>169025</v>
      </c>
      <c r="D787" s="435" t="s">
        <v>141</v>
      </c>
      <c r="E787" s="435" t="s">
        <v>1323</v>
      </c>
      <c r="F787" s="435" t="s">
        <v>1323</v>
      </c>
      <c r="G787" s="435" t="s">
        <v>1323</v>
      </c>
      <c r="I787" s="435" t="s">
        <v>1323</v>
      </c>
      <c r="J787" s="435" t="s">
        <v>1323</v>
      </c>
      <c r="K787" s="435" t="s">
        <v>1323</v>
      </c>
      <c r="L787" s="435" t="s">
        <v>1323</v>
      </c>
      <c r="N787" s="435" t="s">
        <v>1323</v>
      </c>
      <c r="O787" s="435" t="s">
        <v>1323</v>
      </c>
      <c r="Q787" s="435">
        <v>169025</v>
      </c>
      <c r="R787" s="444" t="s">
        <v>141</v>
      </c>
      <c r="S787" s="435">
        <v>169025</v>
      </c>
    </row>
    <row r="788" spans="1:19" ht="10.199999999999999" customHeight="1" x14ac:dyDescent="0.3">
      <c r="A788" s="435">
        <v>1690</v>
      </c>
      <c r="B788" s="435">
        <f t="shared" si="16"/>
        <v>6</v>
      </c>
      <c r="C788" s="444">
        <v>169030</v>
      </c>
      <c r="D788" s="435" t="s">
        <v>142</v>
      </c>
      <c r="E788" s="435" t="s">
        <v>1323</v>
      </c>
      <c r="F788" s="435" t="s">
        <v>1323</v>
      </c>
      <c r="G788" s="435" t="s">
        <v>1323</v>
      </c>
      <c r="I788" s="435" t="s">
        <v>1323</v>
      </c>
      <c r="J788" s="435" t="s">
        <v>1323</v>
      </c>
      <c r="K788" s="435" t="s">
        <v>1323</v>
      </c>
      <c r="L788" s="435" t="s">
        <v>1323</v>
      </c>
      <c r="M788" s="435" t="s">
        <v>1323</v>
      </c>
      <c r="N788" s="435" t="s">
        <v>1323</v>
      </c>
      <c r="O788" s="435" t="s">
        <v>1323</v>
      </c>
      <c r="Q788" s="435">
        <v>169030</v>
      </c>
      <c r="R788" s="444" t="s">
        <v>142</v>
      </c>
      <c r="S788" s="435">
        <v>169030</v>
      </c>
    </row>
    <row r="789" spans="1:19" ht="10.199999999999999" customHeight="1" x14ac:dyDescent="0.3">
      <c r="A789" s="435">
        <v>1690</v>
      </c>
      <c r="B789" s="435">
        <f t="shared" si="16"/>
        <v>6</v>
      </c>
      <c r="C789" s="444">
        <v>169035</v>
      </c>
      <c r="D789" s="435" t="s">
        <v>143</v>
      </c>
      <c r="E789" s="435" t="s">
        <v>1323</v>
      </c>
      <c r="F789" s="435" t="s">
        <v>1323</v>
      </c>
      <c r="G789" s="435" t="s">
        <v>1323</v>
      </c>
      <c r="I789" s="435" t="s">
        <v>1323</v>
      </c>
      <c r="J789" s="435" t="s">
        <v>1323</v>
      </c>
      <c r="K789" s="435" t="s">
        <v>1323</v>
      </c>
      <c r="L789" s="435" t="s">
        <v>1323</v>
      </c>
      <c r="M789" s="435" t="s">
        <v>1323</v>
      </c>
      <c r="N789" s="435" t="s">
        <v>1323</v>
      </c>
      <c r="O789" s="435" t="s">
        <v>1323</v>
      </c>
      <c r="Q789" s="435">
        <v>169035</v>
      </c>
      <c r="R789" s="444" t="s">
        <v>143</v>
      </c>
      <c r="S789" s="435">
        <v>169035</v>
      </c>
    </row>
    <row r="790" spans="1:19" ht="10.199999999999999" customHeight="1" x14ac:dyDescent="0.3">
      <c r="A790" s="435">
        <v>1690</v>
      </c>
      <c r="B790" s="435">
        <f t="shared" si="16"/>
        <v>6</v>
      </c>
      <c r="C790" s="444">
        <v>169040</v>
      </c>
      <c r="D790" s="435" t="s">
        <v>821</v>
      </c>
      <c r="E790" s="435" t="s">
        <v>1323</v>
      </c>
      <c r="F790" s="435" t="s">
        <v>1323</v>
      </c>
      <c r="G790" s="435" t="s">
        <v>1323</v>
      </c>
      <c r="I790" s="435" t="s">
        <v>1323</v>
      </c>
      <c r="J790" s="435" t="s">
        <v>1323</v>
      </c>
      <c r="K790" s="435" t="s">
        <v>1323</v>
      </c>
      <c r="L790" s="435" t="s">
        <v>1323</v>
      </c>
      <c r="O790" s="435" t="s">
        <v>1323</v>
      </c>
      <c r="Q790" s="435">
        <v>169040</v>
      </c>
      <c r="R790" s="444" t="s">
        <v>821</v>
      </c>
      <c r="S790" s="435">
        <v>169040</v>
      </c>
    </row>
    <row r="791" spans="1:19" ht="10.199999999999999" customHeight="1" x14ac:dyDescent="0.3">
      <c r="A791" s="435">
        <v>1690</v>
      </c>
      <c r="B791" s="435">
        <f t="shared" si="16"/>
        <v>6</v>
      </c>
      <c r="C791" s="444">
        <v>169090</v>
      </c>
      <c r="D791" s="435" t="s">
        <v>118</v>
      </c>
      <c r="E791" s="435" t="s">
        <v>1323</v>
      </c>
      <c r="F791" s="435" t="s">
        <v>1323</v>
      </c>
      <c r="G791" s="435" t="s">
        <v>1323</v>
      </c>
      <c r="I791" s="435" t="s">
        <v>1323</v>
      </c>
      <c r="J791" s="435" t="s">
        <v>1323</v>
      </c>
      <c r="K791" s="435" t="s">
        <v>1323</v>
      </c>
      <c r="L791" s="435" t="s">
        <v>1323</v>
      </c>
      <c r="M791" s="435" t="s">
        <v>1323</v>
      </c>
      <c r="N791" s="435" t="s">
        <v>1323</v>
      </c>
      <c r="O791" s="435" t="s">
        <v>1323</v>
      </c>
      <c r="Q791" s="435">
        <v>169090</v>
      </c>
      <c r="R791" s="444" t="s">
        <v>118</v>
      </c>
      <c r="S791" s="435">
        <v>169090</v>
      </c>
    </row>
    <row r="792" spans="1:19" ht="10.199999999999999" customHeight="1" x14ac:dyDescent="0.3">
      <c r="A792" s="435">
        <v>1699</v>
      </c>
      <c r="B792" s="435">
        <f t="shared" si="16"/>
        <v>4</v>
      </c>
      <c r="C792" s="444">
        <v>1699</v>
      </c>
      <c r="D792" s="435" t="s">
        <v>144</v>
      </c>
      <c r="E792" s="435" t="s">
        <v>1323</v>
      </c>
      <c r="F792" s="435" t="s">
        <v>1323</v>
      </c>
      <c r="G792" s="435" t="s">
        <v>1323</v>
      </c>
      <c r="I792" s="435" t="s">
        <v>1323</v>
      </c>
      <c r="J792" s="435" t="s">
        <v>1323</v>
      </c>
      <c r="K792" s="435" t="s">
        <v>1323</v>
      </c>
      <c r="L792" s="435" t="s">
        <v>1323</v>
      </c>
      <c r="M792" s="435" t="s">
        <v>1323</v>
      </c>
      <c r="N792" s="435" t="s">
        <v>1323</v>
      </c>
      <c r="O792" s="435" t="s">
        <v>1323</v>
      </c>
      <c r="Q792" s="435">
        <v>1699</v>
      </c>
      <c r="R792" s="444" t="s">
        <v>144</v>
      </c>
      <c r="S792" s="435">
        <v>1699</v>
      </c>
    </row>
    <row r="793" spans="1:19" ht="10.199999999999999" customHeight="1" x14ac:dyDescent="0.3">
      <c r="A793" s="435">
        <v>1699</v>
      </c>
      <c r="B793" s="435">
        <f t="shared" si="16"/>
        <v>6</v>
      </c>
      <c r="C793" s="444">
        <v>169905</v>
      </c>
      <c r="D793" s="435" t="s">
        <v>145</v>
      </c>
      <c r="E793" s="435" t="s">
        <v>1323</v>
      </c>
      <c r="F793" s="435" t="s">
        <v>1323</v>
      </c>
      <c r="G793" s="435" t="s">
        <v>1323</v>
      </c>
      <c r="I793" s="435" t="s">
        <v>1323</v>
      </c>
      <c r="J793" s="435" t="s">
        <v>1323</v>
      </c>
      <c r="K793" s="435" t="s">
        <v>1323</v>
      </c>
      <c r="L793" s="435" t="s">
        <v>1323</v>
      </c>
      <c r="M793" s="435" t="s">
        <v>1323</v>
      </c>
      <c r="N793" s="435" t="s">
        <v>1323</v>
      </c>
      <c r="O793" s="435" t="s">
        <v>1323</v>
      </c>
      <c r="Q793" s="435">
        <v>169905</v>
      </c>
      <c r="R793" s="444" t="s">
        <v>1571</v>
      </c>
      <c r="S793" s="435">
        <v>169905</v>
      </c>
    </row>
    <row r="794" spans="1:19" ht="10.199999999999999" customHeight="1" x14ac:dyDescent="0.3">
      <c r="A794" s="435">
        <v>1699</v>
      </c>
      <c r="B794" s="435">
        <f t="shared" si="16"/>
        <v>6</v>
      </c>
      <c r="C794" s="444">
        <v>169910</v>
      </c>
      <c r="D794" s="435" t="s">
        <v>146</v>
      </c>
      <c r="E794" s="435" t="s">
        <v>1323</v>
      </c>
      <c r="F794" s="435" t="s">
        <v>1323</v>
      </c>
      <c r="G794" s="435" t="s">
        <v>1323</v>
      </c>
      <c r="I794" s="435" t="s">
        <v>1323</v>
      </c>
      <c r="J794" s="435" t="s">
        <v>1323</v>
      </c>
      <c r="K794" s="435" t="s">
        <v>1323</v>
      </c>
      <c r="L794" s="435" t="s">
        <v>1323</v>
      </c>
      <c r="M794" s="435" t="s">
        <v>1323</v>
      </c>
      <c r="N794" s="435" t="s">
        <v>1323</v>
      </c>
      <c r="O794" s="435" t="s">
        <v>1323</v>
      </c>
      <c r="Q794" s="435">
        <v>169910</v>
      </c>
      <c r="R794" s="444" t="s">
        <v>146</v>
      </c>
      <c r="S794" s="435">
        <v>169910</v>
      </c>
    </row>
    <row r="795" spans="1:19" ht="10.199999999999999" customHeight="1" x14ac:dyDescent="0.3">
      <c r="A795" s="435">
        <v>1699</v>
      </c>
      <c r="B795" s="435">
        <f t="shared" si="16"/>
        <v>6</v>
      </c>
      <c r="C795" s="444">
        <v>169915</v>
      </c>
      <c r="D795" s="435" t="s">
        <v>822</v>
      </c>
      <c r="F795" s="435" t="s">
        <v>1323</v>
      </c>
      <c r="J795" s="435" t="s">
        <v>1324</v>
      </c>
      <c r="K795" s="435" t="s">
        <v>1324</v>
      </c>
      <c r="Q795" s="435">
        <v>169915</v>
      </c>
      <c r="R795" s="444" t="s">
        <v>822</v>
      </c>
      <c r="S795" s="435">
        <v>169915</v>
      </c>
    </row>
    <row r="796" spans="1:19" ht="10.199999999999999" customHeight="1" x14ac:dyDescent="0.3">
      <c r="A796" s="435">
        <v>17</v>
      </c>
      <c r="B796" s="435">
        <f t="shared" si="16"/>
        <v>2</v>
      </c>
      <c r="C796" s="444">
        <v>17</v>
      </c>
      <c r="D796" s="435" t="s">
        <v>823</v>
      </c>
      <c r="E796" s="435" t="s">
        <v>1323</v>
      </c>
      <c r="F796" s="435" t="s">
        <v>1323</v>
      </c>
      <c r="G796" s="435" t="s">
        <v>1323</v>
      </c>
      <c r="I796" s="435" t="s">
        <v>1323</v>
      </c>
      <c r="J796" s="435" t="s">
        <v>1323</v>
      </c>
      <c r="K796" s="435" t="s">
        <v>1323</v>
      </c>
      <c r="L796" s="435" t="s">
        <v>1323</v>
      </c>
      <c r="M796" s="435" t="s">
        <v>1323</v>
      </c>
      <c r="N796" s="435" t="s">
        <v>1323</v>
      </c>
      <c r="O796" s="435" t="s">
        <v>1323</v>
      </c>
      <c r="Q796" s="435">
        <v>17</v>
      </c>
      <c r="R796" s="444" t="s">
        <v>823</v>
      </c>
      <c r="S796" s="435">
        <v>17</v>
      </c>
    </row>
    <row r="797" spans="1:19" ht="10.199999999999999" customHeight="1" x14ac:dyDescent="0.3">
      <c r="A797" s="435">
        <v>1701</v>
      </c>
      <c r="B797" s="435">
        <f t="shared" si="16"/>
        <v>4</v>
      </c>
      <c r="C797" s="444">
        <v>1701</v>
      </c>
      <c r="D797" s="435" t="s">
        <v>147</v>
      </c>
      <c r="J797" s="435" t="s">
        <v>1324</v>
      </c>
      <c r="K797" s="435" t="s">
        <v>1324</v>
      </c>
      <c r="Q797" s="435">
        <v>1701</v>
      </c>
      <c r="R797" s="444" t="s">
        <v>147</v>
      </c>
      <c r="S797" s="435">
        <v>1701</v>
      </c>
    </row>
    <row r="798" spans="1:19" ht="10.199999999999999" customHeight="1" x14ac:dyDescent="0.3">
      <c r="A798" s="435">
        <v>1701</v>
      </c>
      <c r="B798" s="435">
        <f t="shared" si="16"/>
        <v>6</v>
      </c>
      <c r="C798" s="444">
        <v>170105</v>
      </c>
      <c r="D798" s="435" t="s">
        <v>148</v>
      </c>
      <c r="J798" s="435" t="s">
        <v>1324</v>
      </c>
      <c r="K798" s="435" t="s">
        <v>1324</v>
      </c>
      <c r="Q798" s="435">
        <v>170105</v>
      </c>
      <c r="R798" s="444" t="s">
        <v>148</v>
      </c>
      <c r="S798" s="435">
        <v>170105</v>
      </c>
    </row>
    <row r="799" spans="1:19" ht="10.199999999999999" customHeight="1" x14ac:dyDescent="0.3">
      <c r="A799" s="435">
        <v>1701</v>
      </c>
      <c r="B799" s="435">
        <f t="shared" si="16"/>
        <v>6</v>
      </c>
      <c r="C799" s="444">
        <v>170110</v>
      </c>
      <c r="D799" s="435" t="s">
        <v>149</v>
      </c>
      <c r="J799" s="435" t="s">
        <v>1324</v>
      </c>
      <c r="K799" s="435" t="s">
        <v>1324</v>
      </c>
      <c r="Q799" s="435">
        <v>170110</v>
      </c>
      <c r="R799" s="444" t="s">
        <v>149</v>
      </c>
      <c r="S799" s="435">
        <v>170110</v>
      </c>
    </row>
    <row r="800" spans="1:19" ht="10.199999999999999" customHeight="1" x14ac:dyDescent="0.3">
      <c r="A800" s="435">
        <v>1701</v>
      </c>
      <c r="B800" s="435">
        <f t="shared" si="16"/>
        <v>6</v>
      </c>
      <c r="C800" s="444">
        <v>170115</v>
      </c>
      <c r="D800" s="435" t="s">
        <v>150</v>
      </c>
      <c r="J800" s="435" t="s">
        <v>1324</v>
      </c>
      <c r="K800" s="435" t="s">
        <v>1324</v>
      </c>
      <c r="Q800" s="435">
        <v>170115</v>
      </c>
      <c r="R800" s="444" t="s">
        <v>150</v>
      </c>
      <c r="S800" s="435">
        <v>170115</v>
      </c>
    </row>
    <row r="801" spans="1:19" ht="10.199999999999999" customHeight="1" x14ac:dyDescent="0.3">
      <c r="A801" s="435">
        <v>1701</v>
      </c>
      <c r="B801" s="435">
        <f t="shared" si="16"/>
        <v>6</v>
      </c>
      <c r="C801" s="444">
        <v>170120</v>
      </c>
      <c r="D801" s="435" t="s">
        <v>151</v>
      </c>
      <c r="J801" s="435" t="s">
        <v>1324</v>
      </c>
      <c r="K801" s="435" t="s">
        <v>1324</v>
      </c>
      <c r="Q801" s="435">
        <v>170120</v>
      </c>
      <c r="R801" s="444" t="s">
        <v>151</v>
      </c>
      <c r="S801" s="435">
        <v>170120</v>
      </c>
    </row>
    <row r="802" spans="1:19" ht="10.199999999999999" customHeight="1" x14ac:dyDescent="0.3">
      <c r="A802" s="435">
        <v>1702</v>
      </c>
      <c r="B802" s="435">
        <f t="shared" si="16"/>
        <v>4</v>
      </c>
      <c r="C802" s="444">
        <v>1702</v>
      </c>
      <c r="D802" s="435" t="s">
        <v>152</v>
      </c>
      <c r="E802" s="435" t="s">
        <v>1323</v>
      </c>
      <c r="F802" s="435" t="s">
        <v>1323</v>
      </c>
      <c r="G802" s="435" t="s">
        <v>1323</v>
      </c>
      <c r="I802" s="435" t="s">
        <v>1323</v>
      </c>
      <c r="J802" s="435" t="s">
        <v>1323</v>
      </c>
      <c r="K802" s="435" t="s">
        <v>1323</v>
      </c>
      <c r="L802" s="435" t="s">
        <v>1323</v>
      </c>
      <c r="M802" s="435" t="s">
        <v>1323</v>
      </c>
      <c r="N802" s="435" t="s">
        <v>1323</v>
      </c>
      <c r="O802" s="435" t="s">
        <v>1323</v>
      </c>
      <c r="Q802" s="435">
        <v>1702</v>
      </c>
      <c r="R802" s="444" t="s">
        <v>152</v>
      </c>
      <c r="S802" s="435">
        <v>1702</v>
      </c>
    </row>
    <row r="803" spans="1:19" ht="10.199999999999999" customHeight="1" x14ac:dyDescent="0.3">
      <c r="A803" s="435">
        <v>1702</v>
      </c>
      <c r="B803" s="435">
        <f t="shared" si="16"/>
        <v>6</v>
      </c>
      <c r="C803" s="444">
        <v>170205</v>
      </c>
      <c r="D803" s="435" t="s">
        <v>148</v>
      </c>
      <c r="E803" s="435" t="s">
        <v>1323</v>
      </c>
      <c r="F803" s="435" t="s">
        <v>1323</v>
      </c>
      <c r="G803" s="435" t="s">
        <v>1323</v>
      </c>
      <c r="I803" s="435" t="s">
        <v>1323</v>
      </c>
      <c r="J803" s="435" t="s">
        <v>1323</v>
      </c>
      <c r="K803" s="435" t="s">
        <v>1323</v>
      </c>
      <c r="L803" s="435" t="s">
        <v>1323</v>
      </c>
      <c r="M803" s="435" t="s">
        <v>1323</v>
      </c>
      <c r="N803" s="435" t="s">
        <v>1323</v>
      </c>
      <c r="O803" s="435" t="s">
        <v>1323</v>
      </c>
      <c r="Q803" s="435">
        <v>170205</v>
      </c>
      <c r="R803" s="444" t="s">
        <v>148</v>
      </c>
      <c r="S803" s="435">
        <v>170205</v>
      </c>
    </row>
    <row r="804" spans="1:19" ht="10.199999999999999" customHeight="1" x14ac:dyDescent="0.3">
      <c r="A804" s="435">
        <v>1702</v>
      </c>
      <c r="B804" s="435">
        <f t="shared" si="16"/>
        <v>6</v>
      </c>
      <c r="C804" s="444">
        <v>170210</v>
      </c>
      <c r="D804" s="435" t="s">
        <v>153</v>
      </c>
      <c r="E804" s="435" t="s">
        <v>1323</v>
      </c>
      <c r="F804" s="435" t="s">
        <v>1323</v>
      </c>
      <c r="G804" s="435" t="s">
        <v>1323</v>
      </c>
      <c r="I804" s="435" t="s">
        <v>1323</v>
      </c>
      <c r="J804" s="435" t="s">
        <v>1323</v>
      </c>
      <c r="K804" s="435" t="s">
        <v>1323</v>
      </c>
      <c r="L804" s="435" t="s">
        <v>1323</v>
      </c>
      <c r="M804" s="435" t="s">
        <v>1323</v>
      </c>
      <c r="N804" s="435" t="s">
        <v>1323</v>
      </c>
      <c r="O804" s="435" t="s">
        <v>1323</v>
      </c>
      <c r="Q804" s="435">
        <v>170210</v>
      </c>
      <c r="R804" s="444" t="s">
        <v>153</v>
      </c>
      <c r="S804" s="435">
        <v>170210</v>
      </c>
    </row>
    <row r="805" spans="1:19" ht="10.199999999999999" customHeight="1" x14ac:dyDescent="0.3">
      <c r="A805" s="435">
        <v>1702</v>
      </c>
      <c r="B805" s="435">
        <f t="shared" si="16"/>
        <v>6</v>
      </c>
      <c r="C805" s="444">
        <v>170215</v>
      </c>
      <c r="D805" s="435" t="s">
        <v>154</v>
      </c>
      <c r="E805" s="435" t="s">
        <v>1323</v>
      </c>
      <c r="F805" s="435" t="s">
        <v>1323</v>
      </c>
      <c r="G805" s="435" t="s">
        <v>1323</v>
      </c>
      <c r="J805" s="435" t="s">
        <v>1323</v>
      </c>
      <c r="K805" s="435" t="s">
        <v>1323</v>
      </c>
      <c r="L805" s="435" t="s">
        <v>1323</v>
      </c>
      <c r="M805" s="435" t="s">
        <v>1323</v>
      </c>
      <c r="N805" s="435" t="s">
        <v>1323</v>
      </c>
      <c r="O805" s="435" t="s">
        <v>1323</v>
      </c>
      <c r="Q805" s="435">
        <v>170215</v>
      </c>
      <c r="R805" s="444" t="s">
        <v>154</v>
      </c>
      <c r="S805" s="435">
        <v>170215</v>
      </c>
    </row>
    <row r="806" spans="1:19" ht="10.199999999999999" customHeight="1" x14ac:dyDescent="0.3">
      <c r="A806" s="435">
        <v>1702</v>
      </c>
      <c r="B806" s="435">
        <f t="shared" si="16"/>
        <v>6</v>
      </c>
      <c r="C806" s="444">
        <v>170220</v>
      </c>
      <c r="D806" s="435" t="s">
        <v>155</v>
      </c>
      <c r="E806" s="435" t="s">
        <v>1323</v>
      </c>
      <c r="F806" s="435" t="s">
        <v>1323</v>
      </c>
      <c r="G806" s="435" t="s">
        <v>1323</v>
      </c>
      <c r="J806" s="435" t="s">
        <v>1323</v>
      </c>
      <c r="K806" s="435" t="s">
        <v>1323</v>
      </c>
      <c r="L806" s="435" t="s">
        <v>1323</v>
      </c>
      <c r="M806" s="435" t="s">
        <v>1323</v>
      </c>
      <c r="N806" s="435" t="s">
        <v>1323</v>
      </c>
      <c r="O806" s="435" t="s">
        <v>1323</v>
      </c>
      <c r="Q806" s="435">
        <v>170220</v>
      </c>
      <c r="R806" s="444" t="s">
        <v>155</v>
      </c>
      <c r="S806" s="435">
        <v>170220</v>
      </c>
    </row>
    <row r="807" spans="1:19" ht="10.199999999999999" customHeight="1" x14ac:dyDescent="0.3">
      <c r="A807" s="435">
        <v>1702</v>
      </c>
      <c r="B807" s="435">
        <f t="shared" si="16"/>
        <v>6</v>
      </c>
      <c r="C807" s="444">
        <v>170225</v>
      </c>
      <c r="D807" s="435" t="s">
        <v>156</v>
      </c>
      <c r="E807" s="435" t="s">
        <v>1323</v>
      </c>
      <c r="F807" s="435" t="s">
        <v>1323</v>
      </c>
      <c r="G807" s="435" t="s">
        <v>1323</v>
      </c>
      <c r="I807" s="435" t="s">
        <v>1323</v>
      </c>
      <c r="J807" s="435" t="s">
        <v>1323</v>
      </c>
      <c r="K807" s="435" t="s">
        <v>1323</v>
      </c>
      <c r="L807" s="435" t="s">
        <v>1323</v>
      </c>
      <c r="M807" s="435" t="s">
        <v>1323</v>
      </c>
      <c r="N807" s="435" t="s">
        <v>1323</v>
      </c>
      <c r="O807" s="435" t="s">
        <v>1323</v>
      </c>
      <c r="Q807" s="435">
        <v>170225</v>
      </c>
      <c r="R807" s="444" t="s">
        <v>156</v>
      </c>
      <c r="S807" s="435">
        <v>170225</v>
      </c>
    </row>
    <row r="808" spans="1:19" ht="10.199999999999999" customHeight="1" x14ac:dyDescent="0.3">
      <c r="A808" s="435">
        <v>1702</v>
      </c>
      <c r="B808" s="435">
        <f t="shared" si="16"/>
        <v>6</v>
      </c>
      <c r="C808" s="444">
        <v>170230</v>
      </c>
      <c r="D808" s="435" t="s">
        <v>157</v>
      </c>
      <c r="E808" s="435" t="s">
        <v>1323</v>
      </c>
      <c r="F808" s="435" t="s">
        <v>1323</v>
      </c>
      <c r="G808" s="435" t="s">
        <v>1323</v>
      </c>
      <c r="I808" s="435" t="s">
        <v>1323</v>
      </c>
      <c r="J808" s="435" t="s">
        <v>1323</v>
      </c>
      <c r="K808" s="435" t="s">
        <v>1323</v>
      </c>
      <c r="M808" s="435" t="s">
        <v>1323</v>
      </c>
      <c r="N808" s="435" t="s">
        <v>1323</v>
      </c>
      <c r="O808" s="435" t="s">
        <v>1323</v>
      </c>
      <c r="Q808" s="435">
        <v>170230</v>
      </c>
      <c r="R808" s="444" t="s">
        <v>157</v>
      </c>
      <c r="S808" s="435">
        <v>170230</v>
      </c>
    </row>
    <row r="809" spans="1:19" ht="10.199999999999999" customHeight="1" x14ac:dyDescent="0.3">
      <c r="A809" s="435">
        <v>1702</v>
      </c>
      <c r="B809" s="435">
        <f t="shared" si="16"/>
        <v>6</v>
      </c>
      <c r="C809" s="444">
        <v>170235</v>
      </c>
      <c r="D809" s="435" t="s">
        <v>158</v>
      </c>
      <c r="E809" s="435" t="s">
        <v>1323</v>
      </c>
      <c r="F809" s="435" t="s">
        <v>1323</v>
      </c>
      <c r="G809" s="435" t="s">
        <v>1323</v>
      </c>
      <c r="J809" s="435" t="s">
        <v>1323</v>
      </c>
      <c r="K809" s="435" t="s">
        <v>1323</v>
      </c>
      <c r="M809" s="435" t="s">
        <v>1323</v>
      </c>
      <c r="N809" s="435" t="s">
        <v>1323</v>
      </c>
      <c r="O809" s="435" t="s">
        <v>1323</v>
      </c>
      <c r="Q809" s="435">
        <v>170235</v>
      </c>
      <c r="R809" s="444" t="s">
        <v>158</v>
      </c>
      <c r="S809" s="435">
        <v>170235</v>
      </c>
    </row>
    <row r="810" spans="1:19" ht="10.199999999999999" customHeight="1" x14ac:dyDescent="0.3">
      <c r="A810" s="435">
        <v>1702</v>
      </c>
      <c r="B810" s="435">
        <f t="shared" si="16"/>
        <v>6</v>
      </c>
      <c r="C810" s="444">
        <v>170240</v>
      </c>
      <c r="D810" s="435" t="s">
        <v>159</v>
      </c>
      <c r="E810" s="435" t="s">
        <v>1323</v>
      </c>
      <c r="F810" s="435" t="s">
        <v>1323</v>
      </c>
      <c r="J810" s="435" t="s">
        <v>1324</v>
      </c>
      <c r="K810" s="435" t="s">
        <v>1324</v>
      </c>
      <c r="O810" s="435" t="s">
        <v>1323</v>
      </c>
      <c r="Q810" s="435">
        <v>170240</v>
      </c>
      <c r="R810" s="444" t="s">
        <v>159</v>
      </c>
      <c r="S810" s="435">
        <v>170240</v>
      </c>
    </row>
    <row r="811" spans="1:19" ht="10.199999999999999" customHeight="1" x14ac:dyDescent="0.3">
      <c r="A811" s="435">
        <v>1702</v>
      </c>
      <c r="B811" s="435">
        <f t="shared" si="16"/>
        <v>6</v>
      </c>
      <c r="C811" s="444">
        <v>170245</v>
      </c>
      <c r="D811" s="435" t="s">
        <v>160</v>
      </c>
      <c r="E811" s="435" t="s">
        <v>1323</v>
      </c>
      <c r="F811" s="435" t="s">
        <v>1323</v>
      </c>
      <c r="J811" s="435" t="s">
        <v>1324</v>
      </c>
      <c r="K811" s="435" t="s">
        <v>1324</v>
      </c>
      <c r="O811" s="435" t="s">
        <v>1323</v>
      </c>
      <c r="Q811" s="435">
        <v>170245</v>
      </c>
      <c r="R811" s="444" t="s">
        <v>160</v>
      </c>
      <c r="S811" s="435">
        <v>170245</v>
      </c>
    </row>
    <row r="812" spans="1:19" ht="10.199999999999999" customHeight="1" x14ac:dyDescent="0.3">
      <c r="A812" s="435">
        <v>1702</v>
      </c>
      <c r="B812" s="435">
        <f t="shared" si="16"/>
        <v>6</v>
      </c>
      <c r="C812" s="444">
        <v>170250</v>
      </c>
      <c r="D812" s="435" t="s">
        <v>115</v>
      </c>
      <c r="F812" s="435" t="s">
        <v>1323</v>
      </c>
      <c r="G812" s="435" t="s">
        <v>1323</v>
      </c>
      <c r="J812" s="435" t="s">
        <v>1324</v>
      </c>
      <c r="K812" s="435" t="s">
        <v>1324</v>
      </c>
      <c r="Q812" s="435">
        <v>170250</v>
      </c>
      <c r="R812" s="444" t="s">
        <v>115</v>
      </c>
      <c r="S812" s="435">
        <v>170250</v>
      </c>
    </row>
    <row r="813" spans="1:19" ht="10.199999999999999" customHeight="1" x14ac:dyDescent="0.3">
      <c r="A813" s="435">
        <v>1702</v>
      </c>
      <c r="B813" s="435">
        <f t="shared" si="16"/>
        <v>6</v>
      </c>
      <c r="C813" s="444">
        <v>170290</v>
      </c>
      <c r="D813" s="435" t="s">
        <v>53</v>
      </c>
      <c r="E813" s="435" t="s">
        <v>1323</v>
      </c>
      <c r="F813" s="435" t="s">
        <v>1323</v>
      </c>
      <c r="G813" s="435" t="s">
        <v>1323</v>
      </c>
      <c r="I813" s="435" t="s">
        <v>1323</v>
      </c>
      <c r="J813" s="435" t="s">
        <v>1323</v>
      </c>
      <c r="K813" s="435" t="s">
        <v>1323</v>
      </c>
      <c r="L813" s="435" t="s">
        <v>1323</v>
      </c>
      <c r="M813" s="435" t="s">
        <v>1323</v>
      </c>
      <c r="N813" s="435" t="s">
        <v>1323</v>
      </c>
      <c r="O813" s="435" t="s">
        <v>1323</v>
      </c>
      <c r="Q813" s="435">
        <v>170290</v>
      </c>
      <c r="R813" s="444" t="s">
        <v>53</v>
      </c>
      <c r="S813" s="435">
        <v>170290</v>
      </c>
    </row>
    <row r="814" spans="1:19" ht="10.199999999999999" customHeight="1" x14ac:dyDescent="0.3">
      <c r="A814" s="435">
        <v>1703</v>
      </c>
      <c r="B814" s="435">
        <f t="shared" si="16"/>
        <v>4</v>
      </c>
      <c r="C814" s="444">
        <v>1703</v>
      </c>
      <c r="D814" s="435" t="s">
        <v>161</v>
      </c>
      <c r="E814" s="435" t="s">
        <v>1323</v>
      </c>
      <c r="G814" s="435" t="s">
        <v>1323</v>
      </c>
      <c r="J814" s="435" t="s">
        <v>1323</v>
      </c>
      <c r="K814" s="435" t="s">
        <v>1323</v>
      </c>
      <c r="O814" s="435" t="s">
        <v>1323</v>
      </c>
      <c r="Q814" s="435">
        <v>1703</v>
      </c>
      <c r="R814" s="444" t="s">
        <v>161</v>
      </c>
      <c r="S814" s="435">
        <v>1703</v>
      </c>
    </row>
    <row r="815" spans="1:19" ht="10.199999999999999" customHeight="1" x14ac:dyDescent="0.3">
      <c r="A815" s="435">
        <v>1703</v>
      </c>
      <c r="B815" s="435">
        <f t="shared" si="16"/>
        <v>6</v>
      </c>
      <c r="C815" s="444">
        <v>170305</v>
      </c>
      <c r="D815" s="435" t="s">
        <v>162</v>
      </c>
      <c r="E815" s="435" t="s">
        <v>1323</v>
      </c>
      <c r="G815" s="435" t="s">
        <v>1323</v>
      </c>
      <c r="J815" s="435" t="s">
        <v>1323</v>
      </c>
      <c r="K815" s="435" t="s">
        <v>1323</v>
      </c>
      <c r="O815" s="435" t="s">
        <v>1323</v>
      </c>
      <c r="Q815" s="435">
        <v>170305</v>
      </c>
      <c r="R815" s="444" t="s">
        <v>162</v>
      </c>
      <c r="S815" s="435">
        <v>170305</v>
      </c>
    </row>
    <row r="816" spans="1:19" ht="10.199999999999999" customHeight="1" x14ac:dyDescent="0.3">
      <c r="A816" s="435">
        <v>1703</v>
      </c>
      <c r="B816" s="435">
        <f t="shared" si="16"/>
        <v>6</v>
      </c>
      <c r="C816" s="444">
        <v>170310</v>
      </c>
      <c r="D816" s="435" t="s">
        <v>163</v>
      </c>
      <c r="E816" s="435" t="s">
        <v>1323</v>
      </c>
      <c r="G816" s="435" t="s">
        <v>1323</v>
      </c>
      <c r="J816" s="435" t="s">
        <v>1323</v>
      </c>
      <c r="K816" s="435" t="s">
        <v>1323</v>
      </c>
      <c r="O816" s="435" t="s">
        <v>1323</v>
      </c>
      <c r="Q816" s="435">
        <v>170310</v>
      </c>
      <c r="R816" s="444" t="s">
        <v>163</v>
      </c>
      <c r="S816" s="435">
        <v>170310</v>
      </c>
    </row>
    <row r="817" spans="1:19" ht="10.199999999999999" customHeight="1" x14ac:dyDescent="0.3">
      <c r="A817" s="435">
        <v>1704</v>
      </c>
      <c r="B817" s="435">
        <f t="shared" si="16"/>
        <v>4</v>
      </c>
      <c r="C817" s="444">
        <v>1704</v>
      </c>
      <c r="D817" s="435" t="s">
        <v>164</v>
      </c>
      <c r="E817" s="435" t="s">
        <v>1323</v>
      </c>
      <c r="G817" s="435" t="s">
        <v>1323</v>
      </c>
      <c r="J817" s="435" t="s">
        <v>1323</v>
      </c>
      <c r="K817" s="435" t="s">
        <v>1323</v>
      </c>
      <c r="O817" s="435" t="s">
        <v>1323</v>
      </c>
      <c r="Q817" s="435">
        <v>1704</v>
      </c>
      <c r="R817" s="444" t="s">
        <v>164</v>
      </c>
      <c r="S817" s="435">
        <v>1704</v>
      </c>
    </row>
    <row r="818" spans="1:19" ht="10.199999999999999" customHeight="1" x14ac:dyDescent="0.3">
      <c r="A818" s="435">
        <v>1704</v>
      </c>
      <c r="B818" s="435">
        <f t="shared" si="16"/>
        <v>6</v>
      </c>
      <c r="C818" s="444">
        <v>170405</v>
      </c>
      <c r="D818" s="435" t="s">
        <v>165</v>
      </c>
      <c r="E818" s="435" t="s">
        <v>1323</v>
      </c>
      <c r="G818" s="435" t="s">
        <v>1323</v>
      </c>
      <c r="J818" s="435" t="s">
        <v>1324</v>
      </c>
      <c r="K818" s="435" t="s">
        <v>1324</v>
      </c>
      <c r="O818" s="435" t="s">
        <v>1323</v>
      </c>
      <c r="Q818" s="435">
        <v>170405</v>
      </c>
      <c r="R818" s="444" t="s">
        <v>165</v>
      </c>
      <c r="S818" s="435">
        <v>170405</v>
      </c>
    </row>
    <row r="819" spans="1:19" ht="10.199999999999999" customHeight="1" x14ac:dyDescent="0.3">
      <c r="A819" s="435">
        <v>1704</v>
      </c>
      <c r="B819" s="435">
        <f t="shared" si="16"/>
        <v>6</v>
      </c>
      <c r="C819" s="444">
        <v>170410</v>
      </c>
      <c r="D819" s="435" t="s">
        <v>166</v>
      </c>
      <c r="E819" s="435" t="s">
        <v>1323</v>
      </c>
      <c r="G819" s="435" t="s">
        <v>1323</v>
      </c>
      <c r="J819" s="435" t="s">
        <v>1323</v>
      </c>
      <c r="K819" s="435" t="s">
        <v>1323</v>
      </c>
      <c r="O819" s="435" t="s">
        <v>1323</v>
      </c>
      <c r="Q819" s="435">
        <v>170410</v>
      </c>
      <c r="R819" s="444" t="s">
        <v>166</v>
      </c>
      <c r="S819" s="435">
        <v>170410</v>
      </c>
    </row>
    <row r="820" spans="1:19" ht="10.199999999999999" customHeight="1" x14ac:dyDescent="0.3">
      <c r="A820" s="435">
        <v>1704</v>
      </c>
      <c r="B820" s="435">
        <f t="shared" si="16"/>
        <v>6</v>
      </c>
      <c r="C820" s="444">
        <v>170415</v>
      </c>
      <c r="D820" s="435" t="s">
        <v>182</v>
      </c>
      <c r="E820" s="435" t="s">
        <v>1323</v>
      </c>
      <c r="G820" s="435" t="s">
        <v>1323</v>
      </c>
      <c r="J820" s="435" t="s">
        <v>1323</v>
      </c>
      <c r="K820" s="435" t="s">
        <v>1323</v>
      </c>
      <c r="O820" s="435" t="s">
        <v>1323</v>
      </c>
      <c r="Q820" s="435">
        <v>170415</v>
      </c>
      <c r="R820" s="444" t="s">
        <v>182</v>
      </c>
      <c r="S820" s="435">
        <v>170415</v>
      </c>
    </row>
    <row r="821" spans="1:19" ht="10.199999999999999" customHeight="1" x14ac:dyDescent="0.3">
      <c r="A821" s="435">
        <v>1704</v>
      </c>
      <c r="B821" s="435">
        <f t="shared" si="16"/>
        <v>6</v>
      </c>
      <c r="C821" s="444">
        <v>170420</v>
      </c>
      <c r="D821" s="435" t="s">
        <v>155</v>
      </c>
      <c r="E821" s="435" t="s">
        <v>1323</v>
      </c>
      <c r="G821" s="435" t="s">
        <v>1323</v>
      </c>
      <c r="J821" s="435" t="s">
        <v>1323</v>
      </c>
      <c r="K821" s="435" t="s">
        <v>1323</v>
      </c>
      <c r="O821" s="435" t="s">
        <v>1323</v>
      </c>
      <c r="Q821" s="435">
        <v>170420</v>
      </c>
      <c r="R821" s="444" t="s">
        <v>155</v>
      </c>
      <c r="S821" s="435">
        <v>170420</v>
      </c>
    </row>
    <row r="822" spans="1:19" ht="10.199999999999999" customHeight="1" x14ac:dyDescent="0.3">
      <c r="A822" s="435">
        <v>1704</v>
      </c>
      <c r="B822" s="435">
        <f t="shared" si="16"/>
        <v>6</v>
      </c>
      <c r="C822" s="444">
        <v>170425</v>
      </c>
      <c r="D822" s="435" t="s">
        <v>167</v>
      </c>
      <c r="E822" s="435" t="s">
        <v>1323</v>
      </c>
      <c r="G822" s="435" t="s">
        <v>1323</v>
      </c>
      <c r="J822" s="435" t="s">
        <v>1324</v>
      </c>
      <c r="K822" s="435" t="s">
        <v>1324</v>
      </c>
      <c r="O822" s="435" t="s">
        <v>1323</v>
      </c>
      <c r="Q822" s="435">
        <v>170425</v>
      </c>
      <c r="R822" s="444" t="s">
        <v>167</v>
      </c>
      <c r="S822" s="435">
        <v>170425</v>
      </c>
    </row>
    <row r="823" spans="1:19" ht="10.199999999999999" customHeight="1" x14ac:dyDescent="0.3">
      <c r="A823" s="435">
        <v>1704</v>
      </c>
      <c r="B823" s="435">
        <f t="shared" si="16"/>
        <v>6</v>
      </c>
      <c r="C823" s="444">
        <v>170430</v>
      </c>
      <c r="D823" s="435" t="s">
        <v>168</v>
      </c>
      <c r="E823" s="435" t="s">
        <v>1323</v>
      </c>
      <c r="G823" s="435" t="s">
        <v>1323</v>
      </c>
      <c r="J823" s="435" t="s">
        <v>1323</v>
      </c>
      <c r="K823" s="435" t="s">
        <v>1323</v>
      </c>
      <c r="O823" s="435" t="s">
        <v>1323</v>
      </c>
      <c r="Q823" s="435">
        <v>170430</v>
      </c>
      <c r="R823" s="444" t="s">
        <v>168</v>
      </c>
      <c r="S823" s="435">
        <v>170430</v>
      </c>
    </row>
    <row r="824" spans="1:19" ht="10.199999999999999" customHeight="1" x14ac:dyDescent="0.3">
      <c r="A824" s="435">
        <v>1704</v>
      </c>
      <c r="B824" s="435">
        <f t="shared" si="16"/>
        <v>6</v>
      </c>
      <c r="C824" s="444">
        <v>170490</v>
      </c>
      <c r="D824" s="435" t="s">
        <v>53</v>
      </c>
      <c r="E824" s="435" t="s">
        <v>1323</v>
      </c>
      <c r="G824" s="435" t="s">
        <v>1323</v>
      </c>
      <c r="J824" s="435" t="s">
        <v>1323</v>
      </c>
      <c r="K824" s="435" t="s">
        <v>1323</v>
      </c>
      <c r="O824" s="435" t="s">
        <v>1323</v>
      </c>
      <c r="Q824" s="435">
        <v>170490</v>
      </c>
      <c r="R824" s="444" t="s">
        <v>53</v>
      </c>
      <c r="S824" s="435">
        <v>170490</v>
      </c>
    </row>
    <row r="825" spans="1:19" ht="10.199999999999999" customHeight="1" x14ac:dyDescent="0.3">
      <c r="A825" s="435">
        <v>1705</v>
      </c>
      <c r="B825" s="435">
        <f t="shared" si="16"/>
        <v>4</v>
      </c>
      <c r="C825" s="444">
        <v>1705</v>
      </c>
      <c r="D825" s="435" t="s">
        <v>169</v>
      </c>
      <c r="E825" s="435" t="s">
        <v>1323</v>
      </c>
      <c r="F825" s="435" t="s">
        <v>1323</v>
      </c>
      <c r="G825" s="435" t="s">
        <v>1323</v>
      </c>
      <c r="I825" s="435" t="s">
        <v>1323</v>
      </c>
      <c r="J825" s="435" t="s">
        <v>1323</v>
      </c>
      <c r="K825" s="435" t="s">
        <v>1323</v>
      </c>
      <c r="L825" s="435" t="s">
        <v>1323</v>
      </c>
      <c r="M825" s="435" t="s">
        <v>1323</v>
      </c>
      <c r="O825" s="435" t="s">
        <v>1323</v>
      </c>
      <c r="Q825" s="435">
        <v>1705</v>
      </c>
      <c r="R825" s="444" t="s">
        <v>169</v>
      </c>
      <c r="S825" s="435">
        <v>1705</v>
      </c>
    </row>
    <row r="826" spans="1:19" ht="10.199999999999999" customHeight="1" x14ac:dyDescent="0.3">
      <c r="A826" s="435">
        <v>1705</v>
      </c>
      <c r="B826" s="435">
        <f t="shared" si="16"/>
        <v>6</v>
      </c>
      <c r="C826" s="444">
        <v>170505</v>
      </c>
      <c r="D826" s="435" t="s">
        <v>165</v>
      </c>
      <c r="E826" s="435" t="s">
        <v>1323</v>
      </c>
      <c r="F826" s="435" t="s">
        <v>1323</v>
      </c>
      <c r="G826" s="435" t="s">
        <v>1323</v>
      </c>
      <c r="I826" s="435" t="s">
        <v>1323</v>
      </c>
      <c r="J826" s="435" t="s">
        <v>1323</v>
      </c>
      <c r="K826" s="435" t="s">
        <v>1323</v>
      </c>
      <c r="L826" s="435" t="s">
        <v>1323</v>
      </c>
      <c r="M826" s="435" t="s">
        <v>1323</v>
      </c>
      <c r="O826" s="435" t="s">
        <v>1323</v>
      </c>
      <c r="Q826" s="435">
        <v>170505</v>
      </c>
      <c r="R826" s="444" t="s">
        <v>165</v>
      </c>
      <c r="S826" s="435">
        <v>170505</v>
      </c>
    </row>
    <row r="827" spans="1:19" ht="10.199999999999999" customHeight="1" x14ac:dyDescent="0.3">
      <c r="A827" s="435">
        <v>1705</v>
      </c>
      <c r="B827" s="435">
        <f t="shared" si="16"/>
        <v>6</v>
      </c>
      <c r="C827" s="444">
        <v>170510</v>
      </c>
      <c r="D827" s="435" t="s">
        <v>166</v>
      </c>
      <c r="E827" s="435" t="s">
        <v>1323</v>
      </c>
      <c r="F827" s="435" t="s">
        <v>1323</v>
      </c>
      <c r="G827" s="435" t="s">
        <v>1323</v>
      </c>
      <c r="I827" s="435" t="s">
        <v>1323</v>
      </c>
      <c r="J827" s="435" t="s">
        <v>1323</v>
      </c>
      <c r="K827" s="435" t="s">
        <v>1323</v>
      </c>
      <c r="L827" s="435" t="s">
        <v>1323</v>
      </c>
      <c r="M827" s="435" t="s">
        <v>1323</v>
      </c>
      <c r="O827" s="435" t="s">
        <v>1323</v>
      </c>
      <c r="Q827" s="435">
        <v>170510</v>
      </c>
      <c r="R827" s="444" t="s">
        <v>166</v>
      </c>
      <c r="S827" s="435">
        <v>170510</v>
      </c>
    </row>
    <row r="828" spans="1:19" ht="10.199999999999999" customHeight="1" x14ac:dyDescent="0.3">
      <c r="A828" s="435">
        <v>1705</v>
      </c>
      <c r="B828" s="435">
        <f t="shared" si="16"/>
        <v>6</v>
      </c>
      <c r="C828" s="444">
        <v>170515</v>
      </c>
      <c r="D828" s="435" t="s">
        <v>182</v>
      </c>
      <c r="E828" s="435" t="s">
        <v>1323</v>
      </c>
      <c r="F828" s="435" t="s">
        <v>1323</v>
      </c>
      <c r="G828" s="435" t="s">
        <v>1323</v>
      </c>
      <c r="I828" s="435" t="s">
        <v>1323</v>
      </c>
      <c r="J828" s="435" t="s">
        <v>1323</v>
      </c>
      <c r="K828" s="435" t="s">
        <v>1323</v>
      </c>
      <c r="L828" s="435" t="s">
        <v>1323</v>
      </c>
      <c r="M828" s="435" t="s">
        <v>1323</v>
      </c>
      <c r="O828" s="435" t="s">
        <v>1323</v>
      </c>
      <c r="Q828" s="435">
        <v>170515</v>
      </c>
      <c r="R828" s="444" t="s">
        <v>182</v>
      </c>
      <c r="S828" s="435">
        <v>170515</v>
      </c>
    </row>
    <row r="829" spans="1:19" ht="10.199999999999999" customHeight="1" x14ac:dyDescent="0.3">
      <c r="A829" s="435">
        <v>1705</v>
      </c>
      <c r="B829" s="435">
        <f t="shared" si="16"/>
        <v>6</v>
      </c>
      <c r="C829" s="444">
        <v>170520</v>
      </c>
      <c r="D829" s="435" t="s">
        <v>155</v>
      </c>
      <c r="E829" s="435" t="s">
        <v>1323</v>
      </c>
      <c r="F829" s="435" t="s">
        <v>1323</v>
      </c>
      <c r="G829" s="435" t="s">
        <v>1323</v>
      </c>
      <c r="I829" s="435" t="s">
        <v>1323</v>
      </c>
      <c r="J829" s="435" t="s">
        <v>1323</v>
      </c>
      <c r="K829" s="435" t="s">
        <v>1323</v>
      </c>
      <c r="L829" s="435" t="s">
        <v>1323</v>
      </c>
      <c r="M829" s="435" t="s">
        <v>1323</v>
      </c>
      <c r="O829" s="435" t="s">
        <v>1323</v>
      </c>
      <c r="Q829" s="435">
        <v>170520</v>
      </c>
      <c r="R829" s="444" t="s">
        <v>155</v>
      </c>
      <c r="S829" s="435">
        <v>170520</v>
      </c>
    </row>
    <row r="830" spans="1:19" ht="10.199999999999999" customHeight="1" x14ac:dyDescent="0.3">
      <c r="A830" s="435">
        <v>1705</v>
      </c>
      <c r="B830" s="435">
        <f t="shared" si="16"/>
        <v>6</v>
      </c>
      <c r="C830" s="444">
        <v>170525</v>
      </c>
      <c r="D830" s="435" t="s">
        <v>167</v>
      </c>
      <c r="F830" s="435" t="s">
        <v>1323</v>
      </c>
      <c r="J830" s="435" t="s">
        <v>1324</v>
      </c>
      <c r="K830" s="435" t="s">
        <v>1324</v>
      </c>
      <c r="Q830" s="435">
        <v>170525</v>
      </c>
      <c r="R830" s="444" t="s">
        <v>167</v>
      </c>
      <c r="S830" s="435">
        <v>170525</v>
      </c>
    </row>
    <row r="831" spans="1:19" ht="10.199999999999999" customHeight="1" x14ac:dyDescent="0.3">
      <c r="A831" s="435">
        <v>1705</v>
      </c>
      <c r="B831" s="435">
        <f t="shared" si="16"/>
        <v>6</v>
      </c>
      <c r="C831" s="444">
        <v>170530</v>
      </c>
      <c r="D831" s="435" t="s">
        <v>168</v>
      </c>
      <c r="F831" s="435" t="s">
        <v>1323</v>
      </c>
      <c r="J831" s="435" t="s">
        <v>1323</v>
      </c>
      <c r="K831" s="435" t="s">
        <v>1323</v>
      </c>
      <c r="M831" s="435" t="s">
        <v>1323</v>
      </c>
      <c r="Q831" s="435">
        <v>170530</v>
      </c>
      <c r="R831" s="444" t="s">
        <v>168</v>
      </c>
      <c r="S831" s="435">
        <v>170530</v>
      </c>
    </row>
    <row r="832" spans="1:19" ht="10.199999999999999" customHeight="1" x14ac:dyDescent="0.3">
      <c r="A832" s="435">
        <v>1705</v>
      </c>
      <c r="B832" s="435">
        <f t="shared" si="16"/>
        <v>6</v>
      </c>
      <c r="C832" s="444">
        <v>170590</v>
      </c>
      <c r="D832" s="435" t="s">
        <v>53</v>
      </c>
      <c r="E832" s="435" t="s">
        <v>1323</v>
      </c>
      <c r="F832" s="435" t="s">
        <v>1323</v>
      </c>
      <c r="G832" s="435" t="s">
        <v>1323</v>
      </c>
      <c r="I832" s="435" t="s">
        <v>1323</v>
      </c>
      <c r="J832" s="435" t="s">
        <v>1323</v>
      </c>
      <c r="K832" s="435" t="s">
        <v>1323</v>
      </c>
      <c r="L832" s="435" t="s">
        <v>1323</v>
      </c>
      <c r="M832" s="435" t="s">
        <v>1323</v>
      </c>
      <c r="O832" s="435" t="s">
        <v>1323</v>
      </c>
      <c r="Q832" s="435">
        <v>170590</v>
      </c>
      <c r="R832" s="444" t="s">
        <v>53</v>
      </c>
      <c r="S832" s="435">
        <v>170590</v>
      </c>
    </row>
    <row r="833" spans="1:19" ht="10.199999999999999" customHeight="1" x14ac:dyDescent="0.3">
      <c r="A833" s="435">
        <v>1705</v>
      </c>
      <c r="B833" s="435">
        <f t="shared" si="16"/>
        <v>6</v>
      </c>
      <c r="C833" s="444">
        <v>170599</v>
      </c>
      <c r="D833" s="435" t="s">
        <v>170</v>
      </c>
      <c r="E833" s="435" t="s">
        <v>1323</v>
      </c>
      <c r="F833" s="435" t="s">
        <v>1323</v>
      </c>
      <c r="G833" s="435" t="s">
        <v>1323</v>
      </c>
      <c r="I833" s="435" t="s">
        <v>1323</v>
      </c>
      <c r="J833" s="435" t="s">
        <v>1323</v>
      </c>
      <c r="K833" s="435" t="s">
        <v>1323</v>
      </c>
      <c r="L833" s="435" t="s">
        <v>1323</v>
      </c>
      <c r="M833" s="435" t="s">
        <v>1323</v>
      </c>
      <c r="O833" s="435" t="s">
        <v>1323</v>
      </c>
      <c r="Q833" s="435">
        <v>170599</v>
      </c>
      <c r="R833" s="444" t="s">
        <v>170</v>
      </c>
      <c r="S833" s="435">
        <v>170599</v>
      </c>
    </row>
    <row r="834" spans="1:19" ht="10.199999999999999" customHeight="1" x14ac:dyDescent="0.3">
      <c r="A834" s="435">
        <v>1706</v>
      </c>
      <c r="B834" s="435">
        <f t="shared" si="16"/>
        <v>4</v>
      </c>
      <c r="C834" s="444">
        <v>1706</v>
      </c>
      <c r="D834" s="435" t="s">
        <v>171</v>
      </c>
      <c r="E834" s="435" t="s">
        <v>1323</v>
      </c>
      <c r="F834" s="435" t="s">
        <v>1323</v>
      </c>
      <c r="G834" s="435" t="s">
        <v>1323</v>
      </c>
      <c r="I834" s="435" t="s">
        <v>1323</v>
      </c>
      <c r="J834" s="435" t="s">
        <v>1323</v>
      </c>
      <c r="K834" s="435" t="s">
        <v>1323</v>
      </c>
      <c r="L834" s="435" t="s">
        <v>1323</v>
      </c>
      <c r="M834" s="435" t="s">
        <v>1323</v>
      </c>
      <c r="N834" s="435" t="s">
        <v>1323</v>
      </c>
      <c r="O834" s="435" t="s">
        <v>1323</v>
      </c>
      <c r="Q834" s="435">
        <v>1706</v>
      </c>
      <c r="R834" s="444" t="s">
        <v>171</v>
      </c>
      <c r="S834" s="435">
        <v>1706</v>
      </c>
    </row>
    <row r="835" spans="1:19" ht="10.199999999999999" customHeight="1" x14ac:dyDescent="0.3">
      <c r="A835" s="435">
        <v>1706</v>
      </c>
      <c r="B835" s="435">
        <f t="shared" si="16"/>
        <v>6</v>
      </c>
      <c r="C835" s="444">
        <v>170605</v>
      </c>
      <c r="D835" s="435" t="s">
        <v>148</v>
      </c>
      <c r="E835" s="435" t="s">
        <v>1323</v>
      </c>
      <c r="F835" s="435" t="s">
        <v>1323</v>
      </c>
      <c r="G835" s="435" t="s">
        <v>1323</v>
      </c>
      <c r="I835" s="435" t="s">
        <v>1323</v>
      </c>
      <c r="J835" s="435" t="s">
        <v>1323</v>
      </c>
      <c r="K835" s="435" t="s">
        <v>1323</v>
      </c>
      <c r="L835" s="435" t="s">
        <v>1323</v>
      </c>
      <c r="M835" s="435" t="s">
        <v>1323</v>
      </c>
      <c r="N835" s="435" t="s">
        <v>1323</v>
      </c>
      <c r="O835" s="435" t="s">
        <v>1323</v>
      </c>
      <c r="Q835" s="435">
        <v>170605</v>
      </c>
      <c r="R835" s="444" t="s">
        <v>148</v>
      </c>
      <c r="S835" s="435">
        <v>170605</v>
      </c>
    </row>
    <row r="836" spans="1:19" ht="10.199999999999999" customHeight="1" x14ac:dyDescent="0.3">
      <c r="A836" s="435">
        <v>1706</v>
      </c>
      <c r="B836" s="435">
        <f t="shared" si="16"/>
        <v>6</v>
      </c>
      <c r="C836" s="444">
        <v>170610</v>
      </c>
      <c r="D836" s="435" t="s">
        <v>172</v>
      </c>
      <c r="E836" s="435" t="s">
        <v>1323</v>
      </c>
      <c r="F836" s="435" t="s">
        <v>1323</v>
      </c>
      <c r="G836" s="435" t="s">
        <v>1323</v>
      </c>
      <c r="I836" s="435" t="s">
        <v>1323</v>
      </c>
      <c r="J836" s="435" t="s">
        <v>1323</v>
      </c>
      <c r="K836" s="435" t="s">
        <v>1323</v>
      </c>
      <c r="L836" s="435" t="s">
        <v>1323</v>
      </c>
      <c r="M836" s="435" t="s">
        <v>1323</v>
      </c>
      <c r="N836" s="435" t="s">
        <v>1323</v>
      </c>
      <c r="O836" s="435" t="s">
        <v>1323</v>
      </c>
      <c r="Q836" s="435">
        <v>170610</v>
      </c>
      <c r="R836" s="444" t="s">
        <v>172</v>
      </c>
      <c r="S836" s="435">
        <v>170610</v>
      </c>
    </row>
    <row r="837" spans="1:19" ht="10.199999999999999" customHeight="1" x14ac:dyDescent="0.3">
      <c r="A837" s="435">
        <v>1706</v>
      </c>
      <c r="B837" s="435">
        <f t="shared" ref="B837:B900" si="17">LEN(C837)</f>
        <v>6</v>
      </c>
      <c r="C837" s="444">
        <v>170615</v>
      </c>
      <c r="D837" s="435" t="s">
        <v>173</v>
      </c>
      <c r="F837" s="435" t="s">
        <v>1323</v>
      </c>
      <c r="J837" s="435" t="s">
        <v>1323</v>
      </c>
      <c r="K837" s="435" t="s">
        <v>1323</v>
      </c>
      <c r="M837" s="435" t="s">
        <v>1323</v>
      </c>
      <c r="Q837" s="435">
        <v>170615</v>
      </c>
      <c r="R837" s="444" t="s">
        <v>173</v>
      </c>
      <c r="S837" s="435">
        <v>170615</v>
      </c>
    </row>
    <row r="838" spans="1:19" ht="10.199999999999999" customHeight="1" x14ac:dyDescent="0.3">
      <c r="A838" s="435">
        <v>1706</v>
      </c>
      <c r="B838" s="435">
        <f t="shared" si="17"/>
        <v>6</v>
      </c>
      <c r="C838" s="444">
        <v>170620</v>
      </c>
      <c r="D838" s="435" t="s">
        <v>174</v>
      </c>
      <c r="E838" s="435" t="s">
        <v>1323</v>
      </c>
      <c r="F838" s="435" t="s">
        <v>1323</v>
      </c>
      <c r="G838" s="435" t="s">
        <v>1323</v>
      </c>
      <c r="I838" s="435" t="s">
        <v>1323</v>
      </c>
      <c r="J838" s="435" t="s">
        <v>1323</v>
      </c>
      <c r="K838" s="435" t="s">
        <v>1323</v>
      </c>
      <c r="L838" s="435" t="s">
        <v>1323</v>
      </c>
      <c r="M838" s="435" t="s">
        <v>1323</v>
      </c>
      <c r="N838" s="435" t="s">
        <v>1323</v>
      </c>
      <c r="O838" s="435" t="s">
        <v>1323</v>
      </c>
      <c r="Q838" s="435">
        <v>170620</v>
      </c>
      <c r="R838" s="444" t="s">
        <v>174</v>
      </c>
      <c r="S838" s="435">
        <v>170620</v>
      </c>
    </row>
    <row r="839" spans="1:19" ht="10.199999999999999" customHeight="1" x14ac:dyDescent="0.3">
      <c r="A839" s="435">
        <v>1706</v>
      </c>
      <c r="B839" s="435">
        <f t="shared" si="17"/>
        <v>6</v>
      </c>
      <c r="C839" s="444">
        <v>170690</v>
      </c>
      <c r="D839" s="435" t="s">
        <v>53</v>
      </c>
      <c r="E839" s="435" t="s">
        <v>1323</v>
      </c>
      <c r="F839" s="435" t="s">
        <v>1323</v>
      </c>
      <c r="G839" s="435" t="s">
        <v>1323</v>
      </c>
      <c r="I839" s="435" t="s">
        <v>1323</v>
      </c>
      <c r="J839" s="435" t="s">
        <v>1323</v>
      </c>
      <c r="K839" s="435" t="s">
        <v>1323</v>
      </c>
      <c r="L839" s="435" t="s">
        <v>1323</v>
      </c>
      <c r="M839" s="435" t="s">
        <v>1323</v>
      </c>
      <c r="N839" s="435" t="s">
        <v>1323</v>
      </c>
      <c r="O839" s="435" t="s">
        <v>1323</v>
      </c>
      <c r="Q839" s="435">
        <v>170690</v>
      </c>
      <c r="R839" s="444" t="s">
        <v>53</v>
      </c>
      <c r="S839" s="435">
        <v>170690</v>
      </c>
    </row>
    <row r="840" spans="1:19" ht="10.199999999999999" customHeight="1" x14ac:dyDescent="0.3">
      <c r="A840" s="435">
        <v>1706</v>
      </c>
      <c r="B840" s="435">
        <f t="shared" si="17"/>
        <v>6</v>
      </c>
      <c r="C840" s="444">
        <v>170699</v>
      </c>
      <c r="D840" s="435" t="s">
        <v>175</v>
      </c>
      <c r="E840" s="435" t="s">
        <v>1323</v>
      </c>
      <c r="F840" s="435" t="s">
        <v>1323</v>
      </c>
      <c r="G840" s="435" t="s">
        <v>1323</v>
      </c>
      <c r="I840" s="435" t="s">
        <v>1323</v>
      </c>
      <c r="J840" s="435" t="s">
        <v>1323</v>
      </c>
      <c r="K840" s="435" t="s">
        <v>1323</v>
      </c>
      <c r="L840" s="435" t="s">
        <v>1323</v>
      </c>
      <c r="M840" s="435" t="s">
        <v>1323</v>
      </c>
      <c r="N840" s="435" t="s">
        <v>1323</v>
      </c>
      <c r="O840" s="435" t="s">
        <v>1323</v>
      </c>
      <c r="Q840" s="435">
        <v>170699</v>
      </c>
      <c r="R840" s="444" t="s">
        <v>175</v>
      </c>
      <c r="S840" s="435">
        <v>170699</v>
      </c>
    </row>
    <row r="841" spans="1:19" ht="10.199999999999999" customHeight="1" x14ac:dyDescent="0.3">
      <c r="A841" s="435">
        <v>1707</v>
      </c>
      <c r="B841" s="435">
        <f t="shared" si="17"/>
        <v>4</v>
      </c>
      <c r="C841" s="444">
        <v>1707</v>
      </c>
      <c r="D841" s="435" t="s">
        <v>824</v>
      </c>
      <c r="J841" s="435" t="s">
        <v>1323</v>
      </c>
      <c r="K841" s="435" t="s">
        <v>1323</v>
      </c>
      <c r="Q841" s="435">
        <v>1707</v>
      </c>
      <c r="R841" s="444" t="s">
        <v>824</v>
      </c>
      <c r="S841" s="435">
        <v>1707</v>
      </c>
    </row>
    <row r="842" spans="1:19" ht="10.199999999999999" customHeight="1" x14ac:dyDescent="0.3">
      <c r="A842" s="435">
        <v>1707</v>
      </c>
      <c r="B842" s="435">
        <f t="shared" si="17"/>
        <v>6</v>
      </c>
      <c r="C842" s="444">
        <v>170705</v>
      </c>
      <c r="D842" s="435" t="s">
        <v>1572</v>
      </c>
      <c r="J842" s="435" t="s">
        <v>1323</v>
      </c>
      <c r="K842" s="435" t="s">
        <v>1323</v>
      </c>
      <c r="Q842" s="435">
        <v>170705</v>
      </c>
      <c r="R842" s="444" t="s">
        <v>1572</v>
      </c>
      <c r="S842" s="435">
        <v>170705</v>
      </c>
    </row>
    <row r="843" spans="1:19" ht="10.199999999999999" customHeight="1" x14ac:dyDescent="0.3">
      <c r="A843" s="435">
        <v>1707</v>
      </c>
      <c r="B843" s="435">
        <f t="shared" si="17"/>
        <v>6</v>
      </c>
      <c r="C843" s="444">
        <v>170710</v>
      </c>
      <c r="D843" s="435" t="s">
        <v>1573</v>
      </c>
      <c r="J843" s="435" t="s">
        <v>1323</v>
      </c>
      <c r="K843" s="435" t="s">
        <v>1323</v>
      </c>
      <c r="Q843" s="435">
        <v>170710</v>
      </c>
      <c r="R843" s="444" t="s">
        <v>1573</v>
      </c>
      <c r="S843" s="435">
        <v>170710</v>
      </c>
    </row>
    <row r="844" spans="1:19" ht="10.199999999999999" customHeight="1" x14ac:dyDescent="0.3">
      <c r="A844" s="435">
        <v>1799</v>
      </c>
      <c r="B844" s="435">
        <f t="shared" si="17"/>
        <v>4</v>
      </c>
      <c r="C844" s="444">
        <v>1799</v>
      </c>
      <c r="D844" s="435" t="s">
        <v>1574</v>
      </c>
      <c r="E844" s="435" t="s">
        <v>1323</v>
      </c>
      <c r="F844" s="435" t="s">
        <v>1323</v>
      </c>
      <c r="G844" s="435" t="s">
        <v>1323</v>
      </c>
      <c r="I844" s="435" t="s">
        <v>1323</v>
      </c>
      <c r="J844" s="435" t="s">
        <v>1323</v>
      </c>
      <c r="K844" s="435" t="s">
        <v>1323</v>
      </c>
      <c r="L844" s="435" t="s">
        <v>1323</v>
      </c>
      <c r="M844" s="435" t="s">
        <v>1323</v>
      </c>
      <c r="O844" s="435" t="s">
        <v>1323</v>
      </c>
      <c r="Q844" s="435">
        <v>1799</v>
      </c>
      <c r="R844" s="444" t="s">
        <v>1574</v>
      </c>
      <c r="S844" s="435">
        <v>1799</v>
      </c>
    </row>
    <row r="845" spans="1:19" ht="10.199999999999999" customHeight="1" x14ac:dyDescent="0.3">
      <c r="A845" s="435">
        <v>1799</v>
      </c>
      <c r="B845" s="435">
        <f t="shared" si="17"/>
        <v>6</v>
      </c>
      <c r="C845" s="444">
        <v>179905</v>
      </c>
      <c r="D845" s="435" t="s">
        <v>176</v>
      </c>
      <c r="F845" s="435" t="s">
        <v>1323</v>
      </c>
      <c r="J845" s="435" t="s">
        <v>1324</v>
      </c>
      <c r="K845" s="435" t="s">
        <v>1324</v>
      </c>
      <c r="Q845" s="435">
        <v>179905</v>
      </c>
      <c r="R845" s="444" t="s">
        <v>176</v>
      </c>
      <c r="S845" s="435">
        <v>179905</v>
      </c>
    </row>
    <row r="846" spans="1:19" ht="10.199999999999999" customHeight="1" x14ac:dyDescent="0.3">
      <c r="A846" s="435">
        <v>1799</v>
      </c>
      <c r="B846" s="435">
        <f t="shared" si="17"/>
        <v>6</v>
      </c>
      <c r="C846" s="444">
        <v>179910</v>
      </c>
      <c r="D846" s="435" t="s">
        <v>177</v>
      </c>
      <c r="E846" s="435" t="s">
        <v>1323</v>
      </c>
      <c r="F846" s="435" t="s">
        <v>1323</v>
      </c>
      <c r="G846" s="435" t="s">
        <v>1323</v>
      </c>
      <c r="I846" s="435" t="s">
        <v>1323</v>
      </c>
      <c r="J846" s="435" t="s">
        <v>1323</v>
      </c>
      <c r="K846" s="435" t="s">
        <v>1323</v>
      </c>
      <c r="L846" s="435" t="s">
        <v>1323</v>
      </c>
      <c r="M846" s="435" t="s">
        <v>1323</v>
      </c>
      <c r="O846" s="435" t="s">
        <v>1323</v>
      </c>
      <c r="Q846" s="435">
        <v>179910</v>
      </c>
      <c r="R846" s="444" t="s">
        <v>177</v>
      </c>
      <c r="S846" s="435">
        <v>179910</v>
      </c>
    </row>
    <row r="847" spans="1:19" ht="10.199999999999999" customHeight="1" x14ac:dyDescent="0.3">
      <c r="A847" s="435">
        <v>1799</v>
      </c>
      <c r="B847" s="435">
        <f t="shared" si="17"/>
        <v>6</v>
      </c>
      <c r="C847" s="444">
        <v>179915</v>
      </c>
      <c r="D847" s="435" t="s">
        <v>178</v>
      </c>
      <c r="E847" s="435" t="s">
        <v>1323</v>
      </c>
      <c r="F847" s="435" t="s">
        <v>1323</v>
      </c>
      <c r="G847" s="435" t="s">
        <v>1323</v>
      </c>
      <c r="J847" s="435" t="s">
        <v>1323</v>
      </c>
      <c r="K847" s="435" t="s">
        <v>1323</v>
      </c>
      <c r="O847" s="435" t="s">
        <v>1323</v>
      </c>
      <c r="Q847" s="435">
        <v>179915</v>
      </c>
      <c r="R847" s="444" t="s">
        <v>178</v>
      </c>
      <c r="S847" s="435">
        <v>179915</v>
      </c>
    </row>
    <row r="848" spans="1:19" ht="10.199999999999999" customHeight="1" x14ac:dyDescent="0.3">
      <c r="A848" s="435">
        <v>1799</v>
      </c>
      <c r="B848" s="435">
        <f t="shared" si="17"/>
        <v>6</v>
      </c>
      <c r="C848" s="444">
        <v>179920</v>
      </c>
      <c r="D848" s="435" t="s">
        <v>179</v>
      </c>
      <c r="E848" s="435" t="s">
        <v>1323</v>
      </c>
      <c r="F848" s="435" t="s">
        <v>1323</v>
      </c>
      <c r="J848" s="435" t="s">
        <v>1324</v>
      </c>
      <c r="K848" s="435" t="s">
        <v>1324</v>
      </c>
      <c r="O848" s="435" t="s">
        <v>1323</v>
      </c>
      <c r="Q848" s="435">
        <v>179920</v>
      </c>
      <c r="R848" s="444" t="s">
        <v>179</v>
      </c>
      <c r="S848" s="435">
        <v>179920</v>
      </c>
    </row>
    <row r="849" spans="1:19" ht="10.199999999999999" customHeight="1" x14ac:dyDescent="0.3">
      <c r="A849" s="435">
        <v>18</v>
      </c>
      <c r="B849" s="435">
        <f t="shared" si="17"/>
        <v>2</v>
      </c>
      <c r="C849" s="444">
        <v>18</v>
      </c>
      <c r="D849" s="435" t="s">
        <v>180</v>
      </c>
      <c r="E849" s="435" t="s">
        <v>1323</v>
      </c>
      <c r="F849" s="435" t="s">
        <v>1323</v>
      </c>
      <c r="G849" s="435" t="s">
        <v>1323</v>
      </c>
      <c r="I849" s="435" t="s">
        <v>1323</v>
      </c>
      <c r="J849" s="435" t="s">
        <v>1323</v>
      </c>
      <c r="K849" s="435" t="s">
        <v>1323</v>
      </c>
      <c r="L849" s="435" t="s">
        <v>1323</v>
      </c>
      <c r="M849" s="435" t="s">
        <v>1323</v>
      </c>
      <c r="N849" s="435" t="s">
        <v>1323</v>
      </c>
      <c r="O849" s="435" t="s">
        <v>1323</v>
      </c>
      <c r="Q849" s="435">
        <v>18</v>
      </c>
      <c r="R849" s="444" t="s">
        <v>180</v>
      </c>
      <c r="S849" s="435">
        <v>18</v>
      </c>
    </row>
    <row r="850" spans="1:19" ht="10.199999999999999" customHeight="1" x14ac:dyDescent="0.3">
      <c r="A850" s="435">
        <v>1801</v>
      </c>
      <c r="B850" s="435">
        <f t="shared" si="17"/>
        <v>4</v>
      </c>
      <c r="C850" s="444">
        <v>1801</v>
      </c>
      <c r="D850" s="435" t="s">
        <v>148</v>
      </c>
      <c r="E850" s="435" t="s">
        <v>1323</v>
      </c>
      <c r="F850" s="435" t="s">
        <v>1323</v>
      </c>
      <c r="G850" s="435" t="s">
        <v>1323</v>
      </c>
      <c r="I850" s="435" t="s">
        <v>1323</v>
      </c>
      <c r="J850" s="435" t="s">
        <v>1323</v>
      </c>
      <c r="K850" s="435" t="s">
        <v>1323</v>
      </c>
      <c r="L850" s="435" t="s">
        <v>1323</v>
      </c>
      <c r="M850" s="435" t="s">
        <v>1323</v>
      </c>
      <c r="N850" s="435" t="s">
        <v>1323</v>
      </c>
      <c r="O850" s="435" t="s">
        <v>1323</v>
      </c>
      <c r="Q850" s="435">
        <v>1801</v>
      </c>
      <c r="R850" s="444" t="s">
        <v>148</v>
      </c>
      <c r="S850" s="435">
        <v>1801</v>
      </c>
    </row>
    <row r="851" spans="1:19" ht="10.199999999999999" customHeight="1" x14ac:dyDescent="0.3">
      <c r="A851" s="435">
        <v>1802</v>
      </c>
      <c r="B851" s="435">
        <f t="shared" si="17"/>
        <v>4</v>
      </c>
      <c r="C851" s="444">
        <v>1802</v>
      </c>
      <c r="D851" s="435" t="s">
        <v>172</v>
      </c>
      <c r="E851" s="435" t="s">
        <v>1323</v>
      </c>
      <c r="F851" s="435" t="s">
        <v>1323</v>
      </c>
      <c r="G851" s="435" t="s">
        <v>1323</v>
      </c>
      <c r="I851" s="435" t="s">
        <v>1323</v>
      </c>
      <c r="J851" s="435" t="s">
        <v>1323</v>
      </c>
      <c r="K851" s="435" t="s">
        <v>1323</v>
      </c>
      <c r="L851" s="435" t="s">
        <v>1323</v>
      </c>
      <c r="M851" s="435" t="s">
        <v>1323</v>
      </c>
      <c r="N851" s="435" t="s">
        <v>1323</v>
      </c>
      <c r="O851" s="435" t="s">
        <v>1323</v>
      </c>
      <c r="Q851" s="435">
        <v>1802</v>
      </c>
      <c r="R851" s="444" t="s">
        <v>172</v>
      </c>
      <c r="S851" s="435">
        <v>1802</v>
      </c>
    </row>
    <row r="852" spans="1:19" ht="10.199999999999999" customHeight="1" x14ac:dyDescent="0.3">
      <c r="A852" s="435">
        <v>1803</v>
      </c>
      <c r="B852" s="435">
        <f t="shared" si="17"/>
        <v>4</v>
      </c>
      <c r="C852" s="444">
        <v>1803</v>
      </c>
      <c r="D852" s="435" t="s">
        <v>181</v>
      </c>
      <c r="E852" s="435" t="s">
        <v>1323</v>
      </c>
      <c r="F852" s="435" t="s">
        <v>1323</v>
      </c>
      <c r="G852" s="435" t="s">
        <v>1323</v>
      </c>
      <c r="I852" s="435" t="s">
        <v>1323</v>
      </c>
      <c r="J852" s="435" t="s">
        <v>1323</v>
      </c>
      <c r="K852" s="435" t="s">
        <v>1323</v>
      </c>
      <c r="L852" s="435" t="s">
        <v>1323</v>
      </c>
      <c r="M852" s="435" t="s">
        <v>1323</v>
      </c>
      <c r="N852" s="435" t="s">
        <v>1323</v>
      </c>
      <c r="O852" s="435" t="s">
        <v>1323</v>
      </c>
      <c r="Q852" s="435">
        <v>1803</v>
      </c>
      <c r="R852" s="444" t="s">
        <v>181</v>
      </c>
      <c r="S852" s="435">
        <v>1803</v>
      </c>
    </row>
    <row r="853" spans="1:19" ht="10.199999999999999" customHeight="1" x14ac:dyDescent="0.3">
      <c r="A853" s="435">
        <v>1804</v>
      </c>
      <c r="B853" s="435">
        <f t="shared" si="17"/>
        <v>4</v>
      </c>
      <c r="C853" s="444">
        <v>1804</v>
      </c>
      <c r="D853" s="435" t="s">
        <v>173</v>
      </c>
      <c r="J853" s="435" t="s">
        <v>1323</v>
      </c>
      <c r="K853" s="435" t="s">
        <v>1323</v>
      </c>
      <c r="M853" s="435" t="s">
        <v>1323</v>
      </c>
      <c r="Q853" s="435">
        <v>1804</v>
      </c>
      <c r="R853" s="444" t="s">
        <v>173</v>
      </c>
      <c r="S853" s="435">
        <v>1804</v>
      </c>
    </row>
    <row r="854" spans="1:19" ht="10.199999999999999" customHeight="1" x14ac:dyDescent="0.3">
      <c r="A854" s="435">
        <v>1805</v>
      </c>
      <c r="B854" s="435">
        <f t="shared" si="17"/>
        <v>4</v>
      </c>
      <c r="C854" s="444">
        <v>1805</v>
      </c>
      <c r="D854" s="435" t="s">
        <v>166</v>
      </c>
      <c r="E854" s="435" t="s">
        <v>1323</v>
      </c>
      <c r="F854" s="435" t="s">
        <v>1323</v>
      </c>
      <c r="G854" s="435" t="s">
        <v>1323</v>
      </c>
      <c r="I854" s="435" t="s">
        <v>1323</v>
      </c>
      <c r="J854" s="435" t="s">
        <v>1323</v>
      </c>
      <c r="K854" s="435" t="s">
        <v>1323</v>
      </c>
      <c r="L854" s="435" t="s">
        <v>1323</v>
      </c>
      <c r="M854" s="435" t="s">
        <v>1323</v>
      </c>
      <c r="N854" s="435" t="s">
        <v>1323</v>
      </c>
      <c r="O854" s="435" t="s">
        <v>1323</v>
      </c>
      <c r="Q854" s="435">
        <v>1805</v>
      </c>
      <c r="R854" s="444" t="s">
        <v>166</v>
      </c>
      <c r="S854" s="435">
        <v>1805</v>
      </c>
    </row>
    <row r="855" spans="1:19" ht="10.199999999999999" customHeight="1" x14ac:dyDescent="0.3">
      <c r="A855" s="435">
        <v>1806</v>
      </c>
      <c r="B855" s="435">
        <f t="shared" si="17"/>
        <v>4</v>
      </c>
      <c r="C855" s="444">
        <v>1806</v>
      </c>
      <c r="D855" s="435" t="s">
        <v>182</v>
      </c>
      <c r="E855" s="435" t="s">
        <v>1323</v>
      </c>
      <c r="F855" s="435" t="s">
        <v>1323</v>
      </c>
      <c r="G855" s="435" t="s">
        <v>1323</v>
      </c>
      <c r="I855" s="435" t="s">
        <v>1323</v>
      </c>
      <c r="J855" s="435" t="s">
        <v>1323</v>
      </c>
      <c r="K855" s="435" t="s">
        <v>1323</v>
      </c>
      <c r="L855" s="435" t="s">
        <v>1323</v>
      </c>
      <c r="M855" s="435" t="s">
        <v>1323</v>
      </c>
      <c r="N855" s="435" t="s">
        <v>1323</v>
      </c>
      <c r="O855" s="435" t="s">
        <v>1323</v>
      </c>
      <c r="Q855" s="435">
        <v>1806</v>
      </c>
      <c r="R855" s="444" t="s">
        <v>182</v>
      </c>
      <c r="S855" s="435">
        <v>1806</v>
      </c>
    </row>
    <row r="856" spans="1:19" ht="10.199999999999999" customHeight="1" x14ac:dyDescent="0.3">
      <c r="A856" s="435">
        <v>1807</v>
      </c>
      <c r="B856" s="435">
        <f t="shared" si="17"/>
        <v>4</v>
      </c>
      <c r="C856" s="444">
        <v>1807</v>
      </c>
      <c r="D856" s="435" t="s">
        <v>155</v>
      </c>
      <c r="E856" s="435" t="s">
        <v>1323</v>
      </c>
      <c r="F856" s="435" t="s">
        <v>1323</v>
      </c>
      <c r="G856" s="435" t="s">
        <v>1323</v>
      </c>
      <c r="I856" s="435" t="s">
        <v>1323</v>
      </c>
      <c r="J856" s="435" t="s">
        <v>1323</v>
      </c>
      <c r="K856" s="435" t="s">
        <v>1323</v>
      </c>
      <c r="L856" s="435" t="s">
        <v>1323</v>
      </c>
      <c r="M856" s="435" t="s">
        <v>1323</v>
      </c>
      <c r="N856" s="435" t="s">
        <v>1323</v>
      </c>
      <c r="O856" s="435" t="s">
        <v>1323</v>
      </c>
      <c r="Q856" s="435">
        <v>1807</v>
      </c>
      <c r="R856" s="444" t="s">
        <v>155</v>
      </c>
      <c r="S856" s="435">
        <v>1807</v>
      </c>
    </row>
    <row r="857" spans="1:19" ht="10.199999999999999" customHeight="1" x14ac:dyDescent="0.3">
      <c r="A857" s="435">
        <v>1808</v>
      </c>
      <c r="B857" s="435">
        <f t="shared" si="17"/>
        <v>4</v>
      </c>
      <c r="C857" s="444">
        <v>1808</v>
      </c>
      <c r="D857" s="435" t="s">
        <v>167</v>
      </c>
      <c r="J857" s="435" t="s">
        <v>1323</v>
      </c>
      <c r="K857" s="435" t="s">
        <v>1323</v>
      </c>
      <c r="M857" s="435" t="s">
        <v>1323</v>
      </c>
      <c r="Q857" s="435">
        <v>1808</v>
      </c>
      <c r="R857" s="444" t="s">
        <v>167</v>
      </c>
      <c r="S857" s="435">
        <v>1808</v>
      </c>
    </row>
    <row r="858" spans="1:19" ht="10.199999999999999" customHeight="1" x14ac:dyDescent="0.3">
      <c r="A858" s="435">
        <v>1809</v>
      </c>
      <c r="B858" s="435">
        <f t="shared" si="17"/>
        <v>4</v>
      </c>
      <c r="C858" s="444">
        <v>1809</v>
      </c>
      <c r="D858" s="435" t="s">
        <v>168</v>
      </c>
      <c r="J858" s="435" t="s">
        <v>1324</v>
      </c>
      <c r="K858" s="435" t="s">
        <v>1324</v>
      </c>
      <c r="M858" s="435" t="s">
        <v>1323</v>
      </c>
      <c r="Q858" s="435">
        <v>1809</v>
      </c>
      <c r="R858" s="444" t="s">
        <v>168</v>
      </c>
      <c r="S858" s="435">
        <v>1809</v>
      </c>
    </row>
    <row r="859" spans="1:19" ht="10.199999999999999" customHeight="1" x14ac:dyDescent="0.3">
      <c r="A859" s="435">
        <v>1890</v>
      </c>
      <c r="B859" s="435">
        <f t="shared" si="17"/>
        <v>4</v>
      </c>
      <c r="C859" s="444">
        <v>1890</v>
      </c>
      <c r="D859" s="435" t="s">
        <v>53</v>
      </c>
      <c r="E859" s="435" t="s">
        <v>1323</v>
      </c>
      <c r="F859" s="435" t="s">
        <v>1323</v>
      </c>
      <c r="G859" s="435" t="s">
        <v>1323</v>
      </c>
      <c r="I859" s="435" t="s">
        <v>1323</v>
      </c>
      <c r="J859" s="435" t="s">
        <v>1323</v>
      </c>
      <c r="K859" s="435" t="s">
        <v>1323</v>
      </c>
      <c r="L859" s="435" t="s">
        <v>1323</v>
      </c>
      <c r="M859" s="435" t="s">
        <v>1323</v>
      </c>
      <c r="N859" s="435" t="s">
        <v>1323</v>
      </c>
      <c r="O859" s="435" t="s">
        <v>1323</v>
      </c>
      <c r="Q859" s="435">
        <v>1890</v>
      </c>
      <c r="R859" s="444" t="s">
        <v>53</v>
      </c>
      <c r="S859" s="435">
        <v>1890</v>
      </c>
    </row>
    <row r="860" spans="1:19" ht="10.199999999999999" customHeight="1" x14ac:dyDescent="0.3">
      <c r="A860" s="435">
        <v>1899</v>
      </c>
      <c r="B860" s="435">
        <f t="shared" si="17"/>
        <v>4</v>
      </c>
      <c r="C860" s="444">
        <v>1899</v>
      </c>
      <c r="D860" s="435" t="s">
        <v>183</v>
      </c>
      <c r="E860" s="435" t="s">
        <v>1323</v>
      </c>
      <c r="F860" s="435" t="s">
        <v>1323</v>
      </c>
      <c r="G860" s="435" t="s">
        <v>1323</v>
      </c>
      <c r="I860" s="435" t="s">
        <v>1323</v>
      </c>
      <c r="J860" s="435" t="s">
        <v>1323</v>
      </c>
      <c r="K860" s="435" t="s">
        <v>1323</v>
      </c>
      <c r="L860" s="435" t="s">
        <v>1323</v>
      </c>
      <c r="M860" s="435" t="s">
        <v>1323</v>
      </c>
      <c r="N860" s="435" t="s">
        <v>1323</v>
      </c>
      <c r="O860" s="435" t="s">
        <v>1323</v>
      </c>
      <c r="Q860" s="435">
        <v>1899</v>
      </c>
      <c r="R860" s="444" t="s">
        <v>183</v>
      </c>
      <c r="S860" s="435">
        <v>1899</v>
      </c>
    </row>
    <row r="861" spans="1:19" ht="10.199999999999999" customHeight="1" x14ac:dyDescent="0.3">
      <c r="A861" s="435">
        <v>1899</v>
      </c>
      <c r="B861" s="435">
        <f t="shared" si="17"/>
        <v>6</v>
      </c>
      <c r="C861" s="444">
        <v>189905</v>
      </c>
      <c r="D861" s="435" t="s">
        <v>184</v>
      </c>
      <c r="E861" s="435" t="s">
        <v>1323</v>
      </c>
      <c r="F861" s="435" t="s">
        <v>1323</v>
      </c>
      <c r="G861" s="435" t="s">
        <v>1323</v>
      </c>
      <c r="I861" s="435" t="s">
        <v>1323</v>
      </c>
      <c r="J861" s="435" t="s">
        <v>1323</v>
      </c>
      <c r="K861" s="435" t="s">
        <v>1323</v>
      </c>
      <c r="L861" s="435" t="s">
        <v>1323</v>
      </c>
      <c r="M861" s="435" t="s">
        <v>1323</v>
      </c>
      <c r="N861" s="435" t="s">
        <v>1323</v>
      </c>
      <c r="O861" s="435" t="s">
        <v>1323</v>
      </c>
      <c r="Q861" s="435">
        <v>189905</v>
      </c>
      <c r="R861" s="444" t="s">
        <v>184</v>
      </c>
      <c r="S861" s="435">
        <v>189905</v>
      </c>
    </row>
    <row r="862" spans="1:19" ht="10.199999999999999" customHeight="1" x14ac:dyDescent="0.3">
      <c r="A862" s="435">
        <v>1899</v>
      </c>
      <c r="B862" s="435">
        <f t="shared" si="17"/>
        <v>6</v>
      </c>
      <c r="C862" s="444">
        <v>189910</v>
      </c>
      <c r="D862" s="435" t="s">
        <v>185</v>
      </c>
      <c r="F862" s="435" t="s">
        <v>1323</v>
      </c>
      <c r="J862" s="435" t="s">
        <v>1323</v>
      </c>
      <c r="K862" s="435" t="s">
        <v>1323</v>
      </c>
      <c r="M862" s="435" t="s">
        <v>1323</v>
      </c>
      <c r="Q862" s="435">
        <v>189910</v>
      </c>
      <c r="R862" s="444" t="s">
        <v>185</v>
      </c>
      <c r="S862" s="435">
        <v>189910</v>
      </c>
    </row>
    <row r="863" spans="1:19" ht="10.199999999999999" customHeight="1" x14ac:dyDescent="0.3">
      <c r="A863" s="435">
        <v>1899</v>
      </c>
      <c r="B863" s="435">
        <f t="shared" si="17"/>
        <v>6</v>
      </c>
      <c r="C863" s="444">
        <v>189915</v>
      </c>
      <c r="D863" s="435" t="s">
        <v>186</v>
      </c>
      <c r="E863" s="435" t="s">
        <v>1323</v>
      </c>
      <c r="F863" s="435" t="s">
        <v>1323</v>
      </c>
      <c r="G863" s="435" t="s">
        <v>1323</v>
      </c>
      <c r="I863" s="435" t="s">
        <v>1323</v>
      </c>
      <c r="J863" s="435" t="s">
        <v>1323</v>
      </c>
      <c r="K863" s="435" t="s">
        <v>1323</v>
      </c>
      <c r="L863" s="435" t="s">
        <v>1323</v>
      </c>
      <c r="M863" s="435" t="s">
        <v>1323</v>
      </c>
      <c r="N863" s="435" t="s">
        <v>1323</v>
      </c>
      <c r="O863" s="435" t="s">
        <v>1323</v>
      </c>
      <c r="Q863" s="435">
        <v>189915</v>
      </c>
      <c r="R863" s="444" t="s">
        <v>186</v>
      </c>
      <c r="S863" s="435">
        <v>189915</v>
      </c>
    </row>
    <row r="864" spans="1:19" ht="10.199999999999999" customHeight="1" x14ac:dyDescent="0.3">
      <c r="A864" s="435">
        <v>1899</v>
      </c>
      <c r="B864" s="435">
        <f t="shared" si="17"/>
        <v>6</v>
      </c>
      <c r="C864" s="444">
        <v>189920</v>
      </c>
      <c r="D864" s="435" t="s">
        <v>187</v>
      </c>
      <c r="E864" s="435" t="s">
        <v>1323</v>
      </c>
      <c r="F864" s="435" t="s">
        <v>1323</v>
      </c>
      <c r="G864" s="435" t="s">
        <v>1323</v>
      </c>
      <c r="I864" s="435" t="s">
        <v>1323</v>
      </c>
      <c r="J864" s="435" t="s">
        <v>1323</v>
      </c>
      <c r="K864" s="435" t="s">
        <v>1323</v>
      </c>
      <c r="L864" s="435" t="s">
        <v>1323</v>
      </c>
      <c r="M864" s="435" t="s">
        <v>1323</v>
      </c>
      <c r="N864" s="435" t="s">
        <v>1323</v>
      </c>
      <c r="O864" s="435" t="s">
        <v>1323</v>
      </c>
      <c r="Q864" s="435">
        <v>189920</v>
      </c>
      <c r="R864" s="444" t="s">
        <v>187</v>
      </c>
      <c r="S864" s="435">
        <v>189920</v>
      </c>
    </row>
    <row r="865" spans="1:19" ht="10.199999999999999" customHeight="1" x14ac:dyDescent="0.3">
      <c r="A865" s="435">
        <v>1899</v>
      </c>
      <c r="B865" s="435">
        <f t="shared" si="17"/>
        <v>6</v>
      </c>
      <c r="C865" s="444">
        <v>189925</v>
      </c>
      <c r="D865" s="435" t="s">
        <v>188</v>
      </c>
      <c r="E865" s="435" t="s">
        <v>1323</v>
      </c>
      <c r="F865" s="435" t="s">
        <v>1323</v>
      </c>
      <c r="G865" s="435" t="s">
        <v>1323</v>
      </c>
      <c r="I865" s="435" t="s">
        <v>1323</v>
      </c>
      <c r="J865" s="435" t="s">
        <v>1323</v>
      </c>
      <c r="K865" s="435" t="s">
        <v>1323</v>
      </c>
      <c r="L865" s="435" t="s">
        <v>1323</v>
      </c>
      <c r="M865" s="435" t="s">
        <v>1323</v>
      </c>
      <c r="N865" s="435" t="s">
        <v>1323</v>
      </c>
      <c r="O865" s="435" t="s">
        <v>1323</v>
      </c>
      <c r="Q865" s="435">
        <v>189925</v>
      </c>
      <c r="R865" s="444" t="s">
        <v>188</v>
      </c>
      <c r="S865" s="435">
        <v>189925</v>
      </c>
    </row>
    <row r="866" spans="1:19" ht="10.199999999999999" customHeight="1" x14ac:dyDescent="0.3">
      <c r="A866" s="435">
        <v>1899</v>
      </c>
      <c r="B866" s="435">
        <f t="shared" si="17"/>
        <v>6</v>
      </c>
      <c r="C866" s="444">
        <v>189930</v>
      </c>
      <c r="D866" s="435" t="s">
        <v>189</v>
      </c>
      <c r="F866" s="435" t="s">
        <v>1323</v>
      </c>
      <c r="J866" s="435" t="s">
        <v>1323</v>
      </c>
      <c r="K866" s="435" t="s">
        <v>1323</v>
      </c>
      <c r="M866" s="435" t="s">
        <v>1323</v>
      </c>
      <c r="Q866" s="435">
        <v>189930</v>
      </c>
      <c r="R866" s="444" t="s">
        <v>189</v>
      </c>
      <c r="S866" s="435">
        <v>189930</v>
      </c>
    </row>
    <row r="867" spans="1:19" ht="10.199999999999999" customHeight="1" x14ac:dyDescent="0.3">
      <c r="A867" s="435">
        <v>1899</v>
      </c>
      <c r="B867" s="435">
        <f t="shared" si="17"/>
        <v>6</v>
      </c>
      <c r="C867" s="444">
        <v>189935</v>
      </c>
      <c r="D867" s="435" t="s">
        <v>190</v>
      </c>
      <c r="F867" s="435" t="s">
        <v>1323</v>
      </c>
      <c r="J867" s="435" t="s">
        <v>1324</v>
      </c>
      <c r="K867" s="435" t="s">
        <v>1324</v>
      </c>
      <c r="M867" s="435" t="s">
        <v>1323</v>
      </c>
      <c r="Q867" s="435">
        <v>189935</v>
      </c>
      <c r="R867" s="444" t="s">
        <v>190</v>
      </c>
      <c r="S867" s="435">
        <v>189935</v>
      </c>
    </row>
    <row r="868" spans="1:19" ht="10.199999999999999" customHeight="1" x14ac:dyDescent="0.3">
      <c r="A868" s="435">
        <v>1899</v>
      </c>
      <c r="B868" s="435">
        <f t="shared" si="17"/>
        <v>6</v>
      </c>
      <c r="C868" s="444">
        <v>189940</v>
      </c>
      <c r="D868" s="435" t="s">
        <v>191</v>
      </c>
      <c r="E868" s="435" t="s">
        <v>1323</v>
      </c>
      <c r="F868" s="435" t="s">
        <v>1323</v>
      </c>
      <c r="G868" s="435" t="s">
        <v>1323</v>
      </c>
      <c r="I868" s="435" t="s">
        <v>1323</v>
      </c>
      <c r="J868" s="435" t="s">
        <v>1323</v>
      </c>
      <c r="K868" s="435" t="s">
        <v>1323</v>
      </c>
      <c r="L868" s="435" t="s">
        <v>1323</v>
      </c>
      <c r="M868" s="435" t="s">
        <v>1323</v>
      </c>
      <c r="N868" s="435" t="s">
        <v>1323</v>
      </c>
      <c r="O868" s="435" t="s">
        <v>1323</v>
      </c>
      <c r="Q868" s="435">
        <v>189940</v>
      </c>
      <c r="R868" s="444" t="s">
        <v>191</v>
      </c>
      <c r="S868" s="435">
        <v>189940</v>
      </c>
    </row>
    <row r="869" spans="1:19" ht="10.199999999999999" customHeight="1" x14ac:dyDescent="0.3">
      <c r="A869" s="435">
        <v>19</v>
      </c>
      <c r="B869" s="435">
        <f t="shared" si="17"/>
        <v>2</v>
      </c>
      <c r="C869" s="444">
        <v>19</v>
      </c>
      <c r="D869" s="435" t="s">
        <v>192</v>
      </c>
      <c r="E869" s="435" t="s">
        <v>1323</v>
      </c>
      <c r="F869" s="435" t="s">
        <v>1323</v>
      </c>
      <c r="G869" s="435" t="s">
        <v>1323</v>
      </c>
      <c r="I869" s="435" t="s">
        <v>1323</v>
      </c>
      <c r="J869" s="435" t="s">
        <v>1323</v>
      </c>
      <c r="K869" s="435" t="s">
        <v>1323</v>
      </c>
      <c r="L869" s="435" t="s">
        <v>1323</v>
      </c>
      <c r="M869" s="435" t="s">
        <v>1323</v>
      </c>
      <c r="N869" s="435" t="s">
        <v>1323</v>
      </c>
      <c r="O869" s="435" t="s">
        <v>1323</v>
      </c>
      <c r="Q869" s="435">
        <v>19</v>
      </c>
      <c r="R869" s="444" t="s">
        <v>192</v>
      </c>
      <c r="S869" s="435">
        <v>19</v>
      </c>
    </row>
    <row r="870" spans="1:19" ht="10.199999999999999" customHeight="1" x14ac:dyDescent="0.3">
      <c r="A870" s="435">
        <v>1901</v>
      </c>
      <c r="B870" s="435">
        <f t="shared" si="17"/>
        <v>4</v>
      </c>
      <c r="C870" s="444">
        <v>1901</v>
      </c>
      <c r="D870" s="435" t="s">
        <v>193</v>
      </c>
      <c r="E870" s="435" t="s">
        <v>1323</v>
      </c>
      <c r="F870" s="435" t="s">
        <v>1323</v>
      </c>
      <c r="G870" s="435" t="s">
        <v>1323</v>
      </c>
      <c r="I870" s="435" t="s">
        <v>1323</v>
      </c>
      <c r="J870" s="435" t="s">
        <v>1323</v>
      </c>
      <c r="K870" s="435" t="s">
        <v>1323</v>
      </c>
      <c r="L870" s="435" t="s">
        <v>1323</v>
      </c>
      <c r="M870" s="435" t="s">
        <v>1323</v>
      </c>
      <c r="O870" s="435" t="s">
        <v>1323</v>
      </c>
      <c r="Q870" s="435">
        <v>1901</v>
      </c>
      <c r="R870" s="444" t="s">
        <v>193</v>
      </c>
      <c r="S870" s="435">
        <v>1901</v>
      </c>
    </row>
    <row r="871" spans="1:19" ht="10.199999999999999" customHeight="1" x14ac:dyDescent="0.3">
      <c r="A871" s="435">
        <v>1901</v>
      </c>
      <c r="B871" s="435">
        <f t="shared" si="17"/>
        <v>6</v>
      </c>
      <c r="C871" s="444">
        <v>190105</v>
      </c>
      <c r="D871" s="435" t="s">
        <v>194</v>
      </c>
      <c r="E871" s="435" t="s">
        <v>1323</v>
      </c>
      <c r="F871" s="435" t="s">
        <v>1323</v>
      </c>
      <c r="G871" s="435" t="s">
        <v>1323</v>
      </c>
      <c r="I871" s="435" t="s">
        <v>1323</v>
      </c>
      <c r="J871" s="435" t="s">
        <v>1323</v>
      </c>
      <c r="K871" s="435" t="s">
        <v>1323</v>
      </c>
      <c r="O871" s="435" t="s">
        <v>1323</v>
      </c>
      <c r="Q871" s="435">
        <v>190105</v>
      </c>
      <c r="R871" s="444" t="s">
        <v>194</v>
      </c>
      <c r="S871" s="435">
        <v>190105</v>
      </c>
    </row>
    <row r="872" spans="1:19" ht="10.199999999999999" customHeight="1" x14ac:dyDescent="0.3">
      <c r="A872" s="435">
        <v>1901</v>
      </c>
      <c r="B872" s="435">
        <f t="shared" si="17"/>
        <v>6</v>
      </c>
      <c r="C872" s="444">
        <v>190110</v>
      </c>
      <c r="D872" s="435" t="s">
        <v>195</v>
      </c>
      <c r="E872" s="435" t="s">
        <v>1323</v>
      </c>
      <c r="F872" s="435" t="s">
        <v>1323</v>
      </c>
      <c r="G872" s="435" t="s">
        <v>1323</v>
      </c>
      <c r="I872" s="435" t="s">
        <v>1323</v>
      </c>
      <c r="J872" s="435" t="s">
        <v>1324</v>
      </c>
      <c r="K872" s="435" t="s">
        <v>1324</v>
      </c>
      <c r="O872" s="435" t="s">
        <v>1323</v>
      </c>
      <c r="Q872" s="435">
        <v>190110</v>
      </c>
      <c r="R872" s="444" t="s">
        <v>195</v>
      </c>
      <c r="S872" s="435">
        <v>190110</v>
      </c>
    </row>
    <row r="873" spans="1:19" ht="10.199999999999999" customHeight="1" x14ac:dyDescent="0.3">
      <c r="A873" s="435">
        <v>1901</v>
      </c>
      <c r="B873" s="435">
        <f t="shared" si="17"/>
        <v>6</v>
      </c>
      <c r="C873" s="444">
        <v>190115</v>
      </c>
      <c r="D873" s="435" t="s">
        <v>196</v>
      </c>
      <c r="E873" s="435" t="s">
        <v>1323</v>
      </c>
      <c r="F873" s="435" t="s">
        <v>1323</v>
      </c>
      <c r="G873" s="435" t="s">
        <v>1323</v>
      </c>
      <c r="I873" s="435" t="s">
        <v>1323</v>
      </c>
      <c r="J873" s="435" t="s">
        <v>1323</v>
      </c>
      <c r="K873" s="435" t="s">
        <v>1323</v>
      </c>
      <c r="O873" s="435" t="s">
        <v>1323</v>
      </c>
      <c r="Q873" s="435">
        <v>190115</v>
      </c>
      <c r="R873" s="444" t="s">
        <v>196</v>
      </c>
      <c r="S873" s="435">
        <v>190115</v>
      </c>
    </row>
    <row r="874" spans="1:19" ht="10.199999999999999" customHeight="1" x14ac:dyDescent="0.3">
      <c r="A874" s="435">
        <v>1901</v>
      </c>
      <c r="B874" s="435">
        <f t="shared" si="17"/>
        <v>6</v>
      </c>
      <c r="C874" s="444">
        <v>190120</v>
      </c>
      <c r="D874" s="435" t="s">
        <v>197</v>
      </c>
      <c r="E874" s="435" t="s">
        <v>1323</v>
      </c>
      <c r="F874" s="435" t="s">
        <v>1323</v>
      </c>
      <c r="G874" s="435" t="s">
        <v>1323</v>
      </c>
      <c r="J874" s="435" t="s">
        <v>1323</v>
      </c>
      <c r="K874" s="435" t="s">
        <v>1323</v>
      </c>
      <c r="O874" s="435" t="s">
        <v>1323</v>
      </c>
      <c r="Q874" s="435">
        <v>190120</v>
      </c>
      <c r="R874" s="444" t="s">
        <v>197</v>
      </c>
      <c r="S874" s="435">
        <v>190120</v>
      </c>
    </row>
    <row r="875" spans="1:19" ht="10.199999999999999" customHeight="1" x14ac:dyDescent="0.3">
      <c r="A875" s="435">
        <v>1901</v>
      </c>
      <c r="B875" s="435">
        <f t="shared" si="17"/>
        <v>6</v>
      </c>
      <c r="C875" s="444">
        <v>190125</v>
      </c>
      <c r="D875" s="435" t="s">
        <v>198</v>
      </c>
      <c r="F875" s="435" t="s">
        <v>1323</v>
      </c>
      <c r="G875" s="435" t="s">
        <v>1323</v>
      </c>
      <c r="I875" s="435" t="s">
        <v>1323</v>
      </c>
      <c r="J875" s="435" t="s">
        <v>1324</v>
      </c>
      <c r="K875" s="435" t="s">
        <v>1324</v>
      </c>
      <c r="Q875" s="435">
        <v>190125</v>
      </c>
      <c r="R875" s="444" t="s">
        <v>198</v>
      </c>
      <c r="S875" s="435">
        <v>190125</v>
      </c>
    </row>
    <row r="876" spans="1:19" ht="10.199999999999999" customHeight="1" x14ac:dyDescent="0.3">
      <c r="A876" s="435">
        <v>1902</v>
      </c>
      <c r="B876" s="435">
        <f t="shared" si="17"/>
        <v>4</v>
      </c>
      <c r="C876" s="444">
        <v>1902</v>
      </c>
      <c r="D876" s="435" t="s">
        <v>156</v>
      </c>
      <c r="E876" s="435" t="s">
        <v>1323</v>
      </c>
      <c r="F876" s="435" t="s">
        <v>1323</v>
      </c>
      <c r="G876" s="435" t="s">
        <v>1323</v>
      </c>
      <c r="I876" s="435" t="s">
        <v>1323</v>
      </c>
      <c r="J876" s="435" t="s">
        <v>1323</v>
      </c>
      <c r="K876" s="435" t="s">
        <v>1323</v>
      </c>
      <c r="L876" s="435" t="s">
        <v>1323</v>
      </c>
      <c r="M876" s="435" t="s">
        <v>1323</v>
      </c>
      <c r="N876" s="435" t="s">
        <v>1323</v>
      </c>
      <c r="O876" s="435" t="s">
        <v>1323</v>
      </c>
      <c r="Q876" s="435">
        <v>1902</v>
      </c>
      <c r="R876" s="444" t="s">
        <v>156</v>
      </c>
      <c r="S876" s="435">
        <v>1902</v>
      </c>
    </row>
    <row r="877" spans="1:19" ht="10.199999999999999" customHeight="1" x14ac:dyDescent="0.3">
      <c r="A877" s="435">
        <v>1902</v>
      </c>
      <c r="B877" s="435">
        <f t="shared" si="17"/>
        <v>6</v>
      </c>
      <c r="C877" s="444">
        <v>190205</v>
      </c>
      <c r="D877" s="435" t="s">
        <v>199</v>
      </c>
      <c r="E877" s="435" t="s">
        <v>1323</v>
      </c>
      <c r="F877" s="435" t="s">
        <v>1323</v>
      </c>
      <c r="G877" s="435" t="s">
        <v>1323</v>
      </c>
      <c r="I877" s="435" t="s">
        <v>1323</v>
      </c>
      <c r="J877" s="435" t="s">
        <v>1323</v>
      </c>
      <c r="K877" s="435" t="s">
        <v>1323</v>
      </c>
      <c r="L877" s="435" t="s">
        <v>1323</v>
      </c>
      <c r="M877" s="435" t="s">
        <v>1323</v>
      </c>
      <c r="N877" s="435" t="s">
        <v>1323</v>
      </c>
      <c r="O877" s="435" t="s">
        <v>1323</v>
      </c>
      <c r="Q877" s="435">
        <v>190205</v>
      </c>
      <c r="R877" s="444" t="s">
        <v>199</v>
      </c>
      <c r="S877" s="435">
        <v>190205</v>
      </c>
    </row>
    <row r="878" spans="1:19" ht="10.199999999999999" customHeight="1" x14ac:dyDescent="0.3">
      <c r="A878" s="435">
        <v>1902</v>
      </c>
      <c r="B878" s="435">
        <f t="shared" si="17"/>
        <v>6</v>
      </c>
      <c r="C878" s="444">
        <v>190210</v>
      </c>
      <c r="D878" s="435" t="s">
        <v>200</v>
      </c>
      <c r="E878" s="435" t="s">
        <v>1323</v>
      </c>
      <c r="F878" s="435" t="s">
        <v>1323</v>
      </c>
      <c r="G878" s="435" t="s">
        <v>1323</v>
      </c>
      <c r="I878" s="435" t="s">
        <v>1323</v>
      </c>
      <c r="J878" s="435" t="s">
        <v>1323</v>
      </c>
      <c r="K878" s="435" t="s">
        <v>1323</v>
      </c>
      <c r="O878" s="435" t="s">
        <v>1323</v>
      </c>
      <c r="Q878" s="435">
        <v>190210</v>
      </c>
      <c r="R878" s="444" t="s">
        <v>200</v>
      </c>
      <c r="S878" s="435">
        <v>190210</v>
      </c>
    </row>
    <row r="879" spans="1:19" ht="10.199999999999999" customHeight="1" x14ac:dyDescent="0.3">
      <c r="A879" s="435">
        <v>1902</v>
      </c>
      <c r="B879" s="435">
        <f t="shared" si="17"/>
        <v>6</v>
      </c>
      <c r="C879" s="444">
        <v>190215</v>
      </c>
      <c r="D879" s="435" t="s">
        <v>201</v>
      </c>
      <c r="E879" s="435" t="s">
        <v>1323</v>
      </c>
      <c r="F879" s="435" t="s">
        <v>1323</v>
      </c>
      <c r="G879" s="435" t="s">
        <v>1323</v>
      </c>
      <c r="I879" s="435" t="s">
        <v>1323</v>
      </c>
      <c r="J879" s="435" t="s">
        <v>1323</v>
      </c>
      <c r="K879" s="435" t="s">
        <v>1323</v>
      </c>
      <c r="O879" s="435" t="s">
        <v>1323</v>
      </c>
      <c r="Q879" s="435">
        <v>190215</v>
      </c>
      <c r="R879" s="444" t="s">
        <v>201</v>
      </c>
      <c r="S879" s="435">
        <v>190215</v>
      </c>
    </row>
    <row r="880" spans="1:19" ht="10.199999999999999" customHeight="1" x14ac:dyDescent="0.3">
      <c r="A880" s="435">
        <v>1902</v>
      </c>
      <c r="B880" s="435">
        <f t="shared" si="17"/>
        <v>6</v>
      </c>
      <c r="C880" s="444">
        <v>190220</v>
      </c>
      <c r="D880" s="435" t="s">
        <v>202</v>
      </c>
      <c r="E880" s="435" t="s">
        <v>1323</v>
      </c>
      <c r="F880" s="435" t="s">
        <v>1323</v>
      </c>
      <c r="G880" s="435" t="s">
        <v>1323</v>
      </c>
      <c r="I880" s="435" t="s">
        <v>1323</v>
      </c>
      <c r="J880" s="435" t="s">
        <v>1323</v>
      </c>
      <c r="K880" s="435" t="s">
        <v>1323</v>
      </c>
      <c r="O880" s="435" t="s">
        <v>1323</v>
      </c>
      <c r="Q880" s="435">
        <v>190220</v>
      </c>
      <c r="R880" s="444" t="s">
        <v>202</v>
      </c>
      <c r="S880" s="435">
        <v>190220</v>
      </c>
    </row>
    <row r="881" spans="1:19" ht="10.199999999999999" customHeight="1" x14ac:dyDescent="0.3">
      <c r="A881" s="435">
        <v>1902</v>
      </c>
      <c r="B881" s="435">
        <f t="shared" si="17"/>
        <v>6</v>
      </c>
      <c r="C881" s="444">
        <v>190221</v>
      </c>
      <c r="D881" s="435" t="s">
        <v>203</v>
      </c>
      <c r="E881" s="435" t="s">
        <v>1323</v>
      </c>
      <c r="F881" s="435" t="s">
        <v>1323</v>
      </c>
      <c r="G881" s="435" t="s">
        <v>1323</v>
      </c>
      <c r="I881" s="435" t="s">
        <v>1323</v>
      </c>
      <c r="J881" s="435" t="s">
        <v>1323</v>
      </c>
      <c r="K881" s="435" t="s">
        <v>1323</v>
      </c>
      <c r="O881" s="435" t="s">
        <v>1323</v>
      </c>
      <c r="Q881" s="435">
        <v>190221</v>
      </c>
      <c r="R881" s="444" t="s">
        <v>1575</v>
      </c>
      <c r="S881" s="435">
        <v>190221</v>
      </c>
    </row>
    <row r="882" spans="1:19" ht="10.199999999999999" customHeight="1" x14ac:dyDescent="0.3">
      <c r="A882" s="435">
        <v>1902</v>
      </c>
      <c r="B882" s="435">
        <f t="shared" si="17"/>
        <v>6</v>
      </c>
      <c r="C882" s="444">
        <v>190225</v>
      </c>
      <c r="D882" s="435" t="s">
        <v>204</v>
      </c>
      <c r="E882" s="435" t="s">
        <v>1323</v>
      </c>
      <c r="F882" s="435" t="s">
        <v>1323</v>
      </c>
      <c r="G882" s="435" t="s">
        <v>1323</v>
      </c>
      <c r="I882" s="435" t="s">
        <v>1323</v>
      </c>
      <c r="J882" s="435" t="s">
        <v>1323</v>
      </c>
      <c r="K882" s="435" t="s">
        <v>1323</v>
      </c>
      <c r="O882" s="435" t="s">
        <v>1323</v>
      </c>
      <c r="Q882" s="435">
        <v>190225</v>
      </c>
      <c r="R882" s="444" t="s">
        <v>1576</v>
      </c>
      <c r="S882" s="435">
        <v>190225</v>
      </c>
    </row>
    <row r="883" spans="1:19" ht="10.199999999999999" customHeight="1" x14ac:dyDescent="0.3">
      <c r="A883" s="435">
        <v>1902</v>
      </c>
      <c r="B883" s="435">
        <f t="shared" si="17"/>
        <v>6</v>
      </c>
      <c r="C883" s="444">
        <v>190226</v>
      </c>
      <c r="D883" s="435" t="s">
        <v>205</v>
      </c>
      <c r="E883" s="435" t="s">
        <v>1323</v>
      </c>
      <c r="F883" s="435" t="s">
        <v>1323</v>
      </c>
      <c r="G883" s="435" t="s">
        <v>1323</v>
      </c>
      <c r="I883" s="435" t="s">
        <v>1323</v>
      </c>
      <c r="J883" s="435" t="s">
        <v>1323</v>
      </c>
      <c r="K883" s="435" t="s">
        <v>1323</v>
      </c>
      <c r="O883" s="435" t="s">
        <v>1323</v>
      </c>
      <c r="Q883" s="435">
        <v>190226</v>
      </c>
      <c r="R883" s="444" t="s">
        <v>1577</v>
      </c>
      <c r="S883" s="435">
        <v>190226</v>
      </c>
    </row>
    <row r="884" spans="1:19" ht="10.199999999999999" customHeight="1" x14ac:dyDescent="0.3">
      <c r="A884" s="435">
        <v>1902</v>
      </c>
      <c r="B884" s="435">
        <f t="shared" si="17"/>
        <v>6</v>
      </c>
      <c r="C884" s="444">
        <v>190230</v>
      </c>
      <c r="D884" s="435" t="s">
        <v>206</v>
      </c>
      <c r="E884" s="435" t="s">
        <v>1323</v>
      </c>
      <c r="F884" s="435" t="s">
        <v>1323</v>
      </c>
      <c r="G884" s="435" t="s">
        <v>1323</v>
      </c>
      <c r="I884" s="435" t="s">
        <v>1323</v>
      </c>
      <c r="J884" s="435" t="s">
        <v>1323</v>
      </c>
      <c r="K884" s="435" t="s">
        <v>1323</v>
      </c>
      <c r="O884" s="435" t="s">
        <v>1323</v>
      </c>
      <c r="Q884" s="435">
        <v>190230</v>
      </c>
      <c r="R884" s="444" t="s">
        <v>206</v>
      </c>
      <c r="S884" s="435">
        <v>190230</v>
      </c>
    </row>
    <row r="885" spans="1:19" ht="10.199999999999999" customHeight="1" x14ac:dyDescent="0.3">
      <c r="A885" s="435">
        <v>1902</v>
      </c>
      <c r="B885" s="435">
        <f t="shared" si="17"/>
        <v>6</v>
      </c>
      <c r="C885" s="444">
        <v>190231</v>
      </c>
      <c r="D885" s="435" t="s">
        <v>207</v>
      </c>
      <c r="E885" s="435" t="s">
        <v>1323</v>
      </c>
      <c r="F885" s="435" t="s">
        <v>1323</v>
      </c>
      <c r="G885" s="435" t="s">
        <v>1323</v>
      </c>
      <c r="I885" s="435" t="s">
        <v>1323</v>
      </c>
      <c r="J885" s="435" t="s">
        <v>1323</v>
      </c>
      <c r="K885" s="435" t="s">
        <v>1323</v>
      </c>
      <c r="O885" s="435" t="s">
        <v>1323</v>
      </c>
      <c r="Q885" s="435">
        <v>190231</v>
      </c>
      <c r="R885" s="444" t="s">
        <v>207</v>
      </c>
      <c r="S885" s="435">
        <v>190231</v>
      </c>
    </row>
    <row r="886" spans="1:19" ht="10.199999999999999" customHeight="1" x14ac:dyDescent="0.3">
      <c r="A886" s="435">
        <v>1902</v>
      </c>
      <c r="B886" s="435">
        <f t="shared" si="17"/>
        <v>6</v>
      </c>
      <c r="C886" s="444">
        <v>190235</v>
      </c>
      <c r="D886" s="435" t="s">
        <v>208</v>
      </c>
      <c r="E886" s="435" t="s">
        <v>1323</v>
      </c>
      <c r="F886" s="435" t="s">
        <v>1323</v>
      </c>
      <c r="G886" s="435" t="s">
        <v>1323</v>
      </c>
      <c r="I886" s="435" t="s">
        <v>1323</v>
      </c>
      <c r="J886" s="435" t="s">
        <v>1323</v>
      </c>
      <c r="K886" s="435" t="s">
        <v>1323</v>
      </c>
      <c r="O886" s="435" t="s">
        <v>1323</v>
      </c>
      <c r="Q886" s="435">
        <v>190235</v>
      </c>
      <c r="R886" s="444" t="s">
        <v>208</v>
      </c>
      <c r="S886" s="435">
        <v>190235</v>
      </c>
    </row>
    <row r="887" spans="1:19" ht="10.199999999999999" customHeight="1" x14ac:dyDescent="0.3">
      <c r="A887" s="435">
        <v>1902</v>
      </c>
      <c r="B887" s="435">
        <f t="shared" si="17"/>
        <v>6</v>
      </c>
      <c r="C887" s="444">
        <v>190240</v>
      </c>
      <c r="D887" s="435" t="s">
        <v>116</v>
      </c>
      <c r="E887" s="435" t="s">
        <v>1323</v>
      </c>
      <c r="F887" s="435" t="s">
        <v>1323</v>
      </c>
      <c r="G887" s="435" t="s">
        <v>1323</v>
      </c>
      <c r="J887" s="435" t="s">
        <v>1323</v>
      </c>
      <c r="K887" s="435" t="s">
        <v>1323</v>
      </c>
      <c r="O887" s="435" t="s">
        <v>1323</v>
      </c>
      <c r="Q887" s="435">
        <v>190240</v>
      </c>
      <c r="R887" s="444" t="s">
        <v>116</v>
      </c>
      <c r="S887" s="435">
        <v>190240</v>
      </c>
    </row>
    <row r="888" spans="1:19" ht="10.199999999999999" customHeight="1" x14ac:dyDescent="0.3">
      <c r="A888" s="435">
        <v>1902</v>
      </c>
      <c r="B888" s="435">
        <f t="shared" si="17"/>
        <v>6</v>
      </c>
      <c r="C888" s="444">
        <v>190245</v>
      </c>
      <c r="D888" s="435" t="s">
        <v>209</v>
      </c>
      <c r="E888" s="435" t="s">
        <v>1323</v>
      </c>
      <c r="F888" s="435" t="s">
        <v>1323</v>
      </c>
      <c r="G888" s="435" t="s">
        <v>1323</v>
      </c>
      <c r="I888" s="435" t="s">
        <v>1323</v>
      </c>
      <c r="J888" s="435" t="s">
        <v>1323</v>
      </c>
      <c r="K888" s="435" t="s">
        <v>1323</v>
      </c>
      <c r="L888" s="435" t="s">
        <v>1323</v>
      </c>
      <c r="M888" s="435" t="s">
        <v>1323</v>
      </c>
      <c r="N888" s="435" t="s">
        <v>1323</v>
      </c>
      <c r="O888" s="435" t="s">
        <v>1323</v>
      </c>
      <c r="Q888" s="435">
        <v>190245</v>
      </c>
      <c r="R888" s="444" t="s">
        <v>209</v>
      </c>
      <c r="S888" s="435">
        <v>190245</v>
      </c>
    </row>
    <row r="889" spans="1:19" ht="10.199999999999999" customHeight="1" x14ac:dyDescent="0.3">
      <c r="A889" s="435">
        <v>1902</v>
      </c>
      <c r="B889" s="435">
        <f t="shared" si="17"/>
        <v>6</v>
      </c>
      <c r="C889" s="444">
        <v>190250</v>
      </c>
      <c r="D889" s="435" t="s">
        <v>147</v>
      </c>
      <c r="F889" s="435" t="s">
        <v>1323</v>
      </c>
      <c r="J889" s="435" t="s">
        <v>1324</v>
      </c>
      <c r="K889" s="435" t="s">
        <v>1324</v>
      </c>
      <c r="Q889" s="435">
        <v>190250</v>
      </c>
      <c r="R889" s="444" t="s">
        <v>147</v>
      </c>
      <c r="S889" s="435">
        <v>190250</v>
      </c>
    </row>
    <row r="890" spans="1:19" ht="10.199999999999999" customHeight="1" x14ac:dyDescent="0.3">
      <c r="A890" s="435">
        <v>1902</v>
      </c>
      <c r="B890" s="435">
        <f t="shared" si="17"/>
        <v>6</v>
      </c>
      <c r="C890" s="444">
        <v>190255</v>
      </c>
      <c r="D890" s="435" t="s">
        <v>152</v>
      </c>
      <c r="E890" s="435" t="s">
        <v>1323</v>
      </c>
      <c r="F890" s="435" t="s">
        <v>1323</v>
      </c>
      <c r="G890" s="435" t="s">
        <v>1323</v>
      </c>
      <c r="I890" s="435" t="s">
        <v>1323</v>
      </c>
      <c r="J890" s="435" t="s">
        <v>1323</v>
      </c>
      <c r="K890" s="435" t="s">
        <v>1323</v>
      </c>
      <c r="L890" s="435" t="s">
        <v>1323</v>
      </c>
      <c r="M890" s="435" t="s">
        <v>1323</v>
      </c>
      <c r="O890" s="435" t="s">
        <v>1323</v>
      </c>
      <c r="Q890" s="435">
        <v>190255</v>
      </c>
      <c r="R890" s="444" t="s">
        <v>152</v>
      </c>
      <c r="S890" s="435">
        <v>190255</v>
      </c>
    </row>
    <row r="891" spans="1:19" ht="10.199999999999999" customHeight="1" x14ac:dyDescent="0.3">
      <c r="A891" s="435">
        <v>1902</v>
      </c>
      <c r="B891" s="435">
        <f t="shared" si="17"/>
        <v>6</v>
      </c>
      <c r="C891" s="444">
        <v>190260</v>
      </c>
      <c r="D891" s="435" t="s">
        <v>164</v>
      </c>
      <c r="E891" s="435" t="s">
        <v>1323</v>
      </c>
      <c r="F891" s="435" t="s">
        <v>1323</v>
      </c>
      <c r="J891" s="435" t="s">
        <v>1324</v>
      </c>
      <c r="K891" s="435" t="s">
        <v>1324</v>
      </c>
      <c r="N891" s="435" t="s">
        <v>1323</v>
      </c>
      <c r="O891" s="435" t="s">
        <v>1323</v>
      </c>
      <c r="Q891" s="435">
        <v>190260</v>
      </c>
      <c r="R891" s="444" t="s">
        <v>164</v>
      </c>
      <c r="S891" s="435">
        <v>190260</v>
      </c>
    </row>
    <row r="892" spans="1:19" ht="10.199999999999999" customHeight="1" x14ac:dyDescent="0.3">
      <c r="A892" s="435">
        <v>1902</v>
      </c>
      <c r="B892" s="435">
        <f t="shared" si="17"/>
        <v>6</v>
      </c>
      <c r="C892" s="444">
        <v>190265</v>
      </c>
      <c r="D892" s="435" t="s">
        <v>171</v>
      </c>
      <c r="E892" s="435" t="s">
        <v>1323</v>
      </c>
      <c r="F892" s="435" t="s">
        <v>1323</v>
      </c>
      <c r="G892" s="435" t="s">
        <v>1323</v>
      </c>
      <c r="I892" s="435" t="s">
        <v>1323</v>
      </c>
      <c r="J892" s="435" t="s">
        <v>1323</v>
      </c>
      <c r="K892" s="435" t="s">
        <v>1323</v>
      </c>
      <c r="L892" s="435" t="s">
        <v>1323</v>
      </c>
      <c r="M892" s="435" t="s">
        <v>1323</v>
      </c>
      <c r="N892" s="435" t="s">
        <v>1323</v>
      </c>
      <c r="O892" s="435" t="s">
        <v>1323</v>
      </c>
      <c r="Q892" s="435">
        <v>190265</v>
      </c>
      <c r="R892" s="444" t="s">
        <v>171</v>
      </c>
      <c r="S892" s="435">
        <v>190265</v>
      </c>
    </row>
    <row r="893" spans="1:19" ht="10.199999999999999" customHeight="1" x14ac:dyDescent="0.3">
      <c r="A893" s="435">
        <v>1902</v>
      </c>
      <c r="B893" s="435">
        <f t="shared" si="17"/>
        <v>6</v>
      </c>
      <c r="C893" s="444">
        <v>190270</v>
      </c>
      <c r="D893" s="435" t="s">
        <v>437</v>
      </c>
      <c r="E893" s="435" t="s">
        <v>1323</v>
      </c>
      <c r="F893" s="435" t="s">
        <v>1323</v>
      </c>
      <c r="G893" s="435" t="s">
        <v>1323</v>
      </c>
      <c r="I893" s="435" t="s">
        <v>1323</v>
      </c>
      <c r="J893" s="435" t="s">
        <v>1323</v>
      </c>
      <c r="K893" s="435" t="s">
        <v>1323</v>
      </c>
      <c r="L893" s="435" t="s">
        <v>1323</v>
      </c>
      <c r="M893" s="435" t="s">
        <v>1323</v>
      </c>
      <c r="N893" s="435" t="s">
        <v>1323</v>
      </c>
      <c r="O893" s="435" t="s">
        <v>1323</v>
      </c>
      <c r="Q893" s="435">
        <v>190270</v>
      </c>
      <c r="R893" s="444" t="s">
        <v>437</v>
      </c>
      <c r="S893" s="435">
        <v>190270</v>
      </c>
    </row>
    <row r="894" spans="1:19" ht="10.199999999999999" customHeight="1" x14ac:dyDescent="0.3">
      <c r="A894" s="435">
        <v>1902</v>
      </c>
      <c r="B894" s="435">
        <f t="shared" si="17"/>
        <v>6</v>
      </c>
      <c r="C894" s="444">
        <v>190275</v>
      </c>
      <c r="D894" s="435" t="s">
        <v>210</v>
      </c>
      <c r="E894" s="435" t="s">
        <v>1323</v>
      </c>
      <c r="F894" s="435" t="s">
        <v>1323</v>
      </c>
      <c r="G894" s="435" t="s">
        <v>1323</v>
      </c>
      <c r="I894" s="435" t="s">
        <v>1323</v>
      </c>
      <c r="J894" s="435" t="s">
        <v>1323</v>
      </c>
      <c r="K894" s="435" t="s">
        <v>1323</v>
      </c>
      <c r="L894" s="435" t="s">
        <v>1323</v>
      </c>
      <c r="M894" s="435" t="s">
        <v>1323</v>
      </c>
      <c r="N894" s="435" t="s">
        <v>1323</v>
      </c>
      <c r="O894" s="435" t="s">
        <v>1323</v>
      </c>
      <c r="Q894" s="435">
        <v>190275</v>
      </c>
      <c r="R894" s="444" t="s">
        <v>210</v>
      </c>
      <c r="S894" s="435">
        <v>190275</v>
      </c>
    </row>
    <row r="895" spans="1:19" ht="10.199999999999999" customHeight="1" x14ac:dyDescent="0.3">
      <c r="A895" s="435">
        <v>1902</v>
      </c>
      <c r="B895" s="435">
        <f t="shared" si="17"/>
        <v>6</v>
      </c>
      <c r="C895" s="444">
        <v>190280</v>
      </c>
      <c r="D895" s="435" t="s">
        <v>193</v>
      </c>
      <c r="E895" s="435" t="s">
        <v>1323</v>
      </c>
      <c r="F895" s="435" t="s">
        <v>1323</v>
      </c>
      <c r="G895" s="435" t="s">
        <v>1323</v>
      </c>
      <c r="I895" s="435" t="s">
        <v>1323</v>
      </c>
      <c r="J895" s="435" t="s">
        <v>1323</v>
      </c>
      <c r="K895" s="435" t="s">
        <v>1323</v>
      </c>
      <c r="O895" s="435" t="s">
        <v>1323</v>
      </c>
      <c r="Q895" s="435">
        <v>190280</v>
      </c>
      <c r="R895" s="444" t="s">
        <v>193</v>
      </c>
      <c r="S895" s="435">
        <v>190280</v>
      </c>
    </row>
    <row r="896" spans="1:19" ht="10.199999999999999" customHeight="1" x14ac:dyDescent="0.3">
      <c r="A896" s="435">
        <v>1902</v>
      </c>
      <c r="B896" s="435">
        <f t="shared" si="17"/>
        <v>6</v>
      </c>
      <c r="C896" s="444">
        <v>190285</v>
      </c>
      <c r="D896" s="435" t="s">
        <v>825</v>
      </c>
      <c r="E896" s="435" t="s">
        <v>1323</v>
      </c>
      <c r="F896" s="435" t="s">
        <v>1323</v>
      </c>
      <c r="G896" s="435" t="s">
        <v>1323</v>
      </c>
      <c r="I896" s="435" t="s">
        <v>1323</v>
      </c>
      <c r="J896" s="435" t="s">
        <v>1323</v>
      </c>
      <c r="K896" s="435" t="s">
        <v>1323</v>
      </c>
      <c r="L896" s="435" t="s">
        <v>1323</v>
      </c>
      <c r="M896" s="435" t="s">
        <v>1323</v>
      </c>
      <c r="N896" s="435" t="s">
        <v>1323</v>
      </c>
      <c r="O896" s="435" t="s">
        <v>1323</v>
      </c>
      <c r="Q896" s="435">
        <v>190285</v>
      </c>
      <c r="R896" s="444" t="s">
        <v>825</v>
      </c>
      <c r="S896" s="435">
        <v>190285</v>
      </c>
    </row>
    <row r="897" spans="1:19" ht="10.199999999999999" customHeight="1" x14ac:dyDescent="0.3">
      <c r="A897" s="435">
        <v>1902</v>
      </c>
      <c r="B897" s="435">
        <f t="shared" si="17"/>
        <v>6</v>
      </c>
      <c r="C897" s="444">
        <v>190286</v>
      </c>
      <c r="D897" s="435" t="s">
        <v>211</v>
      </c>
      <c r="E897" s="435" t="s">
        <v>1323</v>
      </c>
      <c r="F897" s="435" t="s">
        <v>1323</v>
      </c>
      <c r="J897" s="435" t="s">
        <v>1324</v>
      </c>
      <c r="K897" s="435" t="s">
        <v>1324</v>
      </c>
      <c r="O897" s="435" t="s">
        <v>1323</v>
      </c>
      <c r="Q897" s="435">
        <v>190286</v>
      </c>
      <c r="R897" s="444" t="s">
        <v>211</v>
      </c>
      <c r="S897" s="435">
        <v>190286</v>
      </c>
    </row>
    <row r="898" spans="1:19" ht="10.199999999999999" customHeight="1" x14ac:dyDescent="0.3">
      <c r="A898" s="435">
        <v>1903</v>
      </c>
      <c r="B898" s="435">
        <f t="shared" si="17"/>
        <v>4</v>
      </c>
      <c r="C898" s="444">
        <v>1903</v>
      </c>
      <c r="D898" s="435" t="s">
        <v>212</v>
      </c>
      <c r="J898" s="435" t="s">
        <v>1324</v>
      </c>
      <c r="K898" s="435" t="s">
        <v>1324</v>
      </c>
      <c r="Q898" s="435">
        <v>1903</v>
      </c>
      <c r="R898" s="444" t="s">
        <v>212</v>
      </c>
      <c r="S898" s="435">
        <v>1903</v>
      </c>
    </row>
    <row r="899" spans="1:19" ht="10.199999999999999" customHeight="1" x14ac:dyDescent="0.3">
      <c r="A899" s="435">
        <v>1903</v>
      </c>
      <c r="B899" s="435">
        <f t="shared" si="17"/>
        <v>6</v>
      </c>
      <c r="C899" s="444">
        <v>190305</v>
      </c>
      <c r="D899" s="435" t="s">
        <v>213</v>
      </c>
      <c r="J899" s="435" t="s">
        <v>1324</v>
      </c>
      <c r="K899" s="435" t="s">
        <v>1324</v>
      </c>
      <c r="Q899" s="435">
        <v>190305</v>
      </c>
      <c r="R899" s="444" t="s">
        <v>213</v>
      </c>
      <c r="S899" s="435">
        <v>190305</v>
      </c>
    </row>
    <row r="900" spans="1:19" ht="10.199999999999999" customHeight="1" x14ac:dyDescent="0.3">
      <c r="A900" s="435">
        <v>1903</v>
      </c>
      <c r="B900" s="435">
        <f t="shared" si="17"/>
        <v>6</v>
      </c>
      <c r="C900" s="444">
        <v>190310</v>
      </c>
      <c r="D900" s="435" t="s">
        <v>214</v>
      </c>
      <c r="J900" s="435" t="s">
        <v>1324</v>
      </c>
      <c r="K900" s="435" t="s">
        <v>1324</v>
      </c>
      <c r="Q900" s="435">
        <v>190310</v>
      </c>
      <c r="R900" s="444" t="s">
        <v>214</v>
      </c>
      <c r="S900" s="435">
        <v>190310</v>
      </c>
    </row>
    <row r="901" spans="1:19" ht="10.199999999999999" customHeight="1" x14ac:dyDescent="0.3">
      <c r="A901" s="435">
        <v>1904</v>
      </c>
      <c r="B901" s="435">
        <f t="shared" ref="B901:B964" si="18">LEN(C901)</f>
        <v>4</v>
      </c>
      <c r="C901" s="444">
        <v>1904</v>
      </c>
      <c r="D901" s="435" t="s">
        <v>215</v>
      </c>
      <c r="E901" s="435" t="s">
        <v>1323</v>
      </c>
      <c r="F901" s="435" t="s">
        <v>1323</v>
      </c>
      <c r="G901" s="435" t="s">
        <v>1323</v>
      </c>
      <c r="I901" s="435" t="s">
        <v>1323</v>
      </c>
      <c r="J901" s="435" t="s">
        <v>1323</v>
      </c>
      <c r="K901" s="435" t="s">
        <v>1323</v>
      </c>
      <c r="L901" s="435" t="s">
        <v>1323</v>
      </c>
      <c r="M901" s="435" t="s">
        <v>1323</v>
      </c>
      <c r="N901" s="435" t="s">
        <v>1323</v>
      </c>
      <c r="O901" s="435" t="s">
        <v>1323</v>
      </c>
      <c r="Q901" s="435">
        <v>1904</v>
      </c>
      <c r="R901" s="444" t="s">
        <v>215</v>
      </c>
      <c r="S901" s="435">
        <v>1904</v>
      </c>
    </row>
    <row r="902" spans="1:19" ht="10.199999999999999" customHeight="1" x14ac:dyDescent="0.3">
      <c r="A902" s="435">
        <v>1904</v>
      </c>
      <c r="B902" s="435">
        <f t="shared" si="18"/>
        <v>6</v>
      </c>
      <c r="C902" s="444">
        <v>190405</v>
      </c>
      <c r="D902" s="435" t="s">
        <v>126</v>
      </c>
      <c r="E902" s="435" t="s">
        <v>1323</v>
      </c>
      <c r="F902" s="435" t="s">
        <v>1323</v>
      </c>
      <c r="G902" s="435" t="s">
        <v>1323</v>
      </c>
      <c r="I902" s="435" t="s">
        <v>1323</v>
      </c>
      <c r="J902" s="435" t="s">
        <v>1323</v>
      </c>
      <c r="K902" s="435" t="s">
        <v>1323</v>
      </c>
      <c r="L902" s="435" t="s">
        <v>1323</v>
      </c>
      <c r="M902" s="435" t="s">
        <v>1323</v>
      </c>
      <c r="N902" s="435" t="s">
        <v>1323</v>
      </c>
      <c r="O902" s="435" t="s">
        <v>1323</v>
      </c>
      <c r="Q902" s="435">
        <v>190405</v>
      </c>
      <c r="R902" s="444" t="s">
        <v>1556</v>
      </c>
      <c r="S902" s="435">
        <v>190405</v>
      </c>
    </row>
    <row r="903" spans="1:19" ht="10.199999999999999" customHeight="1" x14ac:dyDescent="0.3">
      <c r="A903" s="435">
        <v>1904</v>
      </c>
      <c r="B903" s="435">
        <f t="shared" si="18"/>
        <v>6</v>
      </c>
      <c r="C903" s="444">
        <v>190410</v>
      </c>
      <c r="D903" s="435" t="s">
        <v>216</v>
      </c>
      <c r="E903" s="435" t="s">
        <v>1323</v>
      </c>
      <c r="F903" s="435" t="s">
        <v>1323</v>
      </c>
      <c r="G903" s="435" t="s">
        <v>1323</v>
      </c>
      <c r="I903" s="435" t="s">
        <v>1323</v>
      </c>
      <c r="J903" s="435" t="s">
        <v>1323</v>
      </c>
      <c r="K903" s="435" t="s">
        <v>1323</v>
      </c>
      <c r="L903" s="435" t="s">
        <v>1323</v>
      </c>
      <c r="M903" s="435" t="s">
        <v>1323</v>
      </c>
      <c r="N903" s="435" t="s">
        <v>1323</v>
      </c>
      <c r="O903" s="435" t="s">
        <v>1323</v>
      </c>
      <c r="Q903" s="435">
        <v>190410</v>
      </c>
      <c r="R903" s="444" t="s">
        <v>216</v>
      </c>
      <c r="S903" s="435">
        <v>190410</v>
      </c>
    </row>
    <row r="904" spans="1:19" ht="10.199999999999999" customHeight="1" x14ac:dyDescent="0.3">
      <c r="A904" s="435">
        <v>1904</v>
      </c>
      <c r="B904" s="435">
        <f t="shared" si="18"/>
        <v>6</v>
      </c>
      <c r="C904" s="444">
        <v>190490</v>
      </c>
      <c r="D904" s="435" t="s">
        <v>53</v>
      </c>
      <c r="E904" s="435" t="s">
        <v>1323</v>
      </c>
      <c r="F904" s="435" t="s">
        <v>1323</v>
      </c>
      <c r="G904" s="435" t="s">
        <v>1323</v>
      </c>
      <c r="I904" s="435" t="s">
        <v>1323</v>
      </c>
      <c r="J904" s="435" t="s">
        <v>1323</v>
      </c>
      <c r="K904" s="435" t="s">
        <v>1323</v>
      </c>
      <c r="L904" s="435" t="s">
        <v>1323</v>
      </c>
      <c r="M904" s="435" t="s">
        <v>1323</v>
      </c>
      <c r="N904" s="435" t="s">
        <v>1323</v>
      </c>
      <c r="O904" s="435" t="s">
        <v>1323</v>
      </c>
      <c r="Q904" s="435">
        <v>190490</v>
      </c>
      <c r="R904" s="444" t="s">
        <v>53</v>
      </c>
      <c r="S904" s="435">
        <v>190490</v>
      </c>
    </row>
    <row r="905" spans="1:19" ht="10.199999999999999" customHeight="1" x14ac:dyDescent="0.3">
      <c r="A905" s="435">
        <v>1904</v>
      </c>
      <c r="B905" s="435">
        <f t="shared" si="18"/>
        <v>6</v>
      </c>
      <c r="C905" s="444">
        <v>190499</v>
      </c>
      <c r="D905" s="435" t="s">
        <v>217</v>
      </c>
      <c r="E905" s="435" t="s">
        <v>1323</v>
      </c>
      <c r="F905" s="435" t="s">
        <v>1323</v>
      </c>
      <c r="G905" s="435" t="s">
        <v>1323</v>
      </c>
      <c r="I905" s="435" t="s">
        <v>1323</v>
      </c>
      <c r="J905" s="435" t="s">
        <v>1323</v>
      </c>
      <c r="K905" s="435" t="s">
        <v>1323</v>
      </c>
      <c r="L905" s="435" t="s">
        <v>1323</v>
      </c>
      <c r="M905" s="435" t="s">
        <v>1323</v>
      </c>
      <c r="N905" s="435" t="s">
        <v>1323</v>
      </c>
      <c r="O905" s="435" t="s">
        <v>1323</v>
      </c>
      <c r="Q905" s="435">
        <v>190499</v>
      </c>
      <c r="R905" s="444" t="s">
        <v>217</v>
      </c>
      <c r="S905" s="435">
        <v>190499</v>
      </c>
    </row>
    <row r="906" spans="1:19" ht="10.199999999999999" customHeight="1" x14ac:dyDescent="0.3">
      <c r="A906" s="435">
        <v>1905</v>
      </c>
      <c r="B906" s="435">
        <f t="shared" si="18"/>
        <v>4</v>
      </c>
      <c r="C906" s="444">
        <v>1905</v>
      </c>
      <c r="D906" s="435" t="s">
        <v>218</v>
      </c>
      <c r="E906" s="435" t="s">
        <v>1323</v>
      </c>
      <c r="F906" s="435" t="s">
        <v>1323</v>
      </c>
      <c r="G906" s="435" t="s">
        <v>1323</v>
      </c>
      <c r="I906" s="435" t="s">
        <v>1323</v>
      </c>
      <c r="J906" s="435" t="s">
        <v>1323</v>
      </c>
      <c r="K906" s="435" t="s">
        <v>1323</v>
      </c>
      <c r="L906" s="435" t="s">
        <v>1323</v>
      </c>
      <c r="M906" s="435" t="s">
        <v>1323</v>
      </c>
      <c r="N906" s="435" t="s">
        <v>1323</v>
      </c>
      <c r="O906" s="435" t="s">
        <v>1323</v>
      </c>
      <c r="Q906" s="435">
        <v>1905</v>
      </c>
      <c r="R906" s="444" t="s">
        <v>218</v>
      </c>
      <c r="S906" s="435">
        <v>1905</v>
      </c>
    </row>
    <row r="907" spans="1:19" ht="10.199999999999999" customHeight="1" x14ac:dyDescent="0.3">
      <c r="A907" s="435">
        <v>1905</v>
      </c>
      <c r="B907" s="435">
        <f t="shared" si="18"/>
        <v>6</v>
      </c>
      <c r="C907" s="444">
        <v>190505</v>
      </c>
      <c r="D907" s="435" t="s">
        <v>219</v>
      </c>
      <c r="E907" s="435" t="s">
        <v>1323</v>
      </c>
      <c r="F907" s="435" t="s">
        <v>1323</v>
      </c>
      <c r="G907" s="435" t="s">
        <v>1323</v>
      </c>
      <c r="J907" s="435" t="s">
        <v>1324</v>
      </c>
      <c r="K907" s="435" t="s">
        <v>1324</v>
      </c>
      <c r="L907" s="435" t="s">
        <v>1323</v>
      </c>
      <c r="M907" s="435" t="s">
        <v>1323</v>
      </c>
      <c r="N907" s="435" t="s">
        <v>1323</v>
      </c>
      <c r="O907" s="435" t="s">
        <v>1323</v>
      </c>
      <c r="Q907" s="435">
        <v>190505</v>
      </c>
      <c r="R907" s="444" t="s">
        <v>219</v>
      </c>
      <c r="S907" s="435">
        <v>190505</v>
      </c>
    </row>
    <row r="908" spans="1:19" ht="10.199999999999999" customHeight="1" x14ac:dyDescent="0.3">
      <c r="A908" s="435">
        <v>1905</v>
      </c>
      <c r="B908" s="435">
        <f t="shared" si="18"/>
        <v>6</v>
      </c>
      <c r="C908" s="444">
        <v>190510</v>
      </c>
      <c r="D908" s="435" t="s">
        <v>220</v>
      </c>
      <c r="E908" s="435" t="s">
        <v>1323</v>
      </c>
      <c r="F908" s="435" t="s">
        <v>1323</v>
      </c>
      <c r="J908" s="435" t="s">
        <v>1323</v>
      </c>
      <c r="K908" s="435" t="s">
        <v>1323</v>
      </c>
      <c r="L908" s="435" t="s">
        <v>1323</v>
      </c>
      <c r="M908" s="435" t="s">
        <v>1323</v>
      </c>
      <c r="N908" s="435" t="s">
        <v>1323</v>
      </c>
      <c r="O908" s="435" t="s">
        <v>1323</v>
      </c>
      <c r="Q908" s="435">
        <v>190510</v>
      </c>
      <c r="R908" s="444" t="s">
        <v>220</v>
      </c>
      <c r="S908" s="435">
        <v>190510</v>
      </c>
    </row>
    <row r="909" spans="1:19" ht="10.199999999999999" customHeight="1" x14ac:dyDescent="0.3">
      <c r="A909" s="435">
        <v>1905</v>
      </c>
      <c r="B909" s="435">
        <f t="shared" si="18"/>
        <v>6</v>
      </c>
      <c r="C909" s="444">
        <v>190515</v>
      </c>
      <c r="D909" s="435" t="s">
        <v>221</v>
      </c>
      <c r="E909" s="435" t="s">
        <v>1323</v>
      </c>
      <c r="F909" s="435" t="s">
        <v>1323</v>
      </c>
      <c r="G909" s="435" t="s">
        <v>1323</v>
      </c>
      <c r="I909" s="435" t="s">
        <v>1323</v>
      </c>
      <c r="J909" s="435" t="s">
        <v>1323</v>
      </c>
      <c r="K909" s="435" t="s">
        <v>1323</v>
      </c>
      <c r="L909" s="435" t="s">
        <v>1323</v>
      </c>
      <c r="M909" s="435" t="s">
        <v>1323</v>
      </c>
      <c r="N909" s="435" t="s">
        <v>1323</v>
      </c>
      <c r="O909" s="435" t="s">
        <v>1323</v>
      </c>
      <c r="Q909" s="435">
        <v>190515</v>
      </c>
      <c r="R909" s="444" t="s">
        <v>221</v>
      </c>
      <c r="S909" s="435">
        <v>190515</v>
      </c>
    </row>
    <row r="910" spans="1:19" ht="10.199999999999999" customHeight="1" x14ac:dyDescent="0.3">
      <c r="A910" s="435">
        <v>1905</v>
      </c>
      <c r="B910" s="435">
        <f t="shared" si="18"/>
        <v>6</v>
      </c>
      <c r="C910" s="444">
        <v>190520</v>
      </c>
      <c r="D910" s="435" t="s">
        <v>222</v>
      </c>
      <c r="E910" s="435" t="s">
        <v>1323</v>
      </c>
      <c r="F910" s="435" t="s">
        <v>1323</v>
      </c>
      <c r="G910" s="435" t="s">
        <v>1323</v>
      </c>
      <c r="I910" s="435" t="s">
        <v>1323</v>
      </c>
      <c r="J910" s="435" t="s">
        <v>1323</v>
      </c>
      <c r="K910" s="435" t="s">
        <v>1323</v>
      </c>
      <c r="L910" s="435" t="s">
        <v>1323</v>
      </c>
      <c r="M910" s="435" t="s">
        <v>1323</v>
      </c>
      <c r="N910" s="435" t="s">
        <v>1323</v>
      </c>
      <c r="O910" s="435" t="s">
        <v>1323</v>
      </c>
      <c r="Q910" s="435">
        <v>190520</v>
      </c>
      <c r="R910" s="444" t="s">
        <v>222</v>
      </c>
      <c r="S910" s="435">
        <v>190520</v>
      </c>
    </row>
    <row r="911" spans="1:19" ht="10.199999999999999" customHeight="1" x14ac:dyDescent="0.3">
      <c r="A911" s="435">
        <v>1905</v>
      </c>
      <c r="B911" s="435">
        <f t="shared" si="18"/>
        <v>6</v>
      </c>
      <c r="C911" s="444">
        <v>190525</v>
      </c>
      <c r="D911" s="435" t="s">
        <v>223</v>
      </c>
      <c r="E911" s="435" t="s">
        <v>1323</v>
      </c>
      <c r="F911" s="435" t="s">
        <v>1323</v>
      </c>
      <c r="G911" s="435" t="s">
        <v>1323</v>
      </c>
      <c r="I911" s="435" t="s">
        <v>1323</v>
      </c>
      <c r="J911" s="435" t="s">
        <v>1323</v>
      </c>
      <c r="K911" s="435" t="s">
        <v>1323</v>
      </c>
      <c r="L911" s="435" t="s">
        <v>1323</v>
      </c>
      <c r="M911" s="435" t="s">
        <v>1323</v>
      </c>
      <c r="N911" s="435" t="s">
        <v>1323</v>
      </c>
      <c r="O911" s="435" t="s">
        <v>1323</v>
      </c>
      <c r="Q911" s="435">
        <v>190525</v>
      </c>
      <c r="R911" s="444" t="s">
        <v>223</v>
      </c>
      <c r="S911" s="435">
        <v>190525</v>
      </c>
    </row>
    <row r="912" spans="1:19" ht="10.199999999999999" customHeight="1" x14ac:dyDescent="0.3">
      <c r="A912" s="435">
        <v>1905</v>
      </c>
      <c r="B912" s="435">
        <f t="shared" si="18"/>
        <v>6</v>
      </c>
      <c r="C912" s="444">
        <v>190530</v>
      </c>
      <c r="D912" s="435" t="s">
        <v>224</v>
      </c>
      <c r="E912" s="435" t="s">
        <v>1323</v>
      </c>
      <c r="F912" s="435" t="s">
        <v>1323</v>
      </c>
      <c r="G912" s="435" t="s">
        <v>1323</v>
      </c>
      <c r="I912" s="435" t="s">
        <v>1323</v>
      </c>
      <c r="J912" s="435" t="s">
        <v>1323</v>
      </c>
      <c r="K912" s="435" t="s">
        <v>1323</v>
      </c>
      <c r="N912" s="435" t="s">
        <v>1323</v>
      </c>
      <c r="O912" s="435" t="s">
        <v>1323</v>
      </c>
      <c r="Q912" s="435">
        <v>190530</v>
      </c>
      <c r="R912" s="444" t="s">
        <v>224</v>
      </c>
      <c r="S912" s="435">
        <v>190530</v>
      </c>
    </row>
    <row r="913" spans="1:19" ht="10.199999999999999" customHeight="1" x14ac:dyDescent="0.3">
      <c r="A913" s="435">
        <v>1905</v>
      </c>
      <c r="B913" s="435">
        <f t="shared" si="18"/>
        <v>6</v>
      </c>
      <c r="C913" s="444">
        <v>190590</v>
      </c>
      <c r="D913" s="435" t="s">
        <v>53</v>
      </c>
      <c r="E913" s="435" t="s">
        <v>1323</v>
      </c>
      <c r="F913" s="435" t="s">
        <v>1323</v>
      </c>
      <c r="G913" s="435" t="s">
        <v>1323</v>
      </c>
      <c r="I913" s="435" t="s">
        <v>1323</v>
      </c>
      <c r="J913" s="435" t="s">
        <v>1323</v>
      </c>
      <c r="K913" s="435" t="s">
        <v>1323</v>
      </c>
      <c r="L913" s="435" t="s">
        <v>1323</v>
      </c>
      <c r="M913" s="435" t="s">
        <v>1323</v>
      </c>
      <c r="N913" s="435" t="s">
        <v>1323</v>
      </c>
      <c r="O913" s="435" t="s">
        <v>1323</v>
      </c>
      <c r="Q913" s="435">
        <v>190590</v>
      </c>
      <c r="R913" s="444" t="s">
        <v>53</v>
      </c>
      <c r="S913" s="435">
        <v>190590</v>
      </c>
    </row>
    <row r="914" spans="1:19" ht="10.199999999999999" customHeight="1" x14ac:dyDescent="0.3">
      <c r="A914" s="435">
        <v>1905</v>
      </c>
      <c r="B914" s="435">
        <f t="shared" si="18"/>
        <v>6</v>
      </c>
      <c r="C914" s="444">
        <v>190599</v>
      </c>
      <c r="D914" s="435" t="s">
        <v>225</v>
      </c>
      <c r="E914" s="435" t="s">
        <v>1323</v>
      </c>
      <c r="F914" s="435" t="s">
        <v>1323</v>
      </c>
      <c r="G914" s="435" t="s">
        <v>1323</v>
      </c>
      <c r="I914" s="435" t="s">
        <v>1323</v>
      </c>
      <c r="J914" s="435" t="s">
        <v>1323</v>
      </c>
      <c r="K914" s="435" t="s">
        <v>1323</v>
      </c>
      <c r="L914" s="435" t="s">
        <v>1323</v>
      </c>
      <c r="M914" s="435" t="s">
        <v>1323</v>
      </c>
      <c r="N914" s="435" t="s">
        <v>1323</v>
      </c>
      <c r="O914" s="435" t="s">
        <v>1323</v>
      </c>
      <c r="Q914" s="435">
        <v>190599</v>
      </c>
      <c r="R914" s="444" t="s">
        <v>225</v>
      </c>
      <c r="S914" s="435">
        <v>190599</v>
      </c>
    </row>
    <row r="915" spans="1:19" ht="10.199999999999999" customHeight="1" x14ac:dyDescent="0.3">
      <c r="A915" s="435">
        <v>1906</v>
      </c>
      <c r="B915" s="435">
        <f t="shared" si="18"/>
        <v>4</v>
      </c>
      <c r="C915" s="444">
        <v>1906</v>
      </c>
      <c r="D915" s="435" t="s">
        <v>226</v>
      </c>
      <c r="E915" s="435" t="s">
        <v>1323</v>
      </c>
      <c r="F915" s="435" t="s">
        <v>1323</v>
      </c>
      <c r="G915" s="435" t="s">
        <v>1323</v>
      </c>
      <c r="I915" s="435" t="s">
        <v>1323</v>
      </c>
      <c r="J915" s="435" t="s">
        <v>1323</v>
      </c>
      <c r="K915" s="435" t="s">
        <v>1323</v>
      </c>
      <c r="L915" s="435" t="s">
        <v>1323</v>
      </c>
      <c r="M915" s="435" t="s">
        <v>1323</v>
      </c>
      <c r="N915" s="435" t="s">
        <v>1323</v>
      </c>
      <c r="O915" s="435" t="s">
        <v>1323</v>
      </c>
      <c r="Q915" s="435">
        <v>1906</v>
      </c>
      <c r="R915" s="444" t="s">
        <v>226</v>
      </c>
      <c r="S915" s="435">
        <v>1906</v>
      </c>
    </row>
    <row r="916" spans="1:19" ht="10.199999999999999" customHeight="1" x14ac:dyDescent="0.3">
      <c r="A916" s="435">
        <v>1906</v>
      </c>
      <c r="B916" s="435">
        <f t="shared" si="18"/>
        <v>6</v>
      </c>
      <c r="C916" s="444">
        <v>190605</v>
      </c>
      <c r="D916" s="435" t="s">
        <v>227</v>
      </c>
      <c r="F916" s="435" t="s">
        <v>1323</v>
      </c>
      <c r="J916" s="435" t="s">
        <v>1324</v>
      </c>
      <c r="K916" s="435" t="s">
        <v>1324</v>
      </c>
      <c r="Q916" s="435">
        <v>190605</v>
      </c>
      <c r="R916" s="444" t="s">
        <v>227</v>
      </c>
      <c r="S916" s="435">
        <v>190605</v>
      </c>
    </row>
    <row r="917" spans="1:19" ht="10.199999999999999" customHeight="1" x14ac:dyDescent="0.3">
      <c r="A917" s="435">
        <v>1906</v>
      </c>
      <c r="B917" s="435">
        <f t="shared" si="18"/>
        <v>6</v>
      </c>
      <c r="C917" s="444">
        <v>190615</v>
      </c>
      <c r="D917" s="435" t="s">
        <v>826</v>
      </c>
      <c r="E917" s="435" t="s">
        <v>1323</v>
      </c>
      <c r="F917" s="435" t="s">
        <v>1323</v>
      </c>
      <c r="G917" s="435" t="s">
        <v>1323</v>
      </c>
      <c r="I917" s="435" t="s">
        <v>1323</v>
      </c>
      <c r="J917" s="435" t="s">
        <v>1323</v>
      </c>
      <c r="K917" s="435" t="s">
        <v>1323</v>
      </c>
      <c r="L917" s="435" t="s">
        <v>1323</v>
      </c>
      <c r="M917" s="435" t="s">
        <v>1323</v>
      </c>
      <c r="N917" s="435" t="s">
        <v>1323</v>
      </c>
      <c r="O917" s="435" t="s">
        <v>1323</v>
      </c>
      <c r="Q917" s="435">
        <v>190615</v>
      </c>
      <c r="R917" s="444" t="s">
        <v>826</v>
      </c>
      <c r="S917" s="435">
        <v>190615</v>
      </c>
    </row>
    <row r="918" spans="1:19" ht="10.199999999999999" customHeight="1" x14ac:dyDescent="0.3">
      <c r="A918" s="435">
        <v>1907</v>
      </c>
      <c r="B918" s="435">
        <f t="shared" si="18"/>
        <v>4</v>
      </c>
      <c r="C918" s="444">
        <v>1907</v>
      </c>
      <c r="D918" s="435" t="s">
        <v>334</v>
      </c>
      <c r="J918" s="435" t="s">
        <v>1324</v>
      </c>
      <c r="K918" s="435" t="s">
        <v>1324</v>
      </c>
      <c r="Q918" s="435">
        <v>1907</v>
      </c>
      <c r="R918" s="444" t="s">
        <v>334</v>
      </c>
      <c r="S918" s="435">
        <v>1907</v>
      </c>
    </row>
    <row r="919" spans="1:19" ht="10.199999999999999" customHeight="1" x14ac:dyDescent="0.3">
      <c r="A919" s="435">
        <v>1908</v>
      </c>
      <c r="B919" s="435">
        <f t="shared" si="18"/>
        <v>4</v>
      </c>
      <c r="C919" s="444">
        <v>1908</v>
      </c>
      <c r="D919" s="435" t="s">
        <v>229</v>
      </c>
      <c r="E919" s="435" t="s">
        <v>1323</v>
      </c>
      <c r="F919" s="435" t="s">
        <v>1323</v>
      </c>
      <c r="G919" s="435" t="s">
        <v>1323</v>
      </c>
      <c r="I919" s="435" t="s">
        <v>1323</v>
      </c>
      <c r="J919" s="435" t="s">
        <v>1323</v>
      </c>
      <c r="K919" s="435" t="s">
        <v>1323</v>
      </c>
      <c r="L919" s="435" t="s">
        <v>1323</v>
      </c>
      <c r="M919" s="435" t="s">
        <v>1323</v>
      </c>
      <c r="N919" s="435" t="s">
        <v>1323</v>
      </c>
      <c r="O919" s="435" t="s">
        <v>1323</v>
      </c>
      <c r="Q919" s="435">
        <v>1908</v>
      </c>
      <c r="R919" s="444" t="s">
        <v>229</v>
      </c>
      <c r="S919" s="435">
        <v>1908</v>
      </c>
    </row>
    <row r="920" spans="1:19" ht="10.199999999999999" customHeight="1" x14ac:dyDescent="0.3">
      <c r="A920" s="435">
        <v>1909</v>
      </c>
      <c r="B920" s="435">
        <f t="shared" si="18"/>
        <v>4</v>
      </c>
      <c r="C920" s="444">
        <v>1909</v>
      </c>
      <c r="D920" s="435" t="s">
        <v>827</v>
      </c>
      <c r="E920" s="435" t="s">
        <v>1323</v>
      </c>
      <c r="J920" s="435" t="s">
        <v>1324</v>
      </c>
      <c r="K920" s="435" t="s">
        <v>1324</v>
      </c>
      <c r="O920" s="435" t="s">
        <v>1323</v>
      </c>
      <c r="Q920" s="435">
        <v>1909</v>
      </c>
      <c r="R920" s="444" t="s">
        <v>827</v>
      </c>
      <c r="S920" s="435">
        <v>1909</v>
      </c>
    </row>
    <row r="921" spans="1:19" ht="10.199999999999999" customHeight="1" x14ac:dyDescent="0.3">
      <c r="A921" s="435">
        <v>1909</v>
      </c>
      <c r="B921" s="435">
        <f t="shared" si="18"/>
        <v>6</v>
      </c>
      <c r="C921" s="444">
        <v>190905</v>
      </c>
      <c r="D921" s="435" t="s">
        <v>828</v>
      </c>
      <c r="E921" s="435" t="s">
        <v>1323</v>
      </c>
      <c r="J921" s="435" t="s">
        <v>1324</v>
      </c>
      <c r="K921" s="435" t="s">
        <v>1324</v>
      </c>
      <c r="O921" s="435" t="s">
        <v>1323</v>
      </c>
      <c r="Q921" s="435">
        <v>190905</v>
      </c>
      <c r="R921" s="444" t="s">
        <v>828</v>
      </c>
      <c r="S921" s="435">
        <v>190905</v>
      </c>
    </row>
    <row r="922" spans="1:19" ht="10.199999999999999" customHeight="1" x14ac:dyDescent="0.3">
      <c r="A922" s="435">
        <v>1909</v>
      </c>
      <c r="B922" s="435">
        <f t="shared" si="18"/>
        <v>6</v>
      </c>
      <c r="C922" s="444">
        <v>190910</v>
      </c>
      <c r="D922" s="435" t="s">
        <v>829</v>
      </c>
      <c r="E922" s="435" t="s">
        <v>1323</v>
      </c>
      <c r="J922" s="435" t="s">
        <v>1324</v>
      </c>
      <c r="K922" s="435" t="s">
        <v>1324</v>
      </c>
      <c r="O922" s="435" t="s">
        <v>1323</v>
      </c>
      <c r="Q922" s="435">
        <v>190910</v>
      </c>
      <c r="R922" s="444" t="s">
        <v>829</v>
      </c>
      <c r="S922" s="435">
        <v>190910</v>
      </c>
    </row>
    <row r="923" spans="1:19" ht="10.199999999999999" customHeight="1" x14ac:dyDescent="0.3">
      <c r="A923" s="435">
        <v>1910</v>
      </c>
      <c r="B923" s="435">
        <f t="shared" si="18"/>
        <v>4</v>
      </c>
      <c r="C923" s="444">
        <v>1910</v>
      </c>
      <c r="D923" s="435" t="s">
        <v>230</v>
      </c>
      <c r="E923" s="435" t="s">
        <v>1323</v>
      </c>
      <c r="F923" s="435" t="s">
        <v>1323</v>
      </c>
      <c r="G923" s="435" t="s">
        <v>1323</v>
      </c>
      <c r="I923" s="435" t="s">
        <v>1323</v>
      </c>
      <c r="J923" s="435" t="s">
        <v>1323</v>
      </c>
      <c r="K923" s="435" t="s">
        <v>1323</v>
      </c>
      <c r="L923" s="435" t="s">
        <v>1323</v>
      </c>
      <c r="M923" s="435" t="s">
        <v>1323</v>
      </c>
      <c r="N923" s="435" t="s">
        <v>1323</v>
      </c>
      <c r="O923" s="435" t="s">
        <v>1323</v>
      </c>
      <c r="Q923" s="435">
        <v>1910</v>
      </c>
      <c r="R923" s="444" t="s">
        <v>230</v>
      </c>
      <c r="S923" s="435">
        <v>1910</v>
      </c>
    </row>
    <row r="924" spans="1:19" ht="10.199999999999999" customHeight="1" x14ac:dyDescent="0.3">
      <c r="A924" s="435">
        <v>1990</v>
      </c>
      <c r="B924" s="435">
        <f t="shared" si="18"/>
        <v>4</v>
      </c>
      <c r="C924" s="444">
        <v>1990</v>
      </c>
      <c r="D924" s="435" t="s">
        <v>53</v>
      </c>
      <c r="E924" s="435" t="s">
        <v>1323</v>
      </c>
      <c r="F924" s="435" t="s">
        <v>1323</v>
      </c>
      <c r="G924" s="435" t="s">
        <v>1323</v>
      </c>
      <c r="I924" s="435" t="s">
        <v>1323</v>
      </c>
      <c r="J924" s="435" t="s">
        <v>1323</v>
      </c>
      <c r="K924" s="435" t="s">
        <v>1323</v>
      </c>
      <c r="L924" s="435" t="s">
        <v>1323</v>
      </c>
      <c r="M924" s="435" t="s">
        <v>1323</v>
      </c>
      <c r="N924" s="435" t="s">
        <v>1323</v>
      </c>
      <c r="O924" s="435" t="s">
        <v>1323</v>
      </c>
      <c r="Q924" s="435">
        <v>1990</v>
      </c>
      <c r="R924" s="444" t="s">
        <v>53</v>
      </c>
      <c r="S924" s="435">
        <v>1990</v>
      </c>
    </row>
    <row r="925" spans="1:19" ht="10.199999999999999" customHeight="1" x14ac:dyDescent="0.3">
      <c r="A925" s="435">
        <v>1990</v>
      </c>
      <c r="B925" s="435">
        <f t="shared" si="18"/>
        <v>6</v>
      </c>
      <c r="C925" s="444">
        <v>199005</v>
      </c>
      <c r="D925" s="435" t="s">
        <v>231</v>
      </c>
      <c r="E925" s="435" t="s">
        <v>1323</v>
      </c>
      <c r="F925" s="435" t="s">
        <v>1323</v>
      </c>
      <c r="G925" s="435" t="s">
        <v>1323</v>
      </c>
      <c r="I925" s="435" t="s">
        <v>1323</v>
      </c>
      <c r="J925" s="435" t="s">
        <v>1323</v>
      </c>
      <c r="K925" s="435" t="s">
        <v>1323</v>
      </c>
      <c r="L925" s="435" t="s">
        <v>1323</v>
      </c>
      <c r="M925" s="435" t="s">
        <v>1323</v>
      </c>
      <c r="N925" s="435" t="s">
        <v>1323</v>
      </c>
      <c r="O925" s="435" t="s">
        <v>1323</v>
      </c>
      <c r="Q925" s="435">
        <v>199005</v>
      </c>
      <c r="R925" s="444" t="s">
        <v>231</v>
      </c>
      <c r="S925" s="435">
        <v>199005</v>
      </c>
    </row>
    <row r="926" spans="1:19" ht="10.199999999999999" customHeight="1" x14ac:dyDescent="0.3">
      <c r="A926" s="435">
        <v>1990</v>
      </c>
      <c r="B926" s="435">
        <f t="shared" si="18"/>
        <v>6</v>
      </c>
      <c r="C926" s="444">
        <v>199010</v>
      </c>
      <c r="D926" s="435" t="s">
        <v>232</v>
      </c>
      <c r="E926" s="435" t="s">
        <v>1323</v>
      </c>
      <c r="F926" s="435" t="s">
        <v>1323</v>
      </c>
      <c r="G926" s="435" t="s">
        <v>1323</v>
      </c>
      <c r="I926" s="435" t="s">
        <v>1323</v>
      </c>
      <c r="J926" s="435" t="s">
        <v>1323</v>
      </c>
      <c r="K926" s="435" t="s">
        <v>1323</v>
      </c>
      <c r="L926" s="435" t="s">
        <v>1323</v>
      </c>
      <c r="M926" s="435" t="s">
        <v>1323</v>
      </c>
      <c r="N926" s="435" t="s">
        <v>1323</v>
      </c>
      <c r="O926" s="435" t="s">
        <v>1323</v>
      </c>
      <c r="Q926" s="435">
        <v>199010</v>
      </c>
      <c r="R926" s="444" t="s">
        <v>232</v>
      </c>
      <c r="S926" s="435">
        <v>199010</v>
      </c>
    </row>
    <row r="927" spans="1:19" ht="10.199999999999999" customHeight="1" x14ac:dyDescent="0.3">
      <c r="A927" s="435">
        <v>1990</v>
      </c>
      <c r="B927" s="435">
        <f t="shared" si="18"/>
        <v>6</v>
      </c>
      <c r="C927" s="444">
        <v>199015</v>
      </c>
      <c r="D927" s="435" t="s">
        <v>233</v>
      </c>
      <c r="E927" s="435" t="s">
        <v>1323</v>
      </c>
      <c r="F927" s="435" t="s">
        <v>1323</v>
      </c>
      <c r="G927" s="435" t="s">
        <v>1323</v>
      </c>
      <c r="I927" s="435" t="s">
        <v>1323</v>
      </c>
      <c r="J927" s="435" t="s">
        <v>1323</v>
      </c>
      <c r="K927" s="435" t="s">
        <v>1323</v>
      </c>
      <c r="L927" s="435" t="s">
        <v>1323</v>
      </c>
      <c r="M927" s="435" t="s">
        <v>1323</v>
      </c>
      <c r="N927" s="435" t="s">
        <v>1323</v>
      </c>
      <c r="O927" s="435" t="s">
        <v>1323</v>
      </c>
      <c r="Q927" s="435">
        <v>199015</v>
      </c>
      <c r="R927" s="444" t="s">
        <v>233</v>
      </c>
      <c r="S927" s="435">
        <v>199015</v>
      </c>
    </row>
    <row r="928" spans="1:19" ht="10.199999999999999" customHeight="1" x14ac:dyDescent="0.3">
      <c r="A928" s="435">
        <v>1990</v>
      </c>
      <c r="B928" s="435">
        <f t="shared" si="18"/>
        <v>6</v>
      </c>
      <c r="C928" s="444">
        <v>199020</v>
      </c>
      <c r="D928" s="435" t="s">
        <v>234</v>
      </c>
      <c r="F928" s="435" t="s">
        <v>1323</v>
      </c>
      <c r="J928" s="435" t="s">
        <v>1324</v>
      </c>
      <c r="K928" s="435" t="s">
        <v>1324</v>
      </c>
      <c r="M928" s="435" t="s">
        <v>1323</v>
      </c>
      <c r="Q928" s="435">
        <v>199020</v>
      </c>
      <c r="R928" s="444" t="s">
        <v>234</v>
      </c>
      <c r="S928" s="435">
        <v>199020</v>
      </c>
    </row>
    <row r="929" spans="1:19" ht="10.199999999999999" customHeight="1" x14ac:dyDescent="0.3">
      <c r="A929" s="435">
        <v>1990</v>
      </c>
      <c r="B929" s="435">
        <f t="shared" si="18"/>
        <v>6</v>
      </c>
      <c r="C929" s="444">
        <v>199025</v>
      </c>
      <c r="D929" s="435" t="s">
        <v>235</v>
      </c>
      <c r="E929" s="435" t="s">
        <v>1323</v>
      </c>
      <c r="F929" s="435" t="s">
        <v>1323</v>
      </c>
      <c r="G929" s="435" t="s">
        <v>1323</v>
      </c>
      <c r="I929" s="435" t="s">
        <v>1323</v>
      </c>
      <c r="J929" s="435" t="s">
        <v>1323</v>
      </c>
      <c r="K929" s="435" t="s">
        <v>1323</v>
      </c>
      <c r="L929" s="435" t="s">
        <v>1323</v>
      </c>
      <c r="M929" s="435" t="s">
        <v>1323</v>
      </c>
      <c r="N929" s="435" t="s">
        <v>1323</v>
      </c>
      <c r="O929" s="435" t="s">
        <v>1323</v>
      </c>
      <c r="Q929" s="435">
        <v>199025</v>
      </c>
      <c r="R929" s="444" t="s">
        <v>235</v>
      </c>
      <c r="S929" s="435">
        <v>199025</v>
      </c>
    </row>
    <row r="930" spans="1:19" ht="10.199999999999999" customHeight="1" x14ac:dyDescent="0.3">
      <c r="A930" s="435">
        <v>1990</v>
      </c>
      <c r="B930" s="435">
        <f t="shared" si="18"/>
        <v>6</v>
      </c>
      <c r="C930" s="444">
        <v>199030</v>
      </c>
      <c r="D930" s="435" t="s">
        <v>1578</v>
      </c>
      <c r="E930" s="435" t="s">
        <v>1323</v>
      </c>
      <c r="F930" s="435" t="s">
        <v>1323</v>
      </c>
      <c r="G930" s="435" t="s">
        <v>1323</v>
      </c>
      <c r="I930" s="435" t="s">
        <v>1323</v>
      </c>
      <c r="J930" s="435" t="s">
        <v>1323</v>
      </c>
      <c r="K930" s="435" t="s">
        <v>1323</v>
      </c>
      <c r="O930" s="435" t="s">
        <v>1323</v>
      </c>
      <c r="Q930" s="435">
        <v>199030</v>
      </c>
      <c r="R930" s="444" t="s">
        <v>1578</v>
      </c>
      <c r="S930" s="435">
        <v>199030</v>
      </c>
    </row>
    <row r="931" spans="1:19" ht="10.199999999999999" customHeight="1" x14ac:dyDescent="0.3">
      <c r="A931" s="435">
        <v>1990</v>
      </c>
      <c r="B931" s="435">
        <f t="shared" si="18"/>
        <v>6</v>
      </c>
      <c r="C931" s="444">
        <v>199090</v>
      </c>
      <c r="D931" s="435" t="s">
        <v>236</v>
      </c>
      <c r="E931" s="435" t="s">
        <v>1323</v>
      </c>
      <c r="F931" s="435" t="s">
        <v>1323</v>
      </c>
      <c r="G931" s="435" t="s">
        <v>1323</v>
      </c>
      <c r="I931" s="435" t="s">
        <v>1323</v>
      </c>
      <c r="J931" s="435" t="s">
        <v>1323</v>
      </c>
      <c r="K931" s="435" t="s">
        <v>1323</v>
      </c>
      <c r="L931" s="435" t="s">
        <v>1323</v>
      </c>
      <c r="M931" s="435" t="s">
        <v>1323</v>
      </c>
      <c r="N931" s="435" t="s">
        <v>1323</v>
      </c>
      <c r="O931" s="435" t="s">
        <v>1323</v>
      </c>
      <c r="Q931" s="435">
        <v>199090</v>
      </c>
      <c r="R931" s="444" t="s">
        <v>236</v>
      </c>
      <c r="S931" s="435">
        <v>199090</v>
      </c>
    </row>
    <row r="932" spans="1:19" ht="10.199999999999999" customHeight="1" x14ac:dyDescent="0.3">
      <c r="A932" s="435">
        <v>1999</v>
      </c>
      <c r="B932" s="435">
        <f t="shared" si="18"/>
        <v>4</v>
      </c>
      <c r="C932" s="444">
        <v>1999</v>
      </c>
      <c r="D932" s="435" t="s">
        <v>237</v>
      </c>
      <c r="E932" s="435" t="s">
        <v>1323</v>
      </c>
      <c r="F932" s="435" t="s">
        <v>1323</v>
      </c>
      <c r="G932" s="435" t="s">
        <v>1323</v>
      </c>
      <c r="I932" s="435" t="s">
        <v>1323</v>
      </c>
      <c r="J932" s="435" t="s">
        <v>1323</v>
      </c>
      <c r="K932" s="435" t="s">
        <v>1323</v>
      </c>
      <c r="L932" s="435" t="s">
        <v>1323</v>
      </c>
      <c r="M932" s="435" t="s">
        <v>1323</v>
      </c>
      <c r="N932" s="435" t="s">
        <v>1323</v>
      </c>
      <c r="O932" s="435" t="s">
        <v>1323</v>
      </c>
      <c r="Q932" s="435">
        <v>1999</v>
      </c>
      <c r="R932" s="444" t="s">
        <v>237</v>
      </c>
      <c r="S932" s="435">
        <v>1999</v>
      </c>
    </row>
    <row r="933" spans="1:19" ht="10.199999999999999" customHeight="1" x14ac:dyDescent="0.3">
      <c r="A933" s="435">
        <v>1999</v>
      </c>
      <c r="B933" s="435">
        <f t="shared" si="18"/>
        <v>6</v>
      </c>
      <c r="C933" s="444">
        <v>199905</v>
      </c>
      <c r="D933" s="435" t="s">
        <v>238</v>
      </c>
      <c r="E933" s="435" t="s">
        <v>1323</v>
      </c>
      <c r="F933" s="435" t="s">
        <v>1323</v>
      </c>
      <c r="G933" s="435" t="s">
        <v>1323</v>
      </c>
      <c r="I933" s="435" t="s">
        <v>1323</v>
      </c>
      <c r="J933" s="435" t="s">
        <v>1323</v>
      </c>
      <c r="K933" s="435" t="s">
        <v>1323</v>
      </c>
      <c r="O933" s="435" t="s">
        <v>1323</v>
      </c>
      <c r="Q933" s="435">
        <v>199905</v>
      </c>
      <c r="R933" s="444" t="s">
        <v>238</v>
      </c>
      <c r="S933" s="435">
        <v>199905</v>
      </c>
    </row>
    <row r="934" spans="1:19" ht="10.199999999999999" customHeight="1" x14ac:dyDescent="0.3">
      <c r="A934" s="435">
        <v>1999</v>
      </c>
      <c r="B934" s="435">
        <f t="shared" si="18"/>
        <v>6</v>
      </c>
      <c r="C934" s="444">
        <v>199910</v>
      </c>
      <c r="D934" s="435" t="s">
        <v>239</v>
      </c>
      <c r="E934" s="435" t="s">
        <v>1323</v>
      </c>
      <c r="F934" s="435" t="s">
        <v>1323</v>
      </c>
      <c r="G934" s="435" t="s">
        <v>1323</v>
      </c>
      <c r="I934" s="435" t="s">
        <v>1323</v>
      </c>
      <c r="J934" s="435" t="s">
        <v>1323</v>
      </c>
      <c r="K934" s="435" t="s">
        <v>1323</v>
      </c>
      <c r="L934" s="435" t="s">
        <v>1323</v>
      </c>
      <c r="M934" s="435" t="s">
        <v>1323</v>
      </c>
      <c r="N934" s="435" t="s">
        <v>1323</v>
      </c>
      <c r="O934" s="435" t="s">
        <v>1323</v>
      </c>
      <c r="Q934" s="435">
        <v>199910</v>
      </c>
      <c r="R934" s="444" t="s">
        <v>239</v>
      </c>
      <c r="S934" s="435">
        <v>199910</v>
      </c>
    </row>
    <row r="935" spans="1:19" ht="10.199999999999999" customHeight="1" x14ac:dyDescent="0.3">
      <c r="A935" s="435">
        <v>1999</v>
      </c>
      <c r="B935" s="435">
        <f t="shared" si="18"/>
        <v>6</v>
      </c>
      <c r="C935" s="444">
        <v>199990</v>
      </c>
      <c r="D935" s="435" t="s">
        <v>240</v>
      </c>
      <c r="E935" s="435" t="s">
        <v>1323</v>
      </c>
      <c r="F935" s="435" t="s">
        <v>1323</v>
      </c>
      <c r="G935" s="435" t="s">
        <v>1323</v>
      </c>
      <c r="I935" s="435" t="s">
        <v>1323</v>
      </c>
      <c r="J935" s="435" t="s">
        <v>1323</v>
      </c>
      <c r="K935" s="435" t="s">
        <v>1323</v>
      </c>
      <c r="L935" s="435" t="s">
        <v>1323</v>
      </c>
      <c r="M935" s="435" t="s">
        <v>1323</v>
      </c>
      <c r="N935" s="435" t="s">
        <v>1323</v>
      </c>
      <c r="O935" s="435" t="s">
        <v>1323</v>
      </c>
      <c r="Q935" s="435">
        <v>199990</v>
      </c>
      <c r="R935" s="444" t="s">
        <v>240</v>
      </c>
      <c r="S935" s="435">
        <v>199990</v>
      </c>
    </row>
    <row r="936" spans="1:19" ht="10.199999999999999" customHeight="1" x14ac:dyDescent="0.3">
      <c r="A936" s="435">
        <v>2</v>
      </c>
      <c r="B936" s="435">
        <f t="shared" si="18"/>
        <v>1</v>
      </c>
      <c r="C936" s="444">
        <v>2</v>
      </c>
      <c r="D936" s="435" t="s">
        <v>556</v>
      </c>
      <c r="E936" s="435" t="s">
        <v>1323</v>
      </c>
      <c r="F936" s="435" t="s">
        <v>1323</v>
      </c>
      <c r="G936" s="435" t="s">
        <v>1323</v>
      </c>
      <c r="I936" s="435" t="s">
        <v>1323</v>
      </c>
      <c r="J936" s="435" t="s">
        <v>1323</v>
      </c>
      <c r="K936" s="435" t="s">
        <v>1323</v>
      </c>
      <c r="L936" s="435" t="s">
        <v>1323</v>
      </c>
      <c r="M936" s="435" t="s">
        <v>1323</v>
      </c>
      <c r="N936" s="435" t="s">
        <v>1323</v>
      </c>
      <c r="O936" s="435" t="s">
        <v>1323</v>
      </c>
      <c r="Q936" s="435">
        <v>2</v>
      </c>
      <c r="R936" s="444" t="s">
        <v>556</v>
      </c>
      <c r="S936" s="435">
        <v>2</v>
      </c>
    </row>
    <row r="937" spans="1:19" ht="10.199999999999999" customHeight="1" x14ac:dyDescent="0.3">
      <c r="A937" s="435">
        <v>21</v>
      </c>
      <c r="B937" s="435">
        <f t="shared" si="18"/>
        <v>2</v>
      </c>
      <c r="C937" s="444">
        <v>21</v>
      </c>
      <c r="D937" s="435" t="s">
        <v>830</v>
      </c>
      <c r="E937" s="435" t="s">
        <v>1323</v>
      </c>
      <c r="G937" s="435" t="s">
        <v>1323</v>
      </c>
      <c r="I937" s="435" t="s">
        <v>1323</v>
      </c>
      <c r="J937" s="435" t="s">
        <v>1323</v>
      </c>
      <c r="K937" s="435" t="s">
        <v>1323</v>
      </c>
      <c r="O937" s="435" t="s">
        <v>1323</v>
      </c>
      <c r="Q937" s="435">
        <v>21</v>
      </c>
      <c r="R937" s="444" t="s">
        <v>830</v>
      </c>
      <c r="S937" s="435">
        <v>21</v>
      </c>
    </row>
    <row r="938" spans="1:19" ht="10.199999999999999" customHeight="1" x14ac:dyDescent="0.3">
      <c r="A938" s="435">
        <v>2101</v>
      </c>
      <c r="B938" s="435">
        <f t="shared" si="18"/>
        <v>4</v>
      </c>
      <c r="C938" s="444">
        <v>2101</v>
      </c>
      <c r="D938" s="435" t="s">
        <v>243</v>
      </c>
      <c r="E938" s="435" t="s">
        <v>1323</v>
      </c>
      <c r="G938" s="435" t="s">
        <v>1323</v>
      </c>
      <c r="I938" s="435" t="s">
        <v>1323</v>
      </c>
      <c r="J938" s="435" t="s">
        <v>1323</v>
      </c>
      <c r="K938" s="435" t="s">
        <v>1323</v>
      </c>
      <c r="O938" s="435" t="s">
        <v>1323</v>
      </c>
      <c r="Q938" s="435">
        <v>2101</v>
      </c>
      <c r="R938" s="444" t="s">
        <v>243</v>
      </c>
      <c r="S938" s="435">
        <v>2101</v>
      </c>
    </row>
    <row r="939" spans="1:19" ht="10.199999999999999" customHeight="1" x14ac:dyDescent="0.3">
      <c r="A939" s="435">
        <v>2101</v>
      </c>
      <c r="B939" s="435">
        <f t="shared" si="18"/>
        <v>6</v>
      </c>
      <c r="C939" s="444">
        <v>210105</v>
      </c>
      <c r="D939" s="435" t="s">
        <v>244</v>
      </c>
      <c r="E939" s="435" t="s">
        <v>1323</v>
      </c>
      <c r="J939" s="435" t="s">
        <v>1323</v>
      </c>
      <c r="K939" s="435" t="s">
        <v>1323</v>
      </c>
      <c r="O939" s="435" t="s">
        <v>1323</v>
      </c>
      <c r="Q939" s="435">
        <v>210105</v>
      </c>
      <c r="R939" s="444" t="s">
        <v>1579</v>
      </c>
      <c r="S939" s="435">
        <v>210105</v>
      </c>
    </row>
    <row r="940" spans="1:19" ht="10.199999999999999" customHeight="1" x14ac:dyDescent="0.3">
      <c r="A940" s="435">
        <v>2101</v>
      </c>
      <c r="B940" s="435">
        <f t="shared" si="18"/>
        <v>6</v>
      </c>
      <c r="C940" s="444">
        <v>210110</v>
      </c>
      <c r="D940" s="435" t="s">
        <v>245</v>
      </c>
      <c r="E940" s="435" t="s">
        <v>1323</v>
      </c>
      <c r="J940" s="435" t="s">
        <v>1323</v>
      </c>
      <c r="K940" s="435" t="s">
        <v>1323</v>
      </c>
      <c r="O940" s="435" t="s">
        <v>1323</v>
      </c>
      <c r="Q940" s="435">
        <v>210110</v>
      </c>
      <c r="R940" s="444" t="s">
        <v>1580</v>
      </c>
      <c r="S940" s="435">
        <v>210110</v>
      </c>
    </row>
    <row r="941" spans="1:19" ht="10.199999999999999" customHeight="1" x14ac:dyDescent="0.3">
      <c r="A941" s="435">
        <v>2101</v>
      </c>
      <c r="B941" s="435">
        <f t="shared" si="18"/>
        <v>6</v>
      </c>
      <c r="C941" s="444">
        <v>210115</v>
      </c>
      <c r="D941" s="435" t="s">
        <v>246</v>
      </c>
      <c r="E941" s="435" t="s">
        <v>1323</v>
      </c>
      <c r="J941" s="435" t="s">
        <v>1323</v>
      </c>
      <c r="K941" s="435" t="s">
        <v>1323</v>
      </c>
      <c r="O941" s="435" t="s">
        <v>1323</v>
      </c>
      <c r="Q941" s="435">
        <v>210115</v>
      </c>
      <c r="R941" s="444" t="s">
        <v>246</v>
      </c>
      <c r="S941" s="435">
        <v>210115</v>
      </c>
    </row>
    <row r="942" spans="1:19" ht="10.199999999999999" customHeight="1" x14ac:dyDescent="0.3">
      <c r="A942" s="435">
        <v>2101</v>
      </c>
      <c r="B942" s="435">
        <f t="shared" si="18"/>
        <v>6</v>
      </c>
      <c r="C942" s="444">
        <v>210120</v>
      </c>
      <c r="D942" s="435" t="s">
        <v>1581</v>
      </c>
      <c r="E942" s="435" t="s">
        <v>1323</v>
      </c>
      <c r="J942" s="435" t="s">
        <v>1323</v>
      </c>
      <c r="K942" s="435" t="s">
        <v>1323</v>
      </c>
      <c r="O942" s="435" t="s">
        <v>1323</v>
      </c>
      <c r="Q942" s="435">
        <v>210120</v>
      </c>
      <c r="R942" s="444" t="s">
        <v>1581</v>
      </c>
      <c r="S942" s="435">
        <v>210120</v>
      </c>
    </row>
    <row r="943" spans="1:19" ht="10.199999999999999" customHeight="1" x14ac:dyDescent="0.3">
      <c r="A943" s="435">
        <v>2101</v>
      </c>
      <c r="B943" s="435">
        <f t="shared" si="18"/>
        <v>6</v>
      </c>
      <c r="C943" s="444">
        <v>210125</v>
      </c>
      <c r="D943" s="435" t="s">
        <v>247</v>
      </c>
      <c r="E943" s="435" t="s">
        <v>1323</v>
      </c>
      <c r="J943" s="435" t="s">
        <v>1323</v>
      </c>
      <c r="K943" s="435" t="s">
        <v>1323</v>
      </c>
      <c r="O943" s="435" t="s">
        <v>1323</v>
      </c>
      <c r="Q943" s="435">
        <v>210125</v>
      </c>
      <c r="R943" s="444" t="s">
        <v>247</v>
      </c>
      <c r="S943" s="435">
        <v>210125</v>
      </c>
    </row>
    <row r="944" spans="1:19" ht="10.199999999999999" customHeight="1" x14ac:dyDescent="0.3">
      <c r="A944" s="435">
        <v>2101</v>
      </c>
      <c r="B944" s="435">
        <f t="shared" si="18"/>
        <v>6</v>
      </c>
      <c r="C944" s="444">
        <v>210130</v>
      </c>
      <c r="D944" s="435" t="s">
        <v>248</v>
      </c>
      <c r="E944" s="435" t="s">
        <v>1323</v>
      </c>
      <c r="J944" s="435" t="s">
        <v>1323</v>
      </c>
      <c r="K944" s="435" t="s">
        <v>1323</v>
      </c>
      <c r="O944" s="435" t="s">
        <v>1323</v>
      </c>
      <c r="Q944" s="435">
        <v>210130</v>
      </c>
      <c r="R944" s="444" t="s">
        <v>248</v>
      </c>
      <c r="S944" s="435">
        <v>210130</v>
      </c>
    </row>
    <row r="945" spans="1:19" ht="10.199999999999999" customHeight="1" x14ac:dyDescent="0.3">
      <c r="A945" s="435">
        <v>2101</v>
      </c>
      <c r="B945" s="435">
        <f t="shared" si="18"/>
        <v>6</v>
      </c>
      <c r="C945" s="444">
        <v>210131</v>
      </c>
      <c r="D945" s="435" t="s">
        <v>831</v>
      </c>
      <c r="E945" s="435" t="s">
        <v>1323</v>
      </c>
      <c r="J945" s="435" t="s">
        <v>1323</v>
      </c>
      <c r="K945" s="435" t="s">
        <v>1323</v>
      </c>
      <c r="O945" s="435" t="s">
        <v>1323</v>
      </c>
      <c r="Q945" s="435">
        <v>210131</v>
      </c>
      <c r="R945" s="444" t="s">
        <v>831</v>
      </c>
      <c r="S945" s="435">
        <v>210131</v>
      </c>
    </row>
    <row r="946" spans="1:19" ht="10.199999999999999" customHeight="1" x14ac:dyDescent="0.3">
      <c r="A946" s="435">
        <v>2101</v>
      </c>
      <c r="B946" s="435">
        <f t="shared" si="18"/>
        <v>6</v>
      </c>
      <c r="C946" s="444">
        <v>210135</v>
      </c>
      <c r="D946" s="435" t="s">
        <v>249</v>
      </c>
      <c r="E946" s="435" t="s">
        <v>1323</v>
      </c>
      <c r="J946" s="435" t="s">
        <v>1323</v>
      </c>
      <c r="K946" s="435" t="s">
        <v>1323</v>
      </c>
      <c r="O946" s="435" t="s">
        <v>1323</v>
      </c>
      <c r="Q946" s="435">
        <v>210135</v>
      </c>
      <c r="R946" s="444" t="s">
        <v>249</v>
      </c>
      <c r="S946" s="435">
        <v>210135</v>
      </c>
    </row>
    <row r="947" spans="1:19" ht="10.199999999999999" customHeight="1" x14ac:dyDescent="0.3">
      <c r="A947" s="435">
        <v>2101</v>
      </c>
      <c r="B947" s="435">
        <f t="shared" si="18"/>
        <v>6</v>
      </c>
      <c r="C947" s="444">
        <v>210140</v>
      </c>
      <c r="D947" s="435" t="s">
        <v>250</v>
      </c>
      <c r="E947" s="435" t="s">
        <v>1323</v>
      </c>
      <c r="G947" s="435" t="s">
        <v>1323</v>
      </c>
      <c r="I947" s="435" t="s">
        <v>1323</v>
      </c>
      <c r="J947" s="435" t="s">
        <v>1323</v>
      </c>
      <c r="K947" s="435" t="s">
        <v>1323</v>
      </c>
      <c r="O947" s="435" t="s">
        <v>1323</v>
      </c>
      <c r="Q947" s="435">
        <v>210140</v>
      </c>
      <c r="R947" s="444" t="s">
        <v>250</v>
      </c>
      <c r="S947" s="435">
        <v>210140</v>
      </c>
    </row>
    <row r="948" spans="1:19" ht="10.199999999999999" customHeight="1" x14ac:dyDescent="0.3">
      <c r="A948" s="435">
        <v>2101</v>
      </c>
      <c r="B948" s="435">
        <f t="shared" si="18"/>
        <v>6</v>
      </c>
      <c r="C948" s="444">
        <v>210145</v>
      </c>
      <c r="D948" s="435" t="s">
        <v>251</v>
      </c>
      <c r="E948" s="435" t="s">
        <v>1323</v>
      </c>
      <c r="J948" s="435" t="s">
        <v>1324</v>
      </c>
      <c r="K948" s="435" t="s">
        <v>1324</v>
      </c>
      <c r="O948" s="435" t="s">
        <v>1323</v>
      </c>
      <c r="Q948" s="435">
        <v>210145</v>
      </c>
      <c r="R948" s="444" t="s">
        <v>251</v>
      </c>
      <c r="S948" s="435">
        <v>210145</v>
      </c>
    </row>
    <row r="949" spans="1:19" ht="10.199999999999999" customHeight="1" x14ac:dyDescent="0.3">
      <c r="A949" s="435">
        <v>2101</v>
      </c>
      <c r="B949" s="435">
        <f t="shared" si="18"/>
        <v>6</v>
      </c>
      <c r="C949" s="444">
        <v>210150</v>
      </c>
      <c r="D949" s="435" t="s">
        <v>252</v>
      </c>
      <c r="E949" s="435" t="s">
        <v>1323</v>
      </c>
      <c r="G949" s="435" t="s">
        <v>1323</v>
      </c>
      <c r="J949" s="435" t="s">
        <v>1323</v>
      </c>
      <c r="K949" s="435" t="s">
        <v>1323</v>
      </c>
      <c r="O949" s="435" t="s">
        <v>1323</v>
      </c>
      <c r="Q949" s="435">
        <v>210150</v>
      </c>
      <c r="R949" s="444" t="s">
        <v>252</v>
      </c>
      <c r="S949" s="435">
        <v>210150</v>
      </c>
    </row>
    <row r="950" spans="1:19" ht="10.199999999999999" customHeight="1" x14ac:dyDescent="0.3">
      <c r="A950" s="435">
        <v>2101</v>
      </c>
      <c r="B950" s="435">
        <f t="shared" si="18"/>
        <v>6</v>
      </c>
      <c r="C950" s="444">
        <v>210155</v>
      </c>
      <c r="D950" s="435" t="s">
        <v>253</v>
      </c>
      <c r="E950" s="435" t="s">
        <v>1323</v>
      </c>
      <c r="J950" s="435" t="s">
        <v>1323</v>
      </c>
      <c r="K950" s="435" t="s">
        <v>1323</v>
      </c>
      <c r="O950" s="435" t="s">
        <v>1323</v>
      </c>
      <c r="Q950" s="435">
        <v>210155</v>
      </c>
      <c r="R950" s="444" t="s">
        <v>253</v>
      </c>
      <c r="S950" s="435">
        <v>210155</v>
      </c>
    </row>
    <row r="951" spans="1:19" ht="10.199999999999999" customHeight="1" x14ac:dyDescent="0.3">
      <c r="A951" s="435">
        <v>2102</v>
      </c>
      <c r="B951" s="435">
        <f t="shared" si="18"/>
        <v>4</v>
      </c>
      <c r="C951" s="444">
        <v>2102</v>
      </c>
      <c r="D951" s="435" t="s">
        <v>254</v>
      </c>
      <c r="E951" s="435" t="s">
        <v>1323</v>
      </c>
      <c r="G951" s="435" t="s">
        <v>1323</v>
      </c>
      <c r="I951" s="435" t="s">
        <v>1323</v>
      </c>
      <c r="J951" s="435" t="s">
        <v>1323</v>
      </c>
      <c r="K951" s="435" t="s">
        <v>1323</v>
      </c>
      <c r="O951" s="435" t="s">
        <v>1323</v>
      </c>
      <c r="Q951" s="435">
        <v>2102</v>
      </c>
      <c r="R951" s="444" t="s">
        <v>254</v>
      </c>
      <c r="S951" s="435">
        <v>2102</v>
      </c>
    </row>
    <row r="952" spans="1:19" ht="10.199999999999999" customHeight="1" x14ac:dyDescent="0.3">
      <c r="A952" s="435">
        <v>2102</v>
      </c>
      <c r="B952" s="435">
        <f t="shared" si="18"/>
        <v>6</v>
      </c>
      <c r="C952" s="444">
        <v>210205</v>
      </c>
      <c r="D952" s="435" t="s">
        <v>255</v>
      </c>
      <c r="E952" s="435" t="s">
        <v>1323</v>
      </c>
      <c r="G952" s="435" t="s">
        <v>1323</v>
      </c>
      <c r="I952" s="435" t="s">
        <v>1323</v>
      </c>
      <c r="J952" s="435" t="s">
        <v>1323</v>
      </c>
      <c r="K952" s="435" t="s">
        <v>1323</v>
      </c>
      <c r="O952" s="435" t="s">
        <v>1323</v>
      </c>
      <c r="Q952" s="435">
        <v>210205</v>
      </c>
      <c r="R952" s="444" t="s">
        <v>255</v>
      </c>
      <c r="S952" s="435">
        <v>210205</v>
      </c>
    </row>
    <row r="953" spans="1:19" ht="10.199999999999999" customHeight="1" x14ac:dyDescent="0.3">
      <c r="A953" s="435">
        <v>2102</v>
      </c>
      <c r="B953" s="435">
        <f t="shared" si="18"/>
        <v>6</v>
      </c>
      <c r="C953" s="444">
        <v>210210</v>
      </c>
      <c r="D953" s="435" t="s">
        <v>256</v>
      </c>
      <c r="E953" s="435" t="s">
        <v>1323</v>
      </c>
      <c r="G953" s="435" t="s">
        <v>1323</v>
      </c>
      <c r="I953" s="435" t="s">
        <v>1323</v>
      </c>
      <c r="J953" s="435" t="s">
        <v>1323</v>
      </c>
      <c r="K953" s="435" t="s">
        <v>1323</v>
      </c>
      <c r="O953" s="435" t="s">
        <v>1323</v>
      </c>
      <c r="Q953" s="435">
        <v>210210</v>
      </c>
      <c r="R953" s="444" t="s">
        <v>256</v>
      </c>
      <c r="S953" s="435">
        <v>210210</v>
      </c>
    </row>
    <row r="954" spans="1:19" ht="10.199999999999999" customHeight="1" x14ac:dyDescent="0.3">
      <c r="A954" s="435">
        <v>2102</v>
      </c>
      <c r="B954" s="435">
        <f t="shared" si="18"/>
        <v>6</v>
      </c>
      <c r="C954" s="444">
        <v>210215</v>
      </c>
      <c r="D954" s="435" t="s">
        <v>257</v>
      </c>
      <c r="E954" s="435" t="s">
        <v>1323</v>
      </c>
      <c r="G954" s="435" t="s">
        <v>1323</v>
      </c>
      <c r="I954" s="435" t="s">
        <v>1323</v>
      </c>
      <c r="J954" s="435" t="s">
        <v>1323</v>
      </c>
      <c r="K954" s="435" t="s">
        <v>1323</v>
      </c>
      <c r="O954" s="435" t="s">
        <v>1323</v>
      </c>
      <c r="Q954" s="435">
        <v>210215</v>
      </c>
      <c r="R954" s="444" t="s">
        <v>257</v>
      </c>
      <c r="S954" s="435">
        <v>210215</v>
      </c>
    </row>
    <row r="955" spans="1:19" ht="10.199999999999999" customHeight="1" x14ac:dyDescent="0.3">
      <c r="A955" s="435">
        <v>2103</v>
      </c>
      <c r="B955" s="435">
        <f t="shared" si="18"/>
        <v>4</v>
      </c>
      <c r="C955" s="444">
        <v>2103</v>
      </c>
      <c r="D955" s="435" t="s">
        <v>258</v>
      </c>
      <c r="E955" s="435" t="s">
        <v>1323</v>
      </c>
      <c r="G955" s="435" t="s">
        <v>1323</v>
      </c>
      <c r="I955" s="435" t="s">
        <v>1323</v>
      </c>
      <c r="J955" s="435" t="s">
        <v>1323</v>
      </c>
      <c r="K955" s="435" t="s">
        <v>1323</v>
      </c>
      <c r="O955" s="435" t="s">
        <v>1323</v>
      </c>
      <c r="Q955" s="435">
        <v>2103</v>
      </c>
      <c r="R955" s="444" t="s">
        <v>258</v>
      </c>
      <c r="S955" s="435">
        <v>2103</v>
      </c>
    </row>
    <row r="956" spans="1:19" ht="10.199999999999999" customHeight="1" x14ac:dyDescent="0.3">
      <c r="A956" s="435">
        <v>2103</v>
      </c>
      <c r="B956" s="435">
        <f t="shared" si="18"/>
        <v>6</v>
      </c>
      <c r="C956" s="444">
        <v>210305</v>
      </c>
      <c r="D956" s="435" t="s">
        <v>34</v>
      </c>
      <c r="E956" s="435" t="s">
        <v>1323</v>
      </c>
      <c r="G956" s="435" t="s">
        <v>1323</v>
      </c>
      <c r="I956" s="435" t="s">
        <v>1323</v>
      </c>
      <c r="J956" s="435" t="s">
        <v>1323</v>
      </c>
      <c r="K956" s="435" t="s">
        <v>1323</v>
      </c>
      <c r="O956" s="435" t="s">
        <v>1323</v>
      </c>
      <c r="Q956" s="435">
        <v>210305</v>
      </c>
      <c r="R956" s="444" t="s">
        <v>34</v>
      </c>
      <c r="S956" s="435">
        <v>210305</v>
      </c>
    </row>
    <row r="957" spans="1:19" ht="10.199999999999999" customHeight="1" x14ac:dyDescent="0.3">
      <c r="A957" s="435">
        <v>2103</v>
      </c>
      <c r="B957" s="435">
        <f t="shared" si="18"/>
        <v>6</v>
      </c>
      <c r="C957" s="444">
        <v>210310</v>
      </c>
      <c r="D957" s="435" t="s">
        <v>35</v>
      </c>
      <c r="E957" s="435" t="s">
        <v>1323</v>
      </c>
      <c r="G957" s="435" t="s">
        <v>1323</v>
      </c>
      <c r="I957" s="435" t="s">
        <v>1323</v>
      </c>
      <c r="J957" s="435" t="s">
        <v>1323</v>
      </c>
      <c r="K957" s="435" t="s">
        <v>1323</v>
      </c>
      <c r="O957" s="435" t="s">
        <v>1323</v>
      </c>
      <c r="Q957" s="435">
        <v>210310</v>
      </c>
      <c r="R957" s="444" t="s">
        <v>35</v>
      </c>
      <c r="S957" s="435">
        <v>210310</v>
      </c>
    </row>
    <row r="958" spans="1:19" ht="10.199999999999999" customHeight="1" x14ac:dyDescent="0.3">
      <c r="A958" s="435">
        <v>2103</v>
      </c>
      <c r="B958" s="435">
        <f t="shared" si="18"/>
        <v>6</v>
      </c>
      <c r="C958" s="444">
        <v>210315</v>
      </c>
      <c r="D958" s="435" t="s">
        <v>36</v>
      </c>
      <c r="E958" s="435" t="s">
        <v>1323</v>
      </c>
      <c r="G958" s="435" t="s">
        <v>1323</v>
      </c>
      <c r="I958" s="435" t="s">
        <v>1323</v>
      </c>
      <c r="J958" s="435" t="s">
        <v>1323</v>
      </c>
      <c r="K958" s="435" t="s">
        <v>1323</v>
      </c>
      <c r="O958" s="435" t="s">
        <v>1323</v>
      </c>
      <c r="Q958" s="435">
        <v>210315</v>
      </c>
      <c r="R958" s="444" t="s">
        <v>36</v>
      </c>
      <c r="S958" s="435">
        <v>210315</v>
      </c>
    </row>
    <row r="959" spans="1:19" ht="10.199999999999999" customHeight="1" x14ac:dyDescent="0.3">
      <c r="A959" s="435">
        <v>2103</v>
      </c>
      <c r="B959" s="435">
        <f t="shared" si="18"/>
        <v>6</v>
      </c>
      <c r="C959" s="444">
        <v>210320</v>
      </c>
      <c r="D959" s="435" t="s">
        <v>37</v>
      </c>
      <c r="E959" s="435" t="s">
        <v>1323</v>
      </c>
      <c r="G959" s="435" t="s">
        <v>1323</v>
      </c>
      <c r="I959" s="435" t="s">
        <v>1323</v>
      </c>
      <c r="J959" s="435" t="s">
        <v>1323</v>
      </c>
      <c r="K959" s="435" t="s">
        <v>1323</v>
      </c>
      <c r="O959" s="435" t="s">
        <v>1323</v>
      </c>
      <c r="Q959" s="435">
        <v>210320</v>
      </c>
      <c r="R959" s="444" t="s">
        <v>37</v>
      </c>
      <c r="S959" s="435">
        <v>210320</v>
      </c>
    </row>
    <row r="960" spans="1:19" ht="10.199999999999999" customHeight="1" x14ac:dyDescent="0.3">
      <c r="A960" s="435">
        <v>2103</v>
      </c>
      <c r="B960" s="435">
        <f t="shared" si="18"/>
        <v>6</v>
      </c>
      <c r="C960" s="444">
        <v>210325</v>
      </c>
      <c r="D960" s="435" t="s">
        <v>259</v>
      </c>
      <c r="E960" s="435" t="s">
        <v>1323</v>
      </c>
      <c r="G960" s="435" t="s">
        <v>1323</v>
      </c>
      <c r="I960" s="435" t="s">
        <v>1323</v>
      </c>
      <c r="J960" s="435" t="s">
        <v>1323</v>
      </c>
      <c r="K960" s="435" t="s">
        <v>1323</v>
      </c>
      <c r="O960" s="435" t="s">
        <v>1323</v>
      </c>
      <c r="Q960" s="435">
        <v>210325</v>
      </c>
      <c r="R960" s="444" t="s">
        <v>259</v>
      </c>
      <c r="S960" s="435">
        <v>210325</v>
      </c>
    </row>
    <row r="961" spans="1:19" ht="10.199999999999999" customHeight="1" x14ac:dyDescent="0.3">
      <c r="A961" s="435">
        <v>2103</v>
      </c>
      <c r="B961" s="435">
        <f t="shared" si="18"/>
        <v>6</v>
      </c>
      <c r="C961" s="444">
        <v>210330</v>
      </c>
      <c r="D961" s="435" t="s">
        <v>252</v>
      </c>
      <c r="E961" s="435" t="s">
        <v>1323</v>
      </c>
      <c r="G961" s="435" t="s">
        <v>1323</v>
      </c>
      <c r="I961" s="435" t="s">
        <v>1323</v>
      </c>
      <c r="J961" s="435" t="s">
        <v>1323</v>
      </c>
      <c r="K961" s="435" t="s">
        <v>1323</v>
      </c>
      <c r="O961" s="435" t="s">
        <v>1323</v>
      </c>
      <c r="Q961" s="435">
        <v>210330</v>
      </c>
      <c r="R961" s="444" t="s">
        <v>252</v>
      </c>
      <c r="S961" s="435">
        <v>210330</v>
      </c>
    </row>
    <row r="962" spans="1:19" ht="10.199999999999999" customHeight="1" x14ac:dyDescent="0.3">
      <c r="A962" s="435">
        <v>2104</v>
      </c>
      <c r="B962" s="435">
        <f t="shared" si="18"/>
        <v>4</v>
      </c>
      <c r="C962" s="444">
        <v>2104</v>
      </c>
      <c r="D962" s="435" t="s">
        <v>260</v>
      </c>
      <c r="E962" s="435" t="s">
        <v>1323</v>
      </c>
      <c r="I962" s="435" t="s">
        <v>1323</v>
      </c>
      <c r="J962" s="435" t="s">
        <v>1323</v>
      </c>
      <c r="K962" s="435" t="s">
        <v>1323</v>
      </c>
      <c r="O962" s="435" t="s">
        <v>1323</v>
      </c>
      <c r="Q962" s="435">
        <v>2104</v>
      </c>
      <c r="R962" s="444" t="s">
        <v>260</v>
      </c>
      <c r="S962" s="435">
        <v>2104</v>
      </c>
    </row>
    <row r="963" spans="1:19" ht="10.199999999999999" customHeight="1" x14ac:dyDescent="0.3">
      <c r="A963" s="435">
        <v>2105</v>
      </c>
      <c r="B963" s="435">
        <f t="shared" si="18"/>
        <v>4</v>
      </c>
      <c r="C963" s="444">
        <v>2105</v>
      </c>
      <c r="D963" s="435" t="s">
        <v>261</v>
      </c>
      <c r="E963" s="435" t="s">
        <v>1323</v>
      </c>
      <c r="G963" s="435" t="s">
        <v>1323</v>
      </c>
      <c r="I963" s="435" t="s">
        <v>1323</v>
      </c>
      <c r="J963" s="435" t="s">
        <v>1323</v>
      </c>
      <c r="K963" s="435" t="s">
        <v>1323</v>
      </c>
      <c r="O963" s="435" t="s">
        <v>1323</v>
      </c>
      <c r="Q963" s="435">
        <v>2105</v>
      </c>
      <c r="R963" s="444" t="s">
        <v>261</v>
      </c>
      <c r="S963" s="435">
        <v>2105</v>
      </c>
    </row>
    <row r="964" spans="1:19" ht="10.199999999999999" customHeight="1" x14ac:dyDescent="0.3">
      <c r="A964" s="435">
        <v>22</v>
      </c>
      <c r="B964" s="435">
        <f t="shared" si="18"/>
        <v>2</v>
      </c>
      <c r="C964" s="444">
        <v>22</v>
      </c>
      <c r="D964" s="435" t="s">
        <v>27</v>
      </c>
      <c r="E964" s="435" t="s">
        <v>1323</v>
      </c>
      <c r="G964" s="435" t="s">
        <v>1323</v>
      </c>
      <c r="I964" s="435" t="s">
        <v>1323</v>
      </c>
      <c r="J964" s="435" t="s">
        <v>1323</v>
      </c>
      <c r="K964" s="435" t="s">
        <v>1323</v>
      </c>
      <c r="N964" s="435" t="s">
        <v>1323</v>
      </c>
      <c r="O964" s="435" t="s">
        <v>1323</v>
      </c>
      <c r="Q964" s="435">
        <v>22</v>
      </c>
      <c r="R964" s="444" t="s">
        <v>27</v>
      </c>
      <c r="S964" s="435">
        <v>22</v>
      </c>
    </row>
    <row r="965" spans="1:19" ht="10.199999999999999" customHeight="1" x14ac:dyDescent="0.3">
      <c r="A965" s="435">
        <v>2201</v>
      </c>
      <c r="B965" s="435">
        <f t="shared" ref="B965:B1028" si="19">LEN(C965)</f>
        <v>4</v>
      </c>
      <c r="C965" s="444">
        <v>2201</v>
      </c>
      <c r="D965" s="435" t="s">
        <v>262</v>
      </c>
      <c r="E965" s="435" t="s">
        <v>1323</v>
      </c>
      <c r="G965" s="435" t="s">
        <v>1323</v>
      </c>
      <c r="I965" s="435" t="s">
        <v>1323</v>
      </c>
      <c r="J965" s="435" t="s">
        <v>1323</v>
      </c>
      <c r="K965" s="435" t="s">
        <v>1323</v>
      </c>
      <c r="O965" s="435" t="s">
        <v>1323</v>
      </c>
      <c r="Q965" s="435">
        <v>2201</v>
      </c>
      <c r="R965" s="444" t="s">
        <v>262</v>
      </c>
      <c r="S965" s="435">
        <v>2201</v>
      </c>
    </row>
    <row r="966" spans="1:19" ht="10.199999999999999" customHeight="1" x14ac:dyDescent="0.3">
      <c r="A966" s="435">
        <v>2201</v>
      </c>
      <c r="B966" s="435">
        <f t="shared" si="19"/>
        <v>6</v>
      </c>
      <c r="C966" s="444">
        <v>220105</v>
      </c>
      <c r="D966" s="435" t="s">
        <v>29</v>
      </c>
      <c r="E966" s="435" t="s">
        <v>1323</v>
      </c>
      <c r="G966" s="435" t="s">
        <v>1323</v>
      </c>
      <c r="I966" s="435" t="s">
        <v>1323</v>
      </c>
      <c r="J966" s="435" t="s">
        <v>1323</v>
      </c>
      <c r="K966" s="435" t="s">
        <v>1323</v>
      </c>
      <c r="O966" s="435" t="s">
        <v>1323</v>
      </c>
      <c r="Q966" s="435">
        <v>220105</v>
      </c>
      <c r="R966" s="444" t="s">
        <v>29</v>
      </c>
      <c r="S966" s="435">
        <v>220105</v>
      </c>
    </row>
    <row r="967" spans="1:19" ht="10.199999999999999" customHeight="1" x14ac:dyDescent="0.3">
      <c r="A967" s="435">
        <v>2201</v>
      </c>
      <c r="B967" s="435">
        <f t="shared" si="19"/>
        <v>6</v>
      </c>
      <c r="C967" s="444">
        <v>220110</v>
      </c>
      <c r="D967" s="435" t="s">
        <v>30</v>
      </c>
      <c r="E967" s="435" t="s">
        <v>1323</v>
      </c>
      <c r="G967" s="435" t="s">
        <v>1323</v>
      </c>
      <c r="I967" s="435" t="s">
        <v>1323</v>
      </c>
      <c r="J967" s="435" t="s">
        <v>1323</v>
      </c>
      <c r="K967" s="435" t="s">
        <v>1323</v>
      </c>
      <c r="O967" s="435" t="s">
        <v>1323</v>
      </c>
      <c r="Q967" s="435">
        <v>220110</v>
      </c>
      <c r="R967" s="444" t="s">
        <v>30</v>
      </c>
      <c r="S967" s="435">
        <v>220110</v>
      </c>
    </row>
    <row r="968" spans="1:19" ht="10.199999999999999" customHeight="1" x14ac:dyDescent="0.3">
      <c r="A968" s="435">
        <v>2202</v>
      </c>
      <c r="B968" s="435">
        <f t="shared" si="19"/>
        <v>4</v>
      </c>
      <c r="C968" s="444">
        <v>2202</v>
      </c>
      <c r="D968" s="435" t="s">
        <v>31</v>
      </c>
      <c r="E968" s="435" t="s">
        <v>1323</v>
      </c>
      <c r="G968" s="435" t="s">
        <v>1323</v>
      </c>
      <c r="I968" s="435" t="s">
        <v>1323</v>
      </c>
      <c r="J968" s="435" t="s">
        <v>1323</v>
      </c>
      <c r="K968" s="435" t="s">
        <v>1323</v>
      </c>
      <c r="N968" s="435" t="s">
        <v>1323</v>
      </c>
      <c r="O968" s="435" t="s">
        <v>1323</v>
      </c>
      <c r="Q968" s="435">
        <v>2202</v>
      </c>
      <c r="R968" s="444" t="s">
        <v>31</v>
      </c>
      <c r="S968" s="435">
        <v>2202</v>
      </c>
    </row>
    <row r="969" spans="1:19" ht="10.199999999999999" customHeight="1" x14ac:dyDescent="0.3">
      <c r="A969" s="435">
        <v>2202</v>
      </c>
      <c r="B969" s="435">
        <f t="shared" si="19"/>
        <v>6</v>
      </c>
      <c r="C969" s="444">
        <v>220205</v>
      </c>
      <c r="D969" s="435" t="s">
        <v>32</v>
      </c>
      <c r="E969" s="435" t="s">
        <v>1323</v>
      </c>
      <c r="G969" s="435" t="s">
        <v>1323</v>
      </c>
      <c r="I969" s="435" t="s">
        <v>1323</v>
      </c>
      <c r="J969" s="435" t="s">
        <v>1323</v>
      </c>
      <c r="K969" s="435" t="s">
        <v>1323</v>
      </c>
      <c r="N969" s="435" t="s">
        <v>1323</v>
      </c>
      <c r="O969" s="435" t="s">
        <v>1323</v>
      </c>
      <c r="Q969" s="435">
        <v>220205</v>
      </c>
      <c r="R969" s="444" t="s">
        <v>32</v>
      </c>
      <c r="S969" s="435">
        <v>220205</v>
      </c>
    </row>
    <row r="970" spans="1:19" ht="10.199999999999999" customHeight="1" x14ac:dyDescent="0.3">
      <c r="A970" s="435">
        <v>2202</v>
      </c>
      <c r="B970" s="435">
        <f t="shared" si="19"/>
        <v>6</v>
      </c>
      <c r="C970" s="444">
        <v>220210</v>
      </c>
      <c r="D970" s="435" t="s">
        <v>29</v>
      </c>
      <c r="E970" s="435" t="s">
        <v>1323</v>
      </c>
      <c r="G970" s="435" t="s">
        <v>1323</v>
      </c>
      <c r="I970" s="435" t="s">
        <v>1323</v>
      </c>
      <c r="J970" s="435" t="s">
        <v>1323</v>
      </c>
      <c r="K970" s="435" t="s">
        <v>1323</v>
      </c>
      <c r="N970" s="435" t="s">
        <v>1323</v>
      </c>
      <c r="O970" s="435" t="s">
        <v>1323</v>
      </c>
      <c r="Q970" s="435">
        <v>220210</v>
      </c>
      <c r="R970" s="444" t="s">
        <v>29</v>
      </c>
      <c r="S970" s="435">
        <v>220210</v>
      </c>
    </row>
    <row r="971" spans="1:19" ht="10.199999999999999" customHeight="1" x14ac:dyDescent="0.3">
      <c r="A971" s="435">
        <v>2202</v>
      </c>
      <c r="B971" s="435">
        <f t="shared" si="19"/>
        <v>6</v>
      </c>
      <c r="C971" s="444">
        <v>220215</v>
      </c>
      <c r="D971" s="435" t="s">
        <v>30</v>
      </c>
      <c r="E971" s="435" t="s">
        <v>1323</v>
      </c>
      <c r="G971" s="435" t="s">
        <v>1323</v>
      </c>
      <c r="I971" s="435" t="s">
        <v>1323</v>
      </c>
      <c r="J971" s="435" t="s">
        <v>1323</v>
      </c>
      <c r="K971" s="435" t="s">
        <v>1323</v>
      </c>
      <c r="N971" s="435" t="s">
        <v>1323</v>
      </c>
      <c r="O971" s="435" t="s">
        <v>1323</v>
      </c>
      <c r="Q971" s="435">
        <v>220215</v>
      </c>
      <c r="R971" s="444" t="s">
        <v>30</v>
      </c>
      <c r="S971" s="435">
        <v>220215</v>
      </c>
    </row>
    <row r="972" spans="1:19" ht="10.199999999999999" customHeight="1" x14ac:dyDescent="0.3">
      <c r="A972" s="435">
        <v>2203</v>
      </c>
      <c r="B972" s="435">
        <f t="shared" si="19"/>
        <v>4</v>
      </c>
      <c r="C972" s="444">
        <v>2203</v>
      </c>
      <c r="D972" s="435" t="s">
        <v>263</v>
      </c>
      <c r="E972" s="435" t="s">
        <v>1323</v>
      </c>
      <c r="G972" s="435" t="s">
        <v>1323</v>
      </c>
      <c r="I972" s="435" t="s">
        <v>1323</v>
      </c>
      <c r="J972" s="435" t="s">
        <v>1323</v>
      </c>
      <c r="K972" s="435" t="s">
        <v>1323</v>
      </c>
      <c r="O972" s="435" t="s">
        <v>1323</v>
      </c>
      <c r="Q972" s="435">
        <v>2203</v>
      </c>
      <c r="R972" s="444" t="s">
        <v>263</v>
      </c>
      <c r="S972" s="435">
        <v>2203</v>
      </c>
    </row>
    <row r="973" spans="1:19" ht="10.199999999999999" customHeight="1" x14ac:dyDescent="0.3">
      <c r="A973" s="435">
        <v>23</v>
      </c>
      <c r="B973" s="435">
        <f t="shared" si="19"/>
        <v>2</v>
      </c>
      <c r="C973" s="444">
        <v>23</v>
      </c>
      <c r="D973" s="435" t="s">
        <v>264</v>
      </c>
      <c r="E973" s="435" t="s">
        <v>1323</v>
      </c>
      <c r="F973" s="435" t="s">
        <v>1323</v>
      </c>
      <c r="G973" s="435" t="s">
        <v>1323</v>
      </c>
      <c r="I973" s="435" t="s">
        <v>1323</v>
      </c>
      <c r="J973" s="435" t="s">
        <v>1323</v>
      </c>
      <c r="K973" s="435" t="s">
        <v>1323</v>
      </c>
      <c r="L973" s="435" t="s">
        <v>1323</v>
      </c>
      <c r="M973" s="435" t="s">
        <v>1323</v>
      </c>
      <c r="O973" s="435" t="s">
        <v>1323</v>
      </c>
      <c r="Q973" s="435">
        <v>23</v>
      </c>
      <c r="R973" s="444" t="s">
        <v>264</v>
      </c>
      <c r="S973" s="435">
        <v>23</v>
      </c>
    </row>
    <row r="974" spans="1:19" ht="10.199999999999999" customHeight="1" x14ac:dyDescent="0.3">
      <c r="A974" s="435">
        <v>2301</v>
      </c>
      <c r="B974" s="435">
        <f t="shared" si="19"/>
        <v>4</v>
      </c>
      <c r="C974" s="444">
        <v>2301</v>
      </c>
      <c r="D974" s="435" t="s">
        <v>265</v>
      </c>
      <c r="E974" s="435" t="s">
        <v>1323</v>
      </c>
      <c r="J974" s="435" t="s">
        <v>1323</v>
      </c>
      <c r="K974" s="435" t="s">
        <v>1323</v>
      </c>
      <c r="O974" s="435" t="s">
        <v>1323</v>
      </c>
      <c r="Q974" s="435">
        <v>2301</v>
      </c>
      <c r="R974" s="444" t="s">
        <v>265</v>
      </c>
      <c r="S974" s="435">
        <v>2301</v>
      </c>
    </row>
    <row r="975" spans="1:19" ht="10.199999999999999" customHeight="1" x14ac:dyDescent="0.3">
      <c r="A975" s="435">
        <v>2302</v>
      </c>
      <c r="B975" s="435">
        <f t="shared" si="19"/>
        <v>4</v>
      </c>
      <c r="C975" s="444">
        <v>2302</v>
      </c>
      <c r="D975" s="435" t="s">
        <v>266</v>
      </c>
      <c r="E975" s="435" t="s">
        <v>1323</v>
      </c>
      <c r="G975" s="435" t="s">
        <v>1323</v>
      </c>
      <c r="J975" s="435" t="s">
        <v>1323</v>
      </c>
      <c r="K975" s="435" t="s">
        <v>1323</v>
      </c>
      <c r="L975" s="435" t="s">
        <v>1323</v>
      </c>
      <c r="O975" s="435" t="s">
        <v>1323</v>
      </c>
      <c r="Q975" s="435">
        <v>2302</v>
      </c>
      <c r="R975" s="444" t="s">
        <v>266</v>
      </c>
      <c r="S975" s="435">
        <v>2302</v>
      </c>
    </row>
    <row r="976" spans="1:19" ht="10.199999999999999" customHeight="1" x14ac:dyDescent="0.3">
      <c r="A976" s="435">
        <v>2302</v>
      </c>
      <c r="B976" s="435">
        <f t="shared" si="19"/>
        <v>6</v>
      </c>
      <c r="C976" s="444">
        <v>230205</v>
      </c>
      <c r="D976" s="435" t="s">
        <v>267</v>
      </c>
      <c r="E976" s="435" t="s">
        <v>1323</v>
      </c>
      <c r="G976" s="435" t="s">
        <v>1323</v>
      </c>
      <c r="J976" s="435" t="s">
        <v>1323</v>
      </c>
      <c r="K976" s="435" t="s">
        <v>1323</v>
      </c>
      <c r="L976" s="435" t="s">
        <v>1323</v>
      </c>
      <c r="O976" s="435" t="s">
        <v>1323</v>
      </c>
      <c r="Q976" s="435">
        <v>230205</v>
      </c>
      <c r="R976" s="444" t="s">
        <v>267</v>
      </c>
      <c r="S976" s="435">
        <v>230205</v>
      </c>
    </row>
    <row r="977" spans="1:19" ht="10.199999999999999" customHeight="1" x14ac:dyDescent="0.3">
      <c r="A977" s="435">
        <v>2302</v>
      </c>
      <c r="B977" s="435">
        <f t="shared" si="19"/>
        <v>6</v>
      </c>
      <c r="C977" s="444">
        <v>230210</v>
      </c>
      <c r="D977" s="435" t="s">
        <v>268</v>
      </c>
      <c r="E977" s="435" t="s">
        <v>1323</v>
      </c>
      <c r="G977" s="435" t="s">
        <v>1323</v>
      </c>
      <c r="J977" s="435" t="s">
        <v>1323</v>
      </c>
      <c r="K977" s="435" t="s">
        <v>1323</v>
      </c>
      <c r="L977" s="435" t="s">
        <v>1323</v>
      </c>
      <c r="O977" s="435" t="s">
        <v>1323</v>
      </c>
      <c r="Q977" s="435">
        <v>230210</v>
      </c>
      <c r="R977" s="444" t="s">
        <v>268</v>
      </c>
      <c r="S977" s="435">
        <v>230210</v>
      </c>
    </row>
    <row r="978" spans="1:19" ht="10.199999999999999" customHeight="1" x14ac:dyDescent="0.3">
      <c r="A978" s="435">
        <v>2303</v>
      </c>
      <c r="B978" s="435">
        <f t="shared" si="19"/>
        <v>4</v>
      </c>
      <c r="C978" s="444">
        <v>2303</v>
      </c>
      <c r="D978" s="435" t="s">
        <v>269</v>
      </c>
      <c r="E978" s="435" t="s">
        <v>1323</v>
      </c>
      <c r="J978" s="435" t="s">
        <v>1323</v>
      </c>
      <c r="K978" s="435" t="s">
        <v>1323</v>
      </c>
      <c r="O978" s="435" t="s">
        <v>1323</v>
      </c>
      <c r="Q978" s="435">
        <v>2303</v>
      </c>
      <c r="R978" s="444" t="s">
        <v>269</v>
      </c>
      <c r="S978" s="435">
        <v>2303</v>
      </c>
    </row>
    <row r="979" spans="1:19" ht="10.199999999999999" customHeight="1" x14ac:dyDescent="0.3">
      <c r="A979" s="435">
        <v>2304</v>
      </c>
      <c r="B979" s="435">
        <f t="shared" si="19"/>
        <v>4</v>
      </c>
      <c r="C979" s="444">
        <v>2304</v>
      </c>
      <c r="D979" s="435" t="s">
        <v>270</v>
      </c>
      <c r="E979" s="435" t="s">
        <v>1323</v>
      </c>
      <c r="F979" s="435" t="s">
        <v>1323</v>
      </c>
      <c r="G979" s="435" t="s">
        <v>1323</v>
      </c>
      <c r="I979" s="435" t="s">
        <v>1323</v>
      </c>
      <c r="J979" s="435" t="s">
        <v>1323</v>
      </c>
      <c r="K979" s="435" t="s">
        <v>1323</v>
      </c>
      <c r="L979" s="435" t="s">
        <v>1323</v>
      </c>
      <c r="M979" s="435" t="s">
        <v>1323</v>
      </c>
      <c r="O979" s="435" t="s">
        <v>1323</v>
      </c>
      <c r="Q979" s="435">
        <v>2304</v>
      </c>
      <c r="R979" s="444" t="s">
        <v>270</v>
      </c>
      <c r="S979" s="435">
        <v>2304</v>
      </c>
    </row>
    <row r="980" spans="1:19" ht="10.199999999999999" customHeight="1" x14ac:dyDescent="0.3">
      <c r="A980" s="435">
        <v>2304</v>
      </c>
      <c r="B980" s="435">
        <f t="shared" si="19"/>
        <v>6</v>
      </c>
      <c r="C980" s="444">
        <v>230405</v>
      </c>
      <c r="D980" s="435" t="s">
        <v>271</v>
      </c>
      <c r="E980" s="435" t="s">
        <v>1323</v>
      </c>
      <c r="F980" s="435" t="s">
        <v>1323</v>
      </c>
      <c r="G980" s="435" t="s">
        <v>1323</v>
      </c>
      <c r="I980" s="435" t="s">
        <v>1323</v>
      </c>
      <c r="J980" s="435" t="s">
        <v>1323</v>
      </c>
      <c r="K980" s="435" t="s">
        <v>1323</v>
      </c>
      <c r="O980" s="435" t="s">
        <v>1323</v>
      </c>
      <c r="Q980" s="435">
        <v>230405</v>
      </c>
      <c r="R980" s="444" t="s">
        <v>271</v>
      </c>
      <c r="S980" s="435">
        <v>230405</v>
      </c>
    </row>
    <row r="981" spans="1:19" ht="10.199999999999999" customHeight="1" x14ac:dyDescent="0.3">
      <c r="A981" s="435">
        <v>2304</v>
      </c>
      <c r="B981" s="435">
        <f t="shared" si="19"/>
        <v>6</v>
      </c>
      <c r="C981" s="444">
        <v>230410</v>
      </c>
      <c r="D981" s="435" t="s">
        <v>272</v>
      </c>
      <c r="E981" s="435" t="s">
        <v>1323</v>
      </c>
      <c r="F981" s="435" t="s">
        <v>1323</v>
      </c>
      <c r="G981" s="435" t="s">
        <v>1323</v>
      </c>
      <c r="I981" s="435" t="s">
        <v>1323</v>
      </c>
      <c r="J981" s="435" t="s">
        <v>1323</v>
      </c>
      <c r="K981" s="435" t="s">
        <v>1323</v>
      </c>
      <c r="L981" s="435" t="s">
        <v>1323</v>
      </c>
      <c r="M981" s="435" t="s">
        <v>1323</v>
      </c>
      <c r="O981" s="435" t="s">
        <v>1323</v>
      </c>
      <c r="Q981" s="435">
        <v>230410</v>
      </c>
      <c r="R981" s="444" t="s">
        <v>272</v>
      </c>
      <c r="S981" s="435">
        <v>230410</v>
      </c>
    </row>
    <row r="982" spans="1:19" ht="10.199999999999999" customHeight="1" x14ac:dyDescent="0.3">
      <c r="A982" s="435">
        <v>2304</v>
      </c>
      <c r="B982" s="435">
        <f t="shared" si="19"/>
        <v>6</v>
      </c>
      <c r="C982" s="444">
        <v>230415</v>
      </c>
      <c r="D982" s="435" t="s">
        <v>157</v>
      </c>
      <c r="E982" s="435" t="s">
        <v>1323</v>
      </c>
      <c r="F982" s="435" t="s">
        <v>1323</v>
      </c>
      <c r="G982" s="435" t="s">
        <v>1323</v>
      </c>
      <c r="I982" s="435" t="s">
        <v>1323</v>
      </c>
      <c r="J982" s="435" t="s">
        <v>1323</v>
      </c>
      <c r="K982" s="435" t="s">
        <v>1323</v>
      </c>
      <c r="L982" s="435" t="s">
        <v>1323</v>
      </c>
      <c r="M982" s="435" t="s">
        <v>1323</v>
      </c>
      <c r="O982" s="435" t="s">
        <v>1323</v>
      </c>
      <c r="Q982" s="435">
        <v>230415</v>
      </c>
      <c r="R982" s="444" t="s">
        <v>157</v>
      </c>
      <c r="S982" s="435">
        <v>230415</v>
      </c>
    </row>
    <row r="983" spans="1:19" ht="10.199999999999999" customHeight="1" x14ac:dyDescent="0.3">
      <c r="A983" s="435">
        <v>24</v>
      </c>
      <c r="B983" s="435">
        <f t="shared" si="19"/>
        <v>2</v>
      </c>
      <c r="C983" s="444">
        <v>24</v>
      </c>
      <c r="D983" s="435" t="s">
        <v>832</v>
      </c>
      <c r="E983" s="435" t="s">
        <v>1323</v>
      </c>
      <c r="G983" s="435" t="s">
        <v>1323</v>
      </c>
      <c r="J983" s="435" t="s">
        <v>1323</v>
      </c>
      <c r="K983" s="435" t="s">
        <v>1323</v>
      </c>
      <c r="O983" s="435" t="s">
        <v>1323</v>
      </c>
      <c r="Q983" s="435">
        <v>24</v>
      </c>
      <c r="R983" s="444" t="s">
        <v>832</v>
      </c>
      <c r="S983" s="435">
        <v>24</v>
      </c>
    </row>
    <row r="984" spans="1:19" ht="10.199999999999999" customHeight="1" x14ac:dyDescent="0.3">
      <c r="A984" s="435">
        <v>2401</v>
      </c>
      <c r="B984" s="435">
        <f t="shared" si="19"/>
        <v>4</v>
      </c>
      <c r="C984" s="444">
        <v>2401</v>
      </c>
      <c r="D984" s="435" t="s">
        <v>95</v>
      </c>
      <c r="E984" s="435" t="s">
        <v>1323</v>
      </c>
      <c r="G984" s="435" t="s">
        <v>1323</v>
      </c>
      <c r="J984" s="435" t="s">
        <v>1323</v>
      </c>
      <c r="K984" s="435" t="s">
        <v>1323</v>
      </c>
      <c r="O984" s="435" t="s">
        <v>1323</v>
      </c>
      <c r="Q984" s="435">
        <v>2401</v>
      </c>
      <c r="R984" s="444" t="s">
        <v>95</v>
      </c>
      <c r="S984" s="435">
        <v>2401</v>
      </c>
    </row>
    <row r="985" spans="1:19" ht="10.199999999999999" customHeight="1" x14ac:dyDescent="0.3">
      <c r="A985" s="435">
        <v>2402</v>
      </c>
      <c r="B985" s="435">
        <f t="shared" si="19"/>
        <v>4</v>
      </c>
      <c r="C985" s="444">
        <v>2402</v>
      </c>
      <c r="D985" s="435" t="s">
        <v>96</v>
      </c>
      <c r="E985" s="435" t="s">
        <v>1323</v>
      </c>
      <c r="G985" s="435" t="s">
        <v>1323</v>
      </c>
      <c r="J985" s="435" t="s">
        <v>1323</v>
      </c>
      <c r="K985" s="435" t="s">
        <v>1323</v>
      </c>
      <c r="O985" s="435" t="s">
        <v>1323</v>
      </c>
      <c r="Q985" s="435">
        <v>2402</v>
      </c>
      <c r="R985" s="444" t="s">
        <v>96</v>
      </c>
      <c r="S985" s="435">
        <v>2402</v>
      </c>
    </row>
    <row r="986" spans="1:19" ht="10.199999999999999" customHeight="1" x14ac:dyDescent="0.3">
      <c r="A986" s="435">
        <v>25</v>
      </c>
      <c r="B986" s="435">
        <f t="shared" si="19"/>
        <v>2</v>
      </c>
      <c r="C986" s="444">
        <v>25</v>
      </c>
      <c r="D986" s="435" t="s">
        <v>273</v>
      </c>
      <c r="E986" s="435" t="s">
        <v>1323</v>
      </c>
      <c r="F986" s="435" t="s">
        <v>1323</v>
      </c>
      <c r="G986" s="435" t="s">
        <v>1323</v>
      </c>
      <c r="I986" s="435" t="s">
        <v>1323</v>
      </c>
      <c r="J986" s="435" t="s">
        <v>1323</v>
      </c>
      <c r="K986" s="435" t="s">
        <v>1323</v>
      </c>
      <c r="L986" s="435" t="s">
        <v>1323</v>
      </c>
      <c r="M986" s="435" t="s">
        <v>1323</v>
      </c>
      <c r="N986" s="435" t="s">
        <v>1323</v>
      </c>
      <c r="O986" s="435" t="s">
        <v>1323</v>
      </c>
      <c r="Q986" s="435">
        <v>25</v>
      </c>
      <c r="R986" s="444" t="s">
        <v>273</v>
      </c>
      <c r="S986" s="435">
        <v>25</v>
      </c>
    </row>
    <row r="987" spans="1:19" ht="10.199999999999999" customHeight="1" x14ac:dyDescent="0.3">
      <c r="A987" s="435">
        <v>2501</v>
      </c>
      <c r="B987" s="435">
        <f t="shared" si="19"/>
        <v>4</v>
      </c>
      <c r="C987" s="444">
        <v>2501</v>
      </c>
      <c r="D987" s="435" t="s">
        <v>274</v>
      </c>
      <c r="E987" s="435" t="s">
        <v>1323</v>
      </c>
      <c r="F987" s="435" t="s">
        <v>1323</v>
      </c>
      <c r="G987" s="435" t="s">
        <v>1323</v>
      </c>
      <c r="I987" s="435" t="s">
        <v>1323</v>
      </c>
      <c r="J987" s="435" t="s">
        <v>1323</v>
      </c>
      <c r="K987" s="435" t="s">
        <v>1323</v>
      </c>
      <c r="L987" s="435" t="s">
        <v>1323</v>
      </c>
      <c r="M987" s="435" t="s">
        <v>1323</v>
      </c>
      <c r="N987" s="435" t="s">
        <v>1323</v>
      </c>
      <c r="O987" s="435" t="s">
        <v>1323</v>
      </c>
      <c r="Q987" s="435">
        <v>2501</v>
      </c>
      <c r="R987" s="444" t="s">
        <v>1582</v>
      </c>
      <c r="S987" s="435">
        <v>2501</v>
      </c>
    </row>
    <row r="988" spans="1:19" ht="10.199999999999999" customHeight="1" x14ac:dyDescent="0.3">
      <c r="A988" s="435">
        <v>2501</v>
      </c>
      <c r="B988" s="435">
        <f t="shared" si="19"/>
        <v>6</v>
      </c>
      <c r="C988" s="444">
        <v>250105</v>
      </c>
      <c r="D988" s="435" t="s">
        <v>243</v>
      </c>
      <c r="E988" s="435" t="s">
        <v>1323</v>
      </c>
      <c r="F988" s="435" t="s">
        <v>1323</v>
      </c>
      <c r="G988" s="435" t="s">
        <v>1323</v>
      </c>
      <c r="J988" s="435" t="s">
        <v>1323</v>
      </c>
      <c r="K988" s="435" t="s">
        <v>1323</v>
      </c>
      <c r="O988" s="435" t="s">
        <v>1323</v>
      </c>
      <c r="Q988" s="435">
        <v>250105</v>
      </c>
      <c r="R988" s="444" t="s">
        <v>243</v>
      </c>
      <c r="S988" s="435">
        <v>250105</v>
      </c>
    </row>
    <row r="989" spans="1:19" ht="10.199999999999999" customHeight="1" x14ac:dyDescent="0.3">
      <c r="A989" s="435">
        <v>2501</v>
      </c>
      <c r="B989" s="435">
        <f t="shared" si="19"/>
        <v>6</v>
      </c>
      <c r="C989" s="444">
        <v>250110</v>
      </c>
      <c r="D989" s="435" t="s">
        <v>254</v>
      </c>
      <c r="E989" s="435" t="s">
        <v>1323</v>
      </c>
      <c r="F989" s="435" t="s">
        <v>1323</v>
      </c>
      <c r="G989" s="435" t="s">
        <v>1323</v>
      </c>
      <c r="I989" s="435" t="s">
        <v>1323</v>
      </c>
      <c r="J989" s="435" t="s">
        <v>1323</v>
      </c>
      <c r="K989" s="435" t="s">
        <v>1323</v>
      </c>
      <c r="O989" s="435" t="s">
        <v>1323</v>
      </c>
      <c r="Q989" s="435">
        <v>250110</v>
      </c>
      <c r="R989" s="444" t="s">
        <v>254</v>
      </c>
      <c r="S989" s="435">
        <v>250110</v>
      </c>
    </row>
    <row r="990" spans="1:19" ht="10.199999999999999" customHeight="1" x14ac:dyDescent="0.3">
      <c r="A990" s="435">
        <v>2501</v>
      </c>
      <c r="B990" s="435">
        <f t="shared" si="19"/>
        <v>6</v>
      </c>
      <c r="C990" s="444">
        <v>250115</v>
      </c>
      <c r="D990" s="435" t="s">
        <v>258</v>
      </c>
      <c r="E990" s="435" t="s">
        <v>1323</v>
      </c>
      <c r="F990" s="435" t="s">
        <v>1323</v>
      </c>
      <c r="G990" s="435" t="s">
        <v>1323</v>
      </c>
      <c r="I990" s="435" t="s">
        <v>1323</v>
      </c>
      <c r="J990" s="435" t="s">
        <v>1323</v>
      </c>
      <c r="K990" s="435" t="s">
        <v>1323</v>
      </c>
      <c r="O990" s="435" t="s">
        <v>1323</v>
      </c>
      <c r="Q990" s="435">
        <v>250115</v>
      </c>
      <c r="R990" s="444" t="s">
        <v>258</v>
      </c>
      <c r="S990" s="435">
        <v>250115</v>
      </c>
    </row>
    <row r="991" spans="1:19" ht="10.199999999999999" customHeight="1" x14ac:dyDescent="0.3">
      <c r="A991" s="435">
        <v>2501</v>
      </c>
      <c r="B991" s="435">
        <f t="shared" si="19"/>
        <v>6</v>
      </c>
      <c r="C991" s="444">
        <v>250120</v>
      </c>
      <c r="D991" s="435" t="s">
        <v>275</v>
      </c>
      <c r="E991" s="435" t="s">
        <v>1323</v>
      </c>
      <c r="F991" s="435" t="s">
        <v>1323</v>
      </c>
      <c r="I991" s="435" t="s">
        <v>1323</v>
      </c>
      <c r="J991" s="435" t="s">
        <v>1323</v>
      </c>
      <c r="K991" s="435" t="s">
        <v>1323</v>
      </c>
      <c r="O991" s="435" t="s">
        <v>1323</v>
      </c>
      <c r="Q991" s="435">
        <v>250120</v>
      </c>
      <c r="R991" s="444" t="s">
        <v>275</v>
      </c>
      <c r="S991" s="435">
        <v>250120</v>
      </c>
    </row>
    <row r="992" spans="1:19" ht="10.199999999999999" customHeight="1" x14ac:dyDescent="0.3">
      <c r="A992" s="435">
        <v>2501</v>
      </c>
      <c r="B992" s="435">
        <f t="shared" si="19"/>
        <v>6</v>
      </c>
      <c r="C992" s="444">
        <v>250125</v>
      </c>
      <c r="D992" s="435" t="s">
        <v>262</v>
      </c>
      <c r="E992" s="435" t="s">
        <v>1323</v>
      </c>
      <c r="F992" s="435" t="s">
        <v>1323</v>
      </c>
      <c r="G992" s="435" t="s">
        <v>1323</v>
      </c>
      <c r="I992" s="435" t="s">
        <v>1323</v>
      </c>
      <c r="J992" s="435" t="s">
        <v>1323</v>
      </c>
      <c r="K992" s="435" t="s">
        <v>1323</v>
      </c>
      <c r="O992" s="435" t="s">
        <v>1323</v>
      </c>
      <c r="Q992" s="435">
        <v>250125</v>
      </c>
      <c r="R992" s="444" t="s">
        <v>262</v>
      </c>
      <c r="S992" s="435">
        <v>250125</v>
      </c>
    </row>
    <row r="993" spans="1:19" ht="10.199999999999999" customHeight="1" x14ac:dyDescent="0.3">
      <c r="A993" s="435">
        <v>2501</v>
      </c>
      <c r="B993" s="435">
        <f t="shared" si="19"/>
        <v>6</v>
      </c>
      <c r="C993" s="444">
        <v>250130</v>
      </c>
      <c r="D993" s="435" t="s">
        <v>31</v>
      </c>
      <c r="E993" s="435" t="s">
        <v>1323</v>
      </c>
      <c r="F993" s="435" t="s">
        <v>1323</v>
      </c>
      <c r="G993" s="435" t="s">
        <v>1323</v>
      </c>
      <c r="I993" s="435" t="s">
        <v>1323</v>
      </c>
      <c r="J993" s="435" t="s">
        <v>1323</v>
      </c>
      <c r="K993" s="435" t="s">
        <v>1323</v>
      </c>
      <c r="N993" s="435" t="s">
        <v>1323</v>
      </c>
      <c r="O993" s="435" t="s">
        <v>1323</v>
      </c>
      <c r="Q993" s="435">
        <v>250130</v>
      </c>
      <c r="R993" s="444" t="s">
        <v>31</v>
      </c>
      <c r="S993" s="435">
        <v>250130</v>
      </c>
    </row>
    <row r="994" spans="1:19" ht="10.199999999999999" customHeight="1" x14ac:dyDescent="0.3">
      <c r="A994" s="435">
        <v>2501</v>
      </c>
      <c r="B994" s="435">
        <f t="shared" si="19"/>
        <v>6</v>
      </c>
      <c r="C994" s="444">
        <v>250135</v>
      </c>
      <c r="D994" s="435" t="s">
        <v>276</v>
      </c>
      <c r="E994" s="435" t="s">
        <v>1323</v>
      </c>
      <c r="F994" s="435" t="s">
        <v>1323</v>
      </c>
      <c r="G994" s="435" t="s">
        <v>1323</v>
      </c>
      <c r="I994" s="435" t="s">
        <v>1323</v>
      </c>
      <c r="J994" s="435" t="s">
        <v>1323</v>
      </c>
      <c r="K994" s="435" t="s">
        <v>1323</v>
      </c>
      <c r="L994" s="435" t="s">
        <v>1323</v>
      </c>
      <c r="M994" s="435" t="s">
        <v>1323</v>
      </c>
      <c r="N994" s="435" t="s">
        <v>1323</v>
      </c>
      <c r="O994" s="435" t="s">
        <v>1323</v>
      </c>
      <c r="Q994" s="435">
        <v>250135</v>
      </c>
      <c r="R994" s="444" t="s">
        <v>276</v>
      </c>
      <c r="S994" s="435">
        <v>250135</v>
      </c>
    </row>
    <row r="995" spans="1:19" ht="10.199999999999999" customHeight="1" x14ac:dyDescent="0.3">
      <c r="A995" s="435">
        <v>2501</v>
      </c>
      <c r="B995" s="435">
        <f t="shared" si="19"/>
        <v>6</v>
      </c>
      <c r="C995" s="444">
        <v>250140</v>
      </c>
      <c r="D995" s="435" t="s">
        <v>271</v>
      </c>
      <c r="E995" s="435" t="s">
        <v>1323</v>
      </c>
      <c r="F995" s="435" t="s">
        <v>1323</v>
      </c>
      <c r="G995" s="435" t="s">
        <v>1323</v>
      </c>
      <c r="I995" s="435" t="s">
        <v>1323</v>
      </c>
      <c r="J995" s="435" t="s">
        <v>1323</v>
      </c>
      <c r="K995" s="435" t="s">
        <v>1323</v>
      </c>
      <c r="O995" s="435" t="s">
        <v>1323</v>
      </c>
      <c r="Q995" s="435">
        <v>250140</v>
      </c>
      <c r="R995" s="444" t="s">
        <v>271</v>
      </c>
      <c r="S995" s="435">
        <v>250140</v>
      </c>
    </row>
    <row r="996" spans="1:19" ht="10.199999999999999" customHeight="1" x14ac:dyDescent="0.3">
      <c r="A996" s="435">
        <v>2501</v>
      </c>
      <c r="B996" s="435">
        <f t="shared" si="19"/>
        <v>6</v>
      </c>
      <c r="C996" s="444">
        <v>250145</v>
      </c>
      <c r="D996" s="435" t="s">
        <v>272</v>
      </c>
      <c r="E996" s="435" t="s">
        <v>1323</v>
      </c>
      <c r="F996" s="435" t="s">
        <v>1323</v>
      </c>
      <c r="G996" s="435" t="s">
        <v>1323</v>
      </c>
      <c r="I996" s="435" t="s">
        <v>1323</v>
      </c>
      <c r="J996" s="435" t="s">
        <v>1323</v>
      </c>
      <c r="K996" s="435" t="s">
        <v>1323</v>
      </c>
      <c r="L996" s="435" t="s">
        <v>1323</v>
      </c>
      <c r="M996" s="435" t="s">
        <v>1323</v>
      </c>
      <c r="O996" s="435" t="s">
        <v>1323</v>
      </c>
      <c r="Q996" s="435">
        <v>250145</v>
      </c>
      <c r="R996" s="444" t="s">
        <v>272</v>
      </c>
      <c r="S996" s="435">
        <v>250145</v>
      </c>
    </row>
    <row r="997" spans="1:19" ht="10.199999999999999" customHeight="1" x14ac:dyDescent="0.3">
      <c r="A997" s="435">
        <v>2501</v>
      </c>
      <c r="B997" s="435">
        <f t="shared" si="19"/>
        <v>6</v>
      </c>
      <c r="C997" s="444">
        <v>250150</v>
      </c>
      <c r="D997" s="435" t="s">
        <v>157</v>
      </c>
      <c r="E997" s="435" t="s">
        <v>1323</v>
      </c>
      <c r="F997" s="435" t="s">
        <v>1323</v>
      </c>
      <c r="G997" s="435" t="s">
        <v>1323</v>
      </c>
      <c r="I997" s="435" t="s">
        <v>1323</v>
      </c>
      <c r="J997" s="435" t="s">
        <v>1323</v>
      </c>
      <c r="K997" s="435" t="s">
        <v>1323</v>
      </c>
      <c r="L997" s="435" t="s">
        <v>1323</v>
      </c>
      <c r="M997" s="435" t="s">
        <v>1323</v>
      </c>
      <c r="O997" s="435" t="s">
        <v>1323</v>
      </c>
      <c r="Q997" s="435">
        <v>250150</v>
      </c>
      <c r="R997" s="444" t="s">
        <v>157</v>
      </c>
      <c r="S997" s="435">
        <v>250150</v>
      </c>
    </row>
    <row r="998" spans="1:19" ht="10.199999999999999" customHeight="1" x14ac:dyDescent="0.3">
      <c r="A998" s="435">
        <v>2501</v>
      </c>
      <c r="B998" s="435">
        <f t="shared" si="19"/>
        <v>6</v>
      </c>
      <c r="C998" s="444">
        <v>250190</v>
      </c>
      <c r="D998" s="435" t="s">
        <v>53</v>
      </c>
      <c r="E998" s="435" t="s">
        <v>1323</v>
      </c>
      <c r="F998" s="435" t="s">
        <v>1323</v>
      </c>
      <c r="G998" s="435" t="s">
        <v>1323</v>
      </c>
      <c r="I998" s="435" t="s">
        <v>1323</v>
      </c>
      <c r="J998" s="435" t="s">
        <v>1323</v>
      </c>
      <c r="K998" s="435" t="s">
        <v>1323</v>
      </c>
      <c r="L998" s="435" t="s">
        <v>1323</v>
      </c>
      <c r="M998" s="435" t="s">
        <v>1323</v>
      </c>
      <c r="N998" s="435" t="s">
        <v>1323</v>
      </c>
      <c r="O998" s="435" t="s">
        <v>1323</v>
      </c>
      <c r="Q998" s="435">
        <v>250190</v>
      </c>
      <c r="R998" s="444" t="s">
        <v>53</v>
      </c>
      <c r="S998" s="435">
        <v>250190</v>
      </c>
    </row>
    <row r="999" spans="1:19" ht="10.199999999999999" customHeight="1" x14ac:dyDescent="0.3">
      <c r="A999" s="435">
        <v>2502</v>
      </c>
      <c r="B999" s="435">
        <f t="shared" si="19"/>
        <v>4</v>
      </c>
      <c r="C999" s="444">
        <v>2502</v>
      </c>
      <c r="D999" s="435" t="s">
        <v>278</v>
      </c>
      <c r="E999" s="435" t="s">
        <v>1323</v>
      </c>
      <c r="F999" s="435" t="s">
        <v>1323</v>
      </c>
      <c r="G999" s="435" t="s">
        <v>1323</v>
      </c>
      <c r="I999" s="435" t="s">
        <v>1323</v>
      </c>
      <c r="J999" s="435" t="s">
        <v>1323</v>
      </c>
      <c r="K999" s="435" t="s">
        <v>1323</v>
      </c>
      <c r="L999" s="435" t="s">
        <v>1323</v>
      </c>
      <c r="M999" s="435" t="s">
        <v>1323</v>
      </c>
      <c r="N999" s="435" t="s">
        <v>1323</v>
      </c>
      <c r="O999" s="435" t="s">
        <v>1323</v>
      </c>
      <c r="Q999" s="435">
        <v>2502</v>
      </c>
      <c r="R999" s="444" t="s">
        <v>278</v>
      </c>
      <c r="S999" s="435">
        <v>2502</v>
      </c>
    </row>
    <row r="1000" spans="1:19" ht="10.199999999999999" customHeight="1" x14ac:dyDescent="0.3">
      <c r="A1000" s="435">
        <v>2503</v>
      </c>
      <c r="B1000" s="435">
        <f t="shared" si="19"/>
        <v>4</v>
      </c>
      <c r="C1000" s="444">
        <v>2503</v>
      </c>
      <c r="D1000" s="435" t="s">
        <v>279</v>
      </c>
      <c r="E1000" s="435" t="s">
        <v>1323</v>
      </c>
      <c r="F1000" s="435" t="s">
        <v>1323</v>
      </c>
      <c r="G1000" s="435" t="s">
        <v>1323</v>
      </c>
      <c r="I1000" s="435" t="s">
        <v>1323</v>
      </c>
      <c r="J1000" s="435" t="s">
        <v>1323</v>
      </c>
      <c r="K1000" s="435" t="s">
        <v>1323</v>
      </c>
      <c r="L1000" s="435" t="s">
        <v>1323</v>
      </c>
      <c r="M1000" s="435" t="s">
        <v>1323</v>
      </c>
      <c r="N1000" s="435" t="s">
        <v>1323</v>
      </c>
      <c r="O1000" s="435" t="s">
        <v>1323</v>
      </c>
      <c r="Q1000" s="435">
        <v>2503</v>
      </c>
      <c r="R1000" s="444" t="s">
        <v>279</v>
      </c>
      <c r="S1000" s="435">
        <v>2503</v>
      </c>
    </row>
    <row r="1001" spans="1:19" ht="10.199999999999999" customHeight="1" x14ac:dyDescent="0.3">
      <c r="A1001" s="435">
        <v>2503</v>
      </c>
      <c r="B1001" s="435">
        <f t="shared" si="19"/>
        <v>6</v>
      </c>
      <c r="C1001" s="444">
        <v>250305</v>
      </c>
      <c r="D1001" s="435" t="s">
        <v>280</v>
      </c>
      <c r="E1001" s="435" t="s">
        <v>1323</v>
      </c>
      <c r="F1001" s="435" t="s">
        <v>1323</v>
      </c>
      <c r="G1001" s="435" t="s">
        <v>1323</v>
      </c>
      <c r="I1001" s="435" t="s">
        <v>1323</v>
      </c>
      <c r="J1001" s="435" t="s">
        <v>1323</v>
      </c>
      <c r="K1001" s="435" t="s">
        <v>1323</v>
      </c>
      <c r="L1001" s="435" t="s">
        <v>1323</v>
      </c>
      <c r="M1001" s="435" t="s">
        <v>1323</v>
      </c>
      <c r="N1001" s="435" t="s">
        <v>1323</v>
      </c>
      <c r="O1001" s="435" t="s">
        <v>1323</v>
      </c>
      <c r="Q1001" s="435">
        <v>250305</v>
      </c>
      <c r="R1001" s="444" t="s">
        <v>280</v>
      </c>
      <c r="S1001" s="435">
        <v>250305</v>
      </c>
    </row>
    <row r="1002" spans="1:19" ht="10.199999999999999" customHeight="1" x14ac:dyDescent="0.3">
      <c r="A1002" s="435">
        <v>2503</v>
      </c>
      <c r="B1002" s="435">
        <f t="shared" si="19"/>
        <v>6</v>
      </c>
      <c r="C1002" s="444">
        <v>250310</v>
      </c>
      <c r="D1002" s="435" t="s">
        <v>281</v>
      </c>
      <c r="E1002" s="435" t="s">
        <v>1323</v>
      </c>
      <c r="F1002" s="435" t="s">
        <v>1323</v>
      </c>
      <c r="G1002" s="435" t="s">
        <v>1323</v>
      </c>
      <c r="I1002" s="435" t="s">
        <v>1323</v>
      </c>
      <c r="J1002" s="435" t="s">
        <v>1323</v>
      </c>
      <c r="K1002" s="435" t="s">
        <v>1323</v>
      </c>
      <c r="L1002" s="435" t="s">
        <v>1323</v>
      </c>
      <c r="M1002" s="435" t="s">
        <v>1323</v>
      </c>
      <c r="N1002" s="435" t="s">
        <v>1323</v>
      </c>
      <c r="O1002" s="435" t="s">
        <v>1323</v>
      </c>
      <c r="Q1002" s="435">
        <v>250310</v>
      </c>
      <c r="R1002" s="444" t="s">
        <v>281</v>
      </c>
      <c r="S1002" s="435">
        <v>250310</v>
      </c>
    </row>
    <row r="1003" spans="1:19" ht="10.199999999999999" customHeight="1" x14ac:dyDescent="0.3">
      <c r="A1003" s="435">
        <v>2503</v>
      </c>
      <c r="B1003" s="435">
        <f t="shared" si="19"/>
        <v>6</v>
      </c>
      <c r="C1003" s="444">
        <v>250315</v>
      </c>
      <c r="D1003" s="435" t="s">
        <v>282</v>
      </c>
      <c r="E1003" s="435" t="s">
        <v>1323</v>
      </c>
      <c r="F1003" s="435" t="s">
        <v>1323</v>
      </c>
      <c r="G1003" s="435" t="s">
        <v>1323</v>
      </c>
      <c r="I1003" s="435" t="s">
        <v>1323</v>
      </c>
      <c r="J1003" s="435" t="s">
        <v>1323</v>
      </c>
      <c r="K1003" s="435" t="s">
        <v>1323</v>
      </c>
      <c r="L1003" s="435" t="s">
        <v>1323</v>
      </c>
      <c r="M1003" s="435" t="s">
        <v>1323</v>
      </c>
      <c r="N1003" s="435" t="s">
        <v>1323</v>
      </c>
      <c r="O1003" s="435" t="s">
        <v>1323</v>
      </c>
      <c r="Q1003" s="435">
        <v>250315</v>
      </c>
      <c r="R1003" s="444" t="s">
        <v>282</v>
      </c>
      <c r="S1003" s="435">
        <v>250315</v>
      </c>
    </row>
    <row r="1004" spans="1:19" ht="10.199999999999999" customHeight="1" x14ac:dyDescent="0.3">
      <c r="A1004" s="435">
        <v>2503</v>
      </c>
      <c r="B1004" s="435">
        <f t="shared" si="19"/>
        <v>6</v>
      </c>
      <c r="C1004" s="444">
        <v>250320</v>
      </c>
      <c r="D1004" s="435" t="s">
        <v>283</v>
      </c>
      <c r="E1004" s="435" t="s">
        <v>1323</v>
      </c>
      <c r="F1004" s="435" t="s">
        <v>1323</v>
      </c>
      <c r="G1004" s="435" t="s">
        <v>1323</v>
      </c>
      <c r="I1004" s="435" t="s">
        <v>1323</v>
      </c>
      <c r="J1004" s="435" t="s">
        <v>1323</v>
      </c>
      <c r="K1004" s="435" t="s">
        <v>1323</v>
      </c>
      <c r="L1004" s="435" t="s">
        <v>1323</v>
      </c>
      <c r="M1004" s="435" t="s">
        <v>1323</v>
      </c>
      <c r="N1004" s="435" t="s">
        <v>1323</v>
      </c>
      <c r="O1004" s="435" t="s">
        <v>1323</v>
      </c>
      <c r="Q1004" s="435">
        <v>250320</v>
      </c>
      <c r="R1004" s="444" t="s">
        <v>283</v>
      </c>
      <c r="S1004" s="435">
        <v>250320</v>
      </c>
    </row>
    <row r="1005" spans="1:19" ht="10.199999999999999" customHeight="1" x14ac:dyDescent="0.3">
      <c r="A1005" s="435">
        <v>2503</v>
      </c>
      <c r="B1005" s="435">
        <f t="shared" si="19"/>
        <v>6</v>
      </c>
      <c r="C1005" s="444">
        <v>250325</v>
      </c>
      <c r="D1005" s="435" t="s">
        <v>284</v>
      </c>
      <c r="E1005" s="435" t="s">
        <v>1323</v>
      </c>
      <c r="F1005" s="435" t="s">
        <v>1323</v>
      </c>
      <c r="J1005" s="435" t="s">
        <v>1324</v>
      </c>
      <c r="K1005" s="435" t="s">
        <v>1324</v>
      </c>
      <c r="L1005" s="435" t="s">
        <v>1323</v>
      </c>
      <c r="M1005" s="435" t="s">
        <v>1323</v>
      </c>
      <c r="N1005" s="435" t="s">
        <v>1323</v>
      </c>
      <c r="O1005" s="435" t="s">
        <v>1323</v>
      </c>
      <c r="Q1005" s="435">
        <v>250325</v>
      </c>
      <c r="R1005" s="444" t="s">
        <v>284</v>
      </c>
      <c r="S1005" s="435">
        <v>250325</v>
      </c>
    </row>
    <row r="1006" spans="1:19" ht="10.199999999999999" customHeight="1" x14ac:dyDescent="0.3">
      <c r="A1006" s="435">
        <v>2503</v>
      </c>
      <c r="B1006" s="435">
        <f t="shared" si="19"/>
        <v>6</v>
      </c>
      <c r="C1006" s="444">
        <v>250330</v>
      </c>
      <c r="D1006" s="435" t="s">
        <v>285</v>
      </c>
      <c r="E1006" s="435" t="s">
        <v>1323</v>
      </c>
      <c r="F1006" s="435" t="s">
        <v>1323</v>
      </c>
      <c r="G1006" s="435" t="s">
        <v>1323</v>
      </c>
      <c r="I1006" s="435" t="s">
        <v>1323</v>
      </c>
      <c r="J1006" s="435" t="s">
        <v>1323</v>
      </c>
      <c r="K1006" s="435" t="s">
        <v>1323</v>
      </c>
      <c r="L1006" s="435" t="s">
        <v>1323</v>
      </c>
      <c r="M1006" s="435" t="s">
        <v>1323</v>
      </c>
      <c r="N1006" s="435" t="s">
        <v>1323</v>
      </c>
      <c r="O1006" s="435" t="s">
        <v>1323</v>
      </c>
      <c r="Q1006" s="435">
        <v>250330</v>
      </c>
      <c r="R1006" s="444" t="s">
        <v>285</v>
      </c>
      <c r="S1006" s="435">
        <v>250330</v>
      </c>
    </row>
    <row r="1007" spans="1:19" ht="10.199999999999999" customHeight="1" x14ac:dyDescent="0.3">
      <c r="A1007" s="435">
        <v>2503</v>
      </c>
      <c r="B1007" s="435">
        <f t="shared" si="19"/>
        <v>6</v>
      </c>
      <c r="C1007" s="444">
        <v>250390</v>
      </c>
      <c r="D1007" s="435" t="s">
        <v>118</v>
      </c>
      <c r="E1007" s="435" t="s">
        <v>1323</v>
      </c>
      <c r="F1007" s="435" t="s">
        <v>1323</v>
      </c>
      <c r="G1007" s="435" t="s">
        <v>1323</v>
      </c>
      <c r="I1007" s="435" t="s">
        <v>1323</v>
      </c>
      <c r="J1007" s="435" t="s">
        <v>1323</v>
      </c>
      <c r="K1007" s="435" t="s">
        <v>1323</v>
      </c>
      <c r="L1007" s="435" t="s">
        <v>1323</v>
      </c>
      <c r="M1007" s="435" t="s">
        <v>1323</v>
      </c>
      <c r="N1007" s="435" t="s">
        <v>1323</v>
      </c>
      <c r="O1007" s="435" t="s">
        <v>1323</v>
      </c>
      <c r="Q1007" s="435">
        <v>250390</v>
      </c>
      <c r="R1007" s="444" t="s">
        <v>118</v>
      </c>
      <c r="S1007" s="435">
        <v>250390</v>
      </c>
    </row>
    <row r="1008" spans="1:19" ht="10.199999999999999" customHeight="1" x14ac:dyDescent="0.3">
      <c r="A1008" s="435">
        <v>2504</v>
      </c>
      <c r="B1008" s="435">
        <f t="shared" si="19"/>
        <v>4</v>
      </c>
      <c r="C1008" s="444">
        <v>2504</v>
      </c>
      <c r="D1008" s="435" t="s">
        <v>286</v>
      </c>
      <c r="E1008" s="435" t="s">
        <v>1323</v>
      </c>
      <c r="F1008" s="435" t="s">
        <v>1323</v>
      </c>
      <c r="G1008" s="435" t="s">
        <v>1323</v>
      </c>
      <c r="I1008" s="435" t="s">
        <v>1323</v>
      </c>
      <c r="J1008" s="435" t="s">
        <v>1323</v>
      </c>
      <c r="K1008" s="435" t="s">
        <v>1323</v>
      </c>
      <c r="L1008" s="435" t="s">
        <v>1323</v>
      </c>
      <c r="M1008" s="435" t="s">
        <v>1323</v>
      </c>
      <c r="N1008" s="435" t="s">
        <v>1323</v>
      </c>
      <c r="O1008" s="435" t="s">
        <v>1323</v>
      </c>
      <c r="Q1008" s="435">
        <v>2504</v>
      </c>
      <c r="R1008" s="444" t="s">
        <v>286</v>
      </c>
      <c r="S1008" s="435">
        <v>2504</v>
      </c>
    </row>
    <row r="1009" spans="1:19" ht="10.199999999999999" customHeight="1" x14ac:dyDescent="0.3">
      <c r="A1009" s="435">
        <v>2504</v>
      </c>
      <c r="B1009" s="435">
        <f t="shared" si="19"/>
        <v>6</v>
      </c>
      <c r="C1009" s="444">
        <v>250405</v>
      </c>
      <c r="D1009" s="435" t="s">
        <v>287</v>
      </c>
      <c r="E1009" s="435" t="s">
        <v>1323</v>
      </c>
      <c r="F1009" s="435" t="s">
        <v>1323</v>
      </c>
      <c r="G1009" s="435" t="s">
        <v>1323</v>
      </c>
      <c r="I1009" s="435" t="s">
        <v>1323</v>
      </c>
      <c r="J1009" s="435" t="s">
        <v>1323</v>
      </c>
      <c r="K1009" s="435" t="s">
        <v>1323</v>
      </c>
      <c r="L1009" s="435" t="s">
        <v>1323</v>
      </c>
      <c r="M1009" s="435" t="s">
        <v>1323</v>
      </c>
      <c r="N1009" s="435" t="s">
        <v>1323</v>
      </c>
      <c r="O1009" s="435" t="s">
        <v>1323</v>
      </c>
      <c r="Q1009" s="435">
        <v>250405</v>
      </c>
      <c r="R1009" s="444" t="s">
        <v>287</v>
      </c>
      <c r="S1009" s="435">
        <v>250405</v>
      </c>
    </row>
    <row r="1010" spans="1:19" ht="10.199999999999999" customHeight="1" x14ac:dyDescent="0.3">
      <c r="A1010" s="435">
        <v>2504</v>
      </c>
      <c r="B1010" s="435">
        <f t="shared" si="19"/>
        <v>6</v>
      </c>
      <c r="C1010" s="444">
        <v>250490</v>
      </c>
      <c r="D1010" s="435" t="s">
        <v>288</v>
      </c>
      <c r="E1010" s="435" t="s">
        <v>1323</v>
      </c>
      <c r="F1010" s="435" t="s">
        <v>1323</v>
      </c>
      <c r="G1010" s="435" t="s">
        <v>1323</v>
      </c>
      <c r="I1010" s="435" t="s">
        <v>1323</v>
      </c>
      <c r="J1010" s="435" t="s">
        <v>1323</v>
      </c>
      <c r="K1010" s="435" t="s">
        <v>1323</v>
      </c>
      <c r="L1010" s="435" t="s">
        <v>1323</v>
      </c>
      <c r="M1010" s="435" t="s">
        <v>1323</v>
      </c>
      <c r="N1010" s="435" t="s">
        <v>1323</v>
      </c>
      <c r="O1010" s="435" t="s">
        <v>1323</v>
      </c>
      <c r="Q1010" s="435">
        <v>250490</v>
      </c>
      <c r="R1010" s="444" t="s">
        <v>288</v>
      </c>
      <c r="S1010" s="435">
        <v>250490</v>
      </c>
    </row>
    <row r="1011" spans="1:19" ht="10.199999999999999" customHeight="1" x14ac:dyDescent="0.3">
      <c r="A1011" s="435">
        <v>2505</v>
      </c>
      <c r="B1011" s="435">
        <f t="shared" si="19"/>
        <v>4</v>
      </c>
      <c r="C1011" s="444">
        <v>2505</v>
      </c>
      <c r="D1011" s="435" t="s">
        <v>289</v>
      </c>
      <c r="E1011" s="435" t="s">
        <v>1323</v>
      </c>
      <c r="F1011" s="435" t="s">
        <v>1323</v>
      </c>
      <c r="G1011" s="435" t="s">
        <v>1323</v>
      </c>
      <c r="I1011" s="435" t="s">
        <v>1323</v>
      </c>
      <c r="J1011" s="435" t="s">
        <v>1323</v>
      </c>
      <c r="K1011" s="435" t="s">
        <v>1323</v>
      </c>
      <c r="L1011" s="435" t="s">
        <v>1323</v>
      </c>
      <c r="M1011" s="435" t="s">
        <v>1323</v>
      </c>
      <c r="N1011" s="435" t="s">
        <v>1323</v>
      </c>
      <c r="O1011" s="435" t="s">
        <v>1323</v>
      </c>
      <c r="Q1011" s="435">
        <v>2505</v>
      </c>
      <c r="R1011" s="444" t="s">
        <v>289</v>
      </c>
      <c r="S1011" s="435">
        <v>2505</v>
      </c>
    </row>
    <row r="1012" spans="1:19" ht="10.199999999999999" customHeight="1" x14ac:dyDescent="0.3">
      <c r="A1012" s="435">
        <v>2505</v>
      </c>
      <c r="B1012" s="435">
        <f t="shared" si="19"/>
        <v>6</v>
      </c>
      <c r="C1012" s="444">
        <v>250505</v>
      </c>
      <c r="D1012" s="435" t="s">
        <v>290</v>
      </c>
      <c r="E1012" s="435" t="s">
        <v>1323</v>
      </c>
      <c r="F1012" s="435" t="s">
        <v>1323</v>
      </c>
      <c r="J1012" s="435" t="s">
        <v>1324</v>
      </c>
      <c r="K1012" s="435" t="s">
        <v>1324</v>
      </c>
      <c r="L1012" s="435" t="s">
        <v>1323</v>
      </c>
      <c r="M1012" s="435" t="s">
        <v>1323</v>
      </c>
      <c r="N1012" s="435" t="s">
        <v>1323</v>
      </c>
      <c r="O1012" s="435" t="s">
        <v>1323</v>
      </c>
      <c r="Q1012" s="435">
        <v>250505</v>
      </c>
      <c r="R1012" s="444" t="s">
        <v>290</v>
      </c>
      <c r="S1012" s="435">
        <v>250505</v>
      </c>
    </row>
    <row r="1013" spans="1:19" ht="10.199999999999999" customHeight="1" x14ac:dyDescent="0.3">
      <c r="A1013" s="435">
        <v>2505</v>
      </c>
      <c r="B1013" s="435">
        <f t="shared" si="19"/>
        <v>6</v>
      </c>
      <c r="C1013" s="444">
        <v>250510</v>
      </c>
      <c r="D1013" s="435" t="s">
        <v>291</v>
      </c>
      <c r="E1013" s="435" t="s">
        <v>1323</v>
      </c>
      <c r="F1013" s="435" t="s">
        <v>1323</v>
      </c>
      <c r="J1013" s="435" t="s">
        <v>1324</v>
      </c>
      <c r="K1013" s="435" t="s">
        <v>1324</v>
      </c>
      <c r="L1013" s="435" t="s">
        <v>1323</v>
      </c>
      <c r="M1013" s="435" t="s">
        <v>1323</v>
      </c>
      <c r="N1013" s="435" t="s">
        <v>1323</v>
      </c>
      <c r="O1013" s="435" t="s">
        <v>1323</v>
      </c>
      <c r="Q1013" s="435">
        <v>250510</v>
      </c>
      <c r="R1013" s="444" t="s">
        <v>291</v>
      </c>
      <c r="S1013" s="435">
        <v>250510</v>
      </c>
    </row>
    <row r="1014" spans="1:19" ht="10.199999999999999" customHeight="1" x14ac:dyDescent="0.3">
      <c r="A1014" s="435">
        <v>2505</v>
      </c>
      <c r="B1014" s="435">
        <f t="shared" si="19"/>
        <v>6</v>
      </c>
      <c r="C1014" s="444">
        <v>250590</v>
      </c>
      <c r="D1014" s="435" t="s">
        <v>292</v>
      </c>
      <c r="E1014" s="435" t="s">
        <v>1323</v>
      </c>
      <c r="F1014" s="435" t="s">
        <v>1323</v>
      </c>
      <c r="G1014" s="435" t="s">
        <v>1323</v>
      </c>
      <c r="I1014" s="435" t="s">
        <v>1323</v>
      </c>
      <c r="J1014" s="435" t="s">
        <v>1323</v>
      </c>
      <c r="K1014" s="435" t="s">
        <v>1323</v>
      </c>
      <c r="L1014" s="435" t="s">
        <v>1323</v>
      </c>
      <c r="M1014" s="435" t="s">
        <v>1323</v>
      </c>
      <c r="N1014" s="435" t="s">
        <v>1323</v>
      </c>
      <c r="O1014" s="435" t="s">
        <v>1323</v>
      </c>
      <c r="Q1014" s="435">
        <v>250590</v>
      </c>
      <c r="R1014" s="444" t="s">
        <v>292</v>
      </c>
      <c r="S1014" s="435">
        <v>250590</v>
      </c>
    </row>
    <row r="1015" spans="1:19" ht="10.199999999999999" customHeight="1" x14ac:dyDescent="0.3">
      <c r="A1015" s="435">
        <v>2506</v>
      </c>
      <c r="B1015" s="435">
        <f t="shared" si="19"/>
        <v>4</v>
      </c>
      <c r="C1015" s="444">
        <v>2506</v>
      </c>
      <c r="D1015" s="435" t="s">
        <v>293</v>
      </c>
      <c r="E1015" s="435" t="s">
        <v>1323</v>
      </c>
      <c r="F1015" s="435" t="s">
        <v>1323</v>
      </c>
      <c r="G1015" s="435" t="s">
        <v>1323</v>
      </c>
      <c r="I1015" s="435" t="s">
        <v>1323</v>
      </c>
      <c r="J1015" s="435" t="s">
        <v>1323</v>
      </c>
      <c r="K1015" s="435" t="s">
        <v>1323</v>
      </c>
      <c r="L1015" s="435" t="s">
        <v>1323</v>
      </c>
      <c r="M1015" s="435" t="s">
        <v>1323</v>
      </c>
      <c r="N1015" s="435" t="s">
        <v>1323</v>
      </c>
      <c r="O1015" s="435" t="s">
        <v>1323</v>
      </c>
      <c r="Q1015" s="435">
        <v>2506</v>
      </c>
      <c r="R1015" s="444" t="s">
        <v>293</v>
      </c>
      <c r="S1015" s="435">
        <v>2506</v>
      </c>
    </row>
    <row r="1016" spans="1:19" ht="10.199999999999999" customHeight="1" x14ac:dyDescent="0.3">
      <c r="A1016" s="435">
        <v>2507</v>
      </c>
      <c r="B1016" s="435">
        <f t="shared" si="19"/>
        <v>4</v>
      </c>
      <c r="C1016" s="444">
        <v>2507</v>
      </c>
      <c r="D1016" s="435" t="s">
        <v>294</v>
      </c>
      <c r="E1016" s="435" t="s">
        <v>1323</v>
      </c>
      <c r="F1016" s="435" t="s">
        <v>1323</v>
      </c>
      <c r="G1016" s="435" t="s">
        <v>1323</v>
      </c>
      <c r="I1016" s="435" t="s">
        <v>1323</v>
      </c>
      <c r="J1016" s="435" t="s">
        <v>1323</v>
      </c>
      <c r="K1016" s="435" t="s">
        <v>1323</v>
      </c>
      <c r="O1016" s="435" t="s">
        <v>1323</v>
      </c>
      <c r="Q1016" s="435">
        <v>2507</v>
      </c>
      <c r="R1016" s="444" t="s">
        <v>294</v>
      </c>
      <c r="S1016" s="435">
        <v>2507</v>
      </c>
    </row>
    <row r="1017" spans="1:19" ht="10.199999999999999" customHeight="1" x14ac:dyDescent="0.3">
      <c r="A1017" s="435">
        <v>2508</v>
      </c>
      <c r="B1017" s="435">
        <f t="shared" si="19"/>
        <v>4</v>
      </c>
      <c r="C1017" s="444">
        <v>2508</v>
      </c>
      <c r="D1017" s="435" t="s">
        <v>833</v>
      </c>
      <c r="E1017" s="435" t="s">
        <v>1323</v>
      </c>
      <c r="G1017" s="435" t="s">
        <v>1323</v>
      </c>
      <c r="J1017" s="435" t="s">
        <v>1323</v>
      </c>
      <c r="K1017" s="435" t="s">
        <v>1323</v>
      </c>
      <c r="O1017" s="435" t="s">
        <v>1323</v>
      </c>
      <c r="Q1017" s="435">
        <v>2508</v>
      </c>
      <c r="R1017" s="444" t="s">
        <v>833</v>
      </c>
      <c r="S1017" s="435">
        <v>2508</v>
      </c>
    </row>
    <row r="1018" spans="1:19" ht="10.199999999999999" customHeight="1" x14ac:dyDescent="0.3">
      <c r="A1018" s="435">
        <v>2508</v>
      </c>
      <c r="B1018" s="435">
        <f t="shared" si="19"/>
        <v>6</v>
      </c>
      <c r="C1018" s="444">
        <v>250805</v>
      </c>
      <c r="D1018" s="435" t="s">
        <v>809</v>
      </c>
      <c r="E1018" s="435" t="s">
        <v>1323</v>
      </c>
      <c r="G1018" s="435" t="s">
        <v>1323</v>
      </c>
      <c r="J1018" s="435" t="s">
        <v>1323</v>
      </c>
      <c r="K1018" s="435" t="s">
        <v>1323</v>
      </c>
      <c r="O1018" s="435" t="s">
        <v>1323</v>
      </c>
      <c r="Q1018" s="435">
        <v>250805</v>
      </c>
      <c r="R1018" s="444" t="s">
        <v>809</v>
      </c>
      <c r="S1018" s="435">
        <v>250805</v>
      </c>
    </row>
    <row r="1019" spans="1:19" ht="10.199999999999999" customHeight="1" x14ac:dyDescent="0.3">
      <c r="A1019" s="435">
        <v>2508</v>
      </c>
      <c r="B1019" s="435">
        <f t="shared" si="19"/>
        <v>6</v>
      </c>
      <c r="C1019" s="444">
        <v>250810</v>
      </c>
      <c r="D1019" s="435" t="s">
        <v>810</v>
      </c>
      <c r="E1019" s="435" t="s">
        <v>1323</v>
      </c>
      <c r="G1019" s="435" t="s">
        <v>1323</v>
      </c>
      <c r="J1019" s="435" t="s">
        <v>1323</v>
      </c>
      <c r="K1019" s="435" t="s">
        <v>1323</v>
      </c>
      <c r="O1019" s="435" t="s">
        <v>1323</v>
      </c>
      <c r="Q1019" s="435">
        <v>250810</v>
      </c>
      <c r="R1019" s="444" t="s">
        <v>1555</v>
      </c>
      <c r="S1019" s="435">
        <v>250810</v>
      </c>
    </row>
    <row r="1020" spans="1:19" ht="10.199999999999999" customHeight="1" x14ac:dyDescent="0.3">
      <c r="A1020" s="435">
        <v>2508</v>
      </c>
      <c r="B1020" s="435">
        <f t="shared" si="19"/>
        <v>6</v>
      </c>
      <c r="C1020" s="444">
        <v>250815</v>
      </c>
      <c r="D1020" s="435" t="s">
        <v>461</v>
      </c>
      <c r="E1020" s="435" t="s">
        <v>1323</v>
      </c>
      <c r="G1020" s="435" t="s">
        <v>1323</v>
      </c>
      <c r="J1020" s="435" t="s">
        <v>1323</v>
      </c>
      <c r="K1020" s="435" t="s">
        <v>1323</v>
      </c>
      <c r="O1020" s="435" t="s">
        <v>1323</v>
      </c>
      <c r="Q1020" s="435">
        <v>250815</v>
      </c>
      <c r="R1020" s="444" t="s">
        <v>461</v>
      </c>
      <c r="S1020" s="435">
        <v>250815</v>
      </c>
    </row>
    <row r="1021" spans="1:19" ht="10.199999999999999" customHeight="1" x14ac:dyDescent="0.3">
      <c r="A1021" s="435">
        <v>2510</v>
      </c>
      <c r="B1021" s="435">
        <f t="shared" si="19"/>
        <v>4</v>
      </c>
      <c r="C1021" s="444">
        <v>2510</v>
      </c>
      <c r="D1021" s="435" t="s">
        <v>295</v>
      </c>
      <c r="E1021" s="435" t="s">
        <v>1323</v>
      </c>
      <c r="J1021" s="435" t="s">
        <v>1324</v>
      </c>
      <c r="K1021" s="435" t="s">
        <v>1324</v>
      </c>
      <c r="O1021" s="435" t="s">
        <v>1323</v>
      </c>
      <c r="Q1021" s="435">
        <v>2510</v>
      </c>
      <c r="R1021" s="444" t="s">
        <v>295</v>
      </c>
      <c r="S1021" s="435">
        <v>2510</v>
      </c>
    </row>
    <row r="1022" spans="1:19" ht="10.199999999999999" customHeight="1" x14ac:dyDescent="0.3">
      <c r="A1022" s="435">
        <v>2511</v>
      </c>
      <c r="B1022" s="435">
        <f t="shared" si="19"/>
        <v>4</v>
      </c>
      <c r="C1022" s="444">
        <v>2511</v>
      </c>
      <c r="D1022" s="435" t="s">
        <v>296</v>
      </c>
      <c r="E1022" s="435" t="s">
        <v>1323</v>
      </c>
      <c r="G1022" s="435" t="s">
        <v>1323</v>
      </c>
      <c r="I1022" s="435" t="s">
        <v>1323</v>
      </c>
      <c r="J1022" s="435" t="s">
        <v>1323</v>
      </c>
      <c r="K1022" s="435" t="s">
        <v>1323</v>
      </c>
      <c r="M1022" s="435" t="s">
        <v>1323</v>
      </c>
      <c r="N1022" s="435" t="s">
        <v>1323</v>
      </c>
      <c r="O1022" s="435" t="s">
        <v>1323</v>
      </c>
      <c r="Q1022" s="435">
        <v>2511</v>
      </c>
      <c r="R1022" s="444" t="s">
        <v>296</v>
      </c>
      <c r="S1022" s="435">
        <v>2511</v>
      </c>
    </row>
    <row r="1023" spans="1:19" ht="10.199999999999999" customHeight="1" x14ac:dyDescent="0.3">
      <c r="A1023" s="435">
        <v>2590</v>
      </c>
      <c r="B1023" s="435">
        <f t="shared" si="19"/>
        <v>4</v>
      </c>
      <c r="C1023" s="444">
        <v>2590</v>
      </c>
      <c r="D1023" s="435" t="s">
        <v>297</v>
      </c>
      <c r="E1023" s="435" t="s">
        <v>1323</v>
      </c>
      <c r="F1023" s="435" t="s">
        <v>1323</v>
      </c>
      <c r="G1023" s="435" t="s">
        <v>1323</v>
      </c>
      <c r="I1023" s="435" t="s">
        <v>1323</v>
      </c>
      <c r="J1023" s="435" t="s">
        <v>1323</v>
      </c>
      <c r="K1023" s="435" t="s">
        <v>1323</v>
      </c>
      <c r="L1023" s="435" t="s">
        <v>1323</v>
      </c>
      <c r="M1023" s="435" t="s">
        <v>1323</v>
      </c>
      <c r="N1023" s="435" t="s">
        <v>1323</v>
      </c>
      <c r="O1023" s="435" t="s">
        <v>1323</v>
      </c>
      <c r="Q1023" s="435">
        <v>2590</v>
      </c>
      <c r="R1023" s="444" t="s">
        <v>297</v>
      </c>
      <c r="S1023" s="435">
        <v>2590</v>
      </c>
    </row>
    <row r="1024" spans="1:19" ht="10.199999999999999" customHeight="1" x14ac:dyDescent="0.3">
      <c r="A1024" s="435">
        <v>2590</v>
      </c>
      <c r="B1024" s="435">
        <f t="shared" si="19"/>
        <v>6</v>
      </c>
      <c r="C1024" s="444">
        <v>259005</v>
      </c>
      <c r="D1024" s="435" t="s">
        <v>298</v>
      </c>
      <c r="E1024" s="435" t="s">
        <v>1323</v>
      </c>
      <c r="F1024" s="435" t="s">
        <v>1323</v>
      </c>
      <c r="J1024" s="435" t="s">
        <v>1324</v>
      </c>
      <c r="K1024" s="435" t="s">
        <v>1324</v>
      </c>
      <c r="L1024" s="435" t="s">
        <v>1323</v>
      </c>
      <c r="M1024" s="435" t="s">
        <v>1323</v>
      </c>
      <c r="O1024" s="435" t="s">
        <v>1323</v>
      </c>
      <c r="Q1024" s="435">
        <v>259005</v>
      </c>
      <c r="R1024" s="444" t="s">
        <v>298</v>
      </c>
      <c r="S1024" s="435">
        <v>259005</v>
      </c>
    </row>
    <row r="1025" spans="1:19" ht="10.199999999999999" customHeight="1" x14ac:dyDescent="0.3">
      <c r="A1025" s="435">
        <v>2590</v>
      </c>
      <c r="B1025" s="435">
        <f t="shared" si="19"/>
        <v>6</v>
      </c>
      <c r="C1025" s="444">
        <v>259010</v>
      </c>
      <c r="D1025" s="435" t="s">
        <v>299</v>
      </c>
      <c r="F1025" s="435" t="s">
        <v>1323</v>
      </c>
      <c r="J1025" s="435" t="s">
        <v>1324</v>
      </c>
      <c r="K1025" s="435" t="s">
        <v>1324</v>
      </c>
      <c r="Q1025" s="435">
        <v>259010</v>
      </c>
      <c r="R1025" s="444" t="s">
        <v>299</v>
      </c>
      <c r="S1025" s="435">
        <v>259010</v>
      </c>
    </row>
    <row r="1026" spans="1:19" ht="10.199999999999999" customHeight="1" x14ac:dyDescent="0.3">
      <c r="A1026" s="435">
        <v>2590</v>
      </c>
      <c r="B1026" s="435">
        <f t="shared" si="19"/>
        <v>6</v>
      </c>
      <c r="C1026" s="444">
        <v>259015</v>
      </c>
      <c r="D1026" s="435" t="s">
        <v>300</v>
      </c>
      <c r="E1026" s="435" t="s">
        <v>1323</v>
      </c>
      <c r="F1026" s="435" t="s">
        <v>1323</v>
      </c>
      <c r="G1026" s="435" t="s">
        <v>1323</v>
      </c>
      <c r="I1026" s="435" t="s">
        <v>1323</v>
      </c>
      <c r="J1026" s="435" t="s">
        <v>1323</v>
      </c>
      <c r="K1026" s="435" t="s">
        <v>1323</v>
      </c>
      <c r="L1026" s="435" t="s">
        <v>1323</v>
      </c>
      <c r="M1026" s="435" t="s">
        <v>1323</v>
      </c>
      <c r="N1026" s="435" t="s">
        <v>1323</v>
      </c>
      <c r="O1026" s="435" t="s">
        <v>1323</v>
      </c>
      <c r="Q1026" s="435">
        <v>259015</v>
      </c>
      <c r="R1026" s="444" t="s">
        <v>300</v>
      </c>
      <c r="S1026" s="435">
        <v>259015</v>
      </c>
    </row>
    <row r="1027" spans="1:19" ht="10.199999999999999" customHeight="1" x14ac:dyDescent="0.3">
      <c r="A1027" s="435">
        <v>2590</v>
      </c>
      <c r="B1027" s="435">
        <f t="shared" si="19"/>
        <v>6</v>
      </c>
      <c r="C1027" s="444">
        <v>259020</v>
      </c>
      <c r="D1027" s="435" t="s">
        <v>301</v>
      </c>
      <c r="F1027" s="435" t="s">
        <v>1323</v>
      </c>
      <c r="J1027" s="435" t="s">
        <v>1324</v>
      </c>
      <c r="K1027" s="435" t="s">
        <v>1324</v>
      </c>
      <c r="M1027" s="435" t="s">
        <v>1323</v>
      </c>
      <c r="Q1027" s="435">
        <v>259020</v>
      </c>
      <c r="R1027" s="444" t="s">
        <v>301</v>
      </c>
      <c r="S1027" s="435">
        <v>259020</v>
      </c>
    </row>
    <row r="1028" spans="1:19" ht="10.199999999999999" customHeight="1" x14ac:dyDescent="0.3">
      <c r="A1028" s="435">
        <v>2590</v>
      </c>
      <c r="B1028" s="435">
        <f t="shared" si="19"/>
        <v>6</v>
      </c>
      <c r="C1028" s="444">
        <v>259090</v>
      </c>
      <c r="D1028" s="435" t="s">
        <v>302</v>
      </c>
      <c r="E1028" s="435" t="s">
        <v>1323</v>
      </c>
      <c r="F1028" s="435" t="s">
        <v>1323</v>
      </c>
      <c r="G1028" s="435" t="s">
        <v>1323</v>
      </c>
      <c r="I1028" s="435" t="s">
        <v>1323</v>
      </c>
      <c r="J1028" s="435" t="s">
        <v>1323</v>
      </c>
      <c r="K1028" s="435" t="s">
        <v>1323</v>
      </c>
      <c r="L1028" s="435" t="s">
        <v>1323</v>
      </c>
      <c r="M1028" s="435" t="s">
        <v>1323</v>
      </c>
      <c r="N1028" s="435" t="s">
        <v>1323</v>
      </c>
      <c r="O1028" s="435" t="s">
        <v>1323</v>
      </c>
      <c r="Q1028" s="435">
        <v>259090</v>
      </c>
      <c r="R1028" s="444" t="s">
        <v>302</v>
      </c>
      <c r="S1028" s="435">
        <v>259090</v>
      </c>
    </row>
    <row r="1029" spans="1:19" ht="10.199999999999999" customHeight="1" x14ac:dyDescent="0.3">
      <c r="A1029" s="435">
        <v>26</v>
      </c>
      <c r="B1029" s="435">
        <f t="shared" ref="B1029:B1092" si="20">LEN(C1029)</f>
        <v>2</v>
      </c>
      <c r="C1029" s="444">
        <v>26</v>
      </c>
      <c r="D1029" s="435" t="s">
        <v>303</v>
      </c>
      <c r="E1029" s="435" t="s">
        <v>1323</v>
      </c>
      <c r="F1029" s="435" t="s">
        <v>1323</v>
      </c>
      <c r="G1029" s="435" t="s">
        <v>1323</v>
      </c>
      <c r="I1029" s="435" t="s">
        <v>1323</v>
      </c>
      <c r="J1029" s="435" t="s">
        <v>1323</v>
      </c>
      <c r="K1029" s="435" t="s">
        <v>1323</v>
      </c>
      <c r="L1029" s="435" t="s">
        <v>1323</v>
      </c>
      <c r="M1029" s="435" t="s">
        <v>1323</v>
      </c>
      <c r="N1029" s="435" t="s">
        <v>1323</v>
      </c>
      <c r="O1029" s="435" t="s">
        <v>1323</v>
      </c>
      <c r="Q1029" s="435">
        <v>26</v>
      </c>
      <c r="R1029" s="444" t="s">
        <v>303</v>
      </c>
      <c r="S1029" s="435">
        <v>26</v>
      </c>
    </row>
    <row r="1030" spans="1:19" ht="10.199999999999999" customHeight="1" x14ac:dyDescent="0.3">
      <c r="A1030" s="435">
        <v>2601</v>
      </c>
      <c r="B1030" s="435">
        <f t="shared" si="20"/>
        <v>4</v>
      </c>
      <c r="C1030" s="444">
        <v>2601</v>
      </c>
      <c r="D1030" s="435" t="s">
        <v>304</v>
      </c>
      <c r="E1030" s="435" t="s">
        <v>1323</v>
      </c>
      <c r="F1030" s="435" t="s">
        <v>1323</v>
      </c>
      <c r="G1030" s="435" t="s">
        <v>1323</v>
      </c>
      <c r="J1030" s="435" t="s">
        <v>1323</v>
      </c>
      <c r="K1030" s="435" t="s">
        <v>1323</v>
      </c>
      <c r="L1030" s="435" t="s">
        <v>1323</v>
      </c>
      <c r="M1030" s="435" t="s">
        <v>1323</v>
      </c>
      <c r="N1030" s="435" t="s">
        <v>1323</v>
      </c>
      <c r="O1030" s="435" t="s">
        <v>1323</v>
      </c>
      <c r="Q1030" s="435">
        <v>2601</v>
      </c>
      <c r="R1030" s="444" t="s">
        <v>304</v>
      </c>
      <c r="S1030" s="435">
        <v>2601</v>
      </c>
    </row>
    <row r="1031" spans="1:19" ht="10.199999999999999" customHeight="1" x14ac:dyDescent="0.3">
      <c r="A1031" s="435">
        <v>2602</v>
      </c>
      <c r="B1031" s="435">
        <f t="shared" si="20"/>
        <v>4</v>
      </c>
      <c r="C1031" s="444">
        <v>2602</v>
      </c>
      <c r="D1031" s="435" t="s">
        <v>305</v>
      </c>
      <c r="E1031" s="435" t="s">
        <v>1323</v>
      </c>
      <c r="F1031" s="435" t="s">
        <v>1323</v>
      </c>
      <c r="G1031" s="435" t="s">
        <v>1323</v>
      </c>
      <c r="J1031" s="435" t="s">
        <v>1323</v>
      </c>
      <c r="K1031" s="435" t="s">
        <v>1323</v>
      </c>
      <c r="L1031" s="435" t="s">
        <v>1323</v>
      </c>
      <c r="M1031" s="435" t="s">
        <v>1323</v>
      </c>
      <c r="N1031" s="435" t="s">
        <v>1323</v>
      </c>
      <c r="O1031" s="435" t="s">
        <v>1323</v>
      </c>
      <c r="Q1031" s="435">
        <v>2602</v>
      </c>
      <c r="R1031" s="444" t="s">
        <v>305</v>
      </c>
      <c r="S1031" s="435">
        <v>2602</v>
      </c>
    </row>
    <row r="1032" spans="1:19" ht="10.199999999999999" customHeight="1" x14ac:dyDescent="0.3">
      <c r="A1032" s="435">
        <v>2602</v>
      </c>
      <c r="B1032" s="435">
        <f t="shared" si="20"/>
        <v>6</v>
      </c>
      <c r="C1032" s="444">
        <v>260205</v>
      </c>
      <c r="D1032" s="435" t="s">
        <v>34</v>
      </c>
      <c r="E1032" s="435" t="s">
        <v>1323</v>
      </c>
      <c r="F1032" s="435" t="s">
        <v>1323</v>
      </c>
      <c r="G1032" s="435" t="s">
        <v>1323</v>
      </c>
      <c r="J1032" s="435" t="s">
        <v>1323</v>
      </c>
      <c r="K1032" s="435" t="s">
        <v>1323</v>
      </c>
      <c r="L1032" s="435" t="s">
        <v>1323</v>
      </c>
      <c r="M1032" s="435" t="s">
        <v>1323</v>
      </c>
      <c r="N1032" s="435" t="s">
        <v>1323</v>
      </c>
      <c r="O1032" s="435" t="s">
        <v>1323</v>
      </c>
      <c r="Q1032" s="435">
        <v>260205</v>
      </c>
      <c r="R1032" s="444" t="s">
        <v>34</v>
      </c>
      <c r="S1032" s="435">
        <v>260205</v>
      </c>
    </row>
    <row r="1033" spans="1:19" ht="10.199999999999999" customHeight="1" x14ac:dyDescent="0.3">
      <c r="A1033" s="435">
        <v>2602</v>
      </c>
      <c r="B1033" s="435">
        <f t="shared" si="20"/>
        <v>6</v>
      </c>
      <c r="C1033" s="444">
        <v>260210</v>
      </c>
      <c r="D1033" s="435" t="s">
        <v>35</v>
      </c>
      <c r="E1033" s="435" t="s">
        <v>1323</v>
      </c>
      <c r="F1033" s="435" t="s">
        <v>1323</v>
      </c>
      <c r="G1033" s="435" t="s">
        <v>1323</v>
      </c>
      <c r="J1033" s="435" t="s">
        <v>1323</v>
      </c>
      <c r="K1033" s="435" t="s">
        <v>1323</v>
      </c>
      <c r="L1033" s="435" t="s">
        <v>1323</v>
      </c>
      <c r="M1033" s="435" t="s">
        <v>1323</v>
      </c>
      <c r="N1033" s="435" t="s">
        <v>1323</v>
      </c>
      <c r="O1033" s="435" t="s">
        <v>1323</v>
      </c>
      <c r="Q1033" s="435">
        <v>260210</v>
      </c>
      <c r="R1033" s="444" t="s">
        <v>35</v>
      </c>
      <c r="S1033" s="435">
        <v>260210</v>
      </c>
    </row>
    <row r="1034" spans="1:19" ht="10.199999999999999" customHeight="1" x14ac:dyDescent="0.3">
      <c r="A1034" s="435">
        <v>2602</v>
      </c>
      <c r="B1034" s="435">
        <f t="shared" si="20"/>
        <v>6</v>
      </c>
      <c r="C1034" s="444">
        <v>260215</v>
      </c>
      <c r="D1034" s="435" t="s">
        <v>36</v>
      </c>
      <c r="E1034" s="435" t="s">
        <v>1323</v>
      </c>
      <c r="F1034" s="435" t="s">
        <v>1323</v>
      </c>
      <c r="G1034" s="435" t="s">
        <v>1323</v>
      </c>
      <c r="J1034" s="435" t="s">
        <v>1323</v>
      </c>
      <c r="K1034" s="435" t="s">
        <v>1323</v>
      </c>
      <c r="L1034" s="435" t="s">
        <v>1323</v>
      </c>
      <c r="M1034" s="435" t="s">
        <v>1323</v>
      </c>
      <c r="N1034" s="435" t="s">
        <v>1323</v>
      </c>
      <c r="O1034" s="435" t="s">
        <v>1323</v>
      </c>
      <c r="Q1034" s="435">
        <v>260215</v>
      </c>
      <c r="R1034" s="444" t="s">
        <v>36</v>
      </c>
      <c r="S1034" s="435">
        <v>260215</v>
      </c>
    </row>
    <row r="1035" spans="1:19" ht="10.199999999999999" customHeight="1" x14ac:dyDescent="0.3">
      <c r="A1035" s="435">
        <v>2602</v>
      </c>
      <c r="B1035" s="435">
        <f t="shared" si="20"/>
        <v>6</v>
      </c>
      <c r="C1035" s="444">
        <v>260220</v>
      </c>
      <c r="D1035" s="435" t="s">
        <v>37</v>
      </c>
      <c r="E1035" s="435" t="s">
        <v>1323</v>
      </c>
      <c r="F1035" s="435" t="s">
        <v>1323</v>
      </c>
      <c r="G1035" s="435" t="s">
        <v>1323</v>
      </c>
      <c r="J1035" s="435" t="s">
        <v>1323</v>
      </c>
      <c r="K1035" s="435" t="s">
        <v>1323</v>
      </c>
      <c r="L1035" s="435" t="s">
        <v>1323</v>
      </c>
      <c r="M1035" s="435" t="s">
        <v>1323</v>
      </c>
      <c r="N1035" s="435" t="s">
        <v>1323</v>
      </c>
      <c r="O1035" s="435" t="s">
        <v>1323</v>
      </c>
      <c r="Q1035" s="435">
        <v>260220</v>
      </c>
      <c r="R1035" s="444" t="s">
        <v>37</v>
      </c>
      <c r="S1035" s="435">
        <v>260220</v>
      </c>
    </row>
    <row r="1036" spans="1:19" ht="10.199999999999999" customHeight="1" x14ac:dyDescent="0.3">
      <c r="A1036" s="435">
        <v>2602</v>
      </c>
      <c r="B1036" s="435">
        <f t="shared" si="20"/>
        <v>6</v>
      </c>
      <c r="C1036" s="444">
        <v>260225</v>
      </c>
      <c r="D1036" s="435" t="s">
        <v>38</v>
      </c>
      <c r="E1036" s="435" t="s">
        <v>1323</v>
      </c>
      <c r="F1036" s="435" t="s">
        <v>1323</v>
      </c>
      <c r="G1036" s="435" t="s">
        <v>1323</v>
      </c>
      <c r="J1036" s="435" t="s">
        <v>1323</v>
      </c>
      <c r="K1036" s="435" t="s">
        <v>1323</v>
      </c>
      <c r="L1036" s="435" t="s">
        <v>1323</v>
      </c>
      <c r="M1036" s="435" t="s">
        <v>1323</v>
      </c>
      <c r="N1036" s="435" t="s">
        <v>1323</v>
      </c>
      <c r="O1036" s="435" t="s">
        <v>1323</v>
      </c>
      <c r="Q1036" s="435">
        <v>260225</v>
      </c>
      <c r="R1036" s="444" t="s">
        <v>38</v>
      </c>
      <c r="S1036" s="435">
        <v>260225</v>
      </c>
    </row>
    <row r="1037" spans="1:19" ht="10.199999999999999" customHeight="1" x14ac:dyDescent="0.3">
      <c r="A1037" s="435">
        <v>2603</v>
      </c>
      <c r="B1037" s="435">
        <f t="shared" si="20"/>
        <v>4</v>
      </c>
      <c r="C1037" s="444">
        <v>2603</v>
      </c>
      <c r="D1037" s="435" t="s">
        <v>306</v>
      </c>
      <c r="E1037" s="435" t="s">
        <v>1323</v>
      </c>
      <c r="F1037" s="435" t="s">
        <v>1323</v>
      </c>
      <c r="G1037" s="435" t="s">
        <v>1323</v>
      </c>
      <c r="I1037" s="435" t="s">
        <v>1323</v>
      </c>
      <c r="J1037" s="435" t="s">
        <v>1323</v>
      </c>
      <c r="K1037" s="435" t="s">
        <v>1323</v>
      </c>
      <c r="L1037" s="435" t="s">
        <v>1323</v>
      </c>
      <c r="N1037" s="435" t="s">
        <v>1323</v>
      </c>
      <c r="O1037" s="435" t="s">
        <v>1323</v>
      </c>
      <c r="Q1037" s="435">
        <v>2603</v>
      </c>
      <c r="R1037" s="444" t="s">
        <v>306</v>
      </c>
      <c r="S1037" s="435">
        <v>2603</v>
      </c>
    </row>
    <row r="1038" spans="1:19" ht="10.199999999999999" customHeight="1" x14ac:dyDescent="0.3">
      <c r="A1038" s="435">
        <v>2603</v>
      </c>
      <c r="B1038" s="435">
        <f t="shared" si="20"/>
        <v>6</v>
      </c>
      <c r="C1038" s="444">
        <v>260305</v>
      </c>
      <c r="D1038" s="435" t="s">
        <v>34</v>
      </c>
      <c r="E1038" s="435" t="s">
        <v>1323</v>
      </c>
      <c r="F1038" s="435" t="s">
        <v>1323</v>
      </c>
      <c r="G1038" s="435" t="s">
        <v>1323</v>
      </c>
      <c r="I1038" s="435" t="s">
        <v>1323</v>
      </c>
      <c r="J1038" s="435" t="s">
        <v>1323</v>
      </c>
      <c r="K1038" s="435" t="s">
        <v>1323</v>
      </c>
      <c r="L1038" s="435" t="s">
        <v>1323</v>
      </c>
      <c r="N1038" s="435" t="s">
        <v>1323</v>
      </c>
      <c r="O1038" s="435" t="s">
        <v>1323</v>
      </c>
      <c r="Q1038" s="435">
        <v>260305</v>
      </c>
      <c r="R1038" s="444" t="s">
        <v>34</v>
      </c>
      <c r="S1038" s="435">
        <v>260305</v>
      </c>
    </row>
    <row r="1039" spans="1:19" ht="10.199999999999999" customHeight="1" x14ac:dyDescent="0.3">
      <c r="A1039" s="435">
        <v>2603</v>
      </c>
      <c r="B1039" s="435">
        <f t="shared" si="20"/>
        <v>6</v>
      </c>
      <c r="C1039" s="444">
        <v>260310</v>
      </c>
      <c r="D1039" s="435" t="s">
        <v>35</v>
      </c>
      <c r="E1039" s="435" t="s">
        <v>1323</v>
      </c>
      <c r="F1039" s="435" t="s">
        <v>1323</v>
      </c>
      <c r="G1039" s="435" t="s">
        <v>1323</v>
      </c>
      <c r="I1039" s="435" t="s">
        <v>1323</v>
      </c>
      <c r="J1039" s="435" t="s">
        <v>1323</v>
      </c>
      <c r="K1039" s="435" t="s">
        <v>1323</v>
      </c>
      <c r="L1039" s="435" t="s">
        <v>1323</v>
      </c>
      <c r="N1039" s="435" t="s">
        <v>1323</v>
      </c>
      <c r="O1039" s="435" t="s">
        <v>1323</v>
      </c>
      <c r="Q1039" s="435">
        <v>260310</v>
      </c>
      <c r="R1039" s="444" t="s">
        <v>35</v>
      </c>
      <c r="S1039" s="435">
        <v>260310</v>
      </c>
    </row>
    <row r="1040" spans="1:19" ht="10.199999999999999" customHeight="1" x14ac:dyDescent="0.3">
      <c r="A1040" s="435">
        <v>2603</v>
      </c>
      <c r="B1040" s="435">
        <f t="shared" si="20"/>
        <v>6</v>
      </c>
      <c r="C1040" s="444">
        <v>260315</v>
      </c>
      <c r="D1040" s="435" t="s">
        <v>36</v>
      </c>
      <c r="E1040" s="435" t="s">
        <v>1323</v>
      </c>
      <c r="F1040" s="435" t="s">
        <v>1323</v>
      </c>
      <c r="G1040" s="435" t="s">
        <v>1323</v>
      </c>
      <c r="I1040" s="435" t="s">
        <v>1323</v>
      </c>
      <c r="J1040" s="435" t="s">
        <v>1323</v>
      </c>
      <c r="K1040" s="435" t="s">
        <v>1323</v>
      </c>
      <c r="L1040" s="435" t="s">
        <v>1323</v>
      </c>
      <c r="N1040" s="435" t="s">
        <v>1323</v>
      </c>
      <c r="O1040" s="435" t="s">
        <v>1323</v>
      </c>
      <c r="Q1040" s="435">
        <v>260315</v>
      </c>
      <c r="R1040" s="444" t="s">
        <v>36</v>
      </c>
      <c r="S1040" s="435">
        <v>260315</v>
      </c>
    </row>
    <row r="1041" spans="1:19" ht="10.199999999999999" customHeight="1" x14ac:dyDescent="0.3">
      <c r="A1041" s="435">
        <v>2603</v>
      </c>
      <c r="B1041" s="435">
        <f t="shared" si="20"/>
        <v>6</v>
      </c>
      <c r="C1041" s="444">
        <v>260320</v>
      </c>
      <c r="D1041" s="435" t="s">
        <v>37</v>
      </c>
      <c r="E1041" s="435" t="s">
        <v>1323</v>
      </c>
      <c r="F1041" s="435" t="s">
        <v>1323</v>
      </c>
      <c r="G1041" s="435" t="s">
        <v>1323</v>
      </c>
      <c r="I1041" s="435" t="s">
        <v>1323</v>
      </c>
      <c r="J1041" s="435" t="s">
        <v>1323</v>
      </c>
      <c r="K1041" s="435" t="s">
        <v>1323</v>
      </c>
      <c r="L1041" s="435" t="s">
        <v>1323</v>
      </c>
      <c r="N1041" s="435" t="s">
        <v>1323</v>
      </c>
      <c r="O1041" s="435" t="s">
        <v>1323</v>
      </c>
      <c r="Q1041" s="435">
        <v>260320</v>
      </c>
      <c r="R1041" s="444" t="s">
        <v>37</v>
      </c>
      <c r="S1041" s="435">
        <v>260320</v>
      </c>
    </row>
    <row r="1042" spans="1:19" ht="10.199999999999999" customHeight="1" x14ac:dyDescent="0.3">
      <c r="A1042" s="435">
        <v>2603</v>
      </c>
      <c r="B1042" s="435">
        <f t="shared" si="20"/>
        <v>6</v>
      </c>
      <c r="C1042" s="444">
        <v>260325</v>
      </c>
      <c r="D1042" s="435" t="s">
        <v>38</v>
      </c>
      <c r="E1042" s="435" t="s">
        <v>1323</v>
      </c>
      <c r="F1042" s="435" t="s">
        <v>1323</v>
      </c>
      <c r="G1042" s="435" t="s">
        <v>1323</v>
      </c>
      <c r="I1042" s="435" t="s">
        <v>1323</v>
      </c>
      <c r="J1042" s="435" t="s">
        <v>1323</v>
      </c>
      <c r="K1042" s="435" t="s">
        <v>1323</v>
      </c>
      <c r="L1042" s="435" t="s">
        <v>1323</v>
      </c>
      <c r="N1042" s="435" t="s">
        <v>1323</v>
      </c>
      <c r="O1042" s="435" t="s">
        <v>1323</v>
      </c>
      <c r="Q1042" s="435">
        <v>260325</v>
      </c>
      <c r="R1042" s="444" t="s">
        <v>38</v>
      </c>
      <c r="S1042" s="435">
        <v>260325</v>
      </c>
    </row>
    <row r="1043" spans="1:19" ht="10.199999999999999" customHeight="1" x14ac:dyDescent="0.3">
      <c r="A1043" s="435">
        <v>2604</v>
      </c>
      <c r="B1043" s="435">
        <f t="shared" si="20"/>
        <v>4</v>
      </c>
      <c r="C1043" s="444">
        <v>2604</v>
      </c>
      <c r="D1043" s="435" t="s">
        <v>307</v>
      </c>
      <c r="E1043" s="435" t="s">
        <v>1323</v>
      </c>
      <c r="J1043" s="435" t="s">
        <v>1324</v>
      </c>
      <c r="K1043" s="435" t="s">
        <v>1324</v>
      </c>
      <c r="M1043" s="435" t="s">
        <v>1323</v>
      </c>
      <c r="O1043" s="435" t="s">
        <v>1323</v>
      </c>
      <c r="Q1043" s="435">
        <v>2604</v>
      </c>
      <c r="R1043" s="444" t="s">
        <v>307</v>
      </c>
      <c r="S1043" s="435">
        <v>2604</v>
      </c>
    </row>
    <row r="1044" spans="1:19" ht="10.199999999999999" customHeight="1" x14ac:dyDescent="0.3">
      <c r="A1044" s="435">
        <v>2604</v>
      </c>
      <c r="B1044" s="435">
        <f t="shared" si="20"/>
        <v>6</v>
      </c>
      <c r="C1044" s="444">
        <v>260405</v>
      </c>
      <c r="D1044" s="435" t="s">
        <v>34</v>
      </c>
      <c r="E1044" s="435" t="s">
        <v>1323</v>
      </c>
      <c r="J1044" s="435" t="s">
        <v>1324</v>
      </c>
      <c r="K1044" s="435" t="s">
        <v>1324</v>
      </c>
      <c r="M1044" s="435" t="s">
        <v>1323</v>
      </c>
      <c r="O1044" s="435" t="s">
        <v>1323</v>
      </c>
      <c r="Q1044" s="435">
        <v>260405</v>
      </c>
      <c r="R1044" s="444" t="s">
        <v>34</v>
      </c>
      <c r="S1044" s="435">
        <v>260405</v>
      </c>
    </row>
    <row r="1045" spans="1:19" ht="10.199999999999999" customHeight="1" x14ac:dyDescent="0.3">
      <c r="A1045" s="435">
        <v>2604</v>
      </c>
      <c r="B1045" s="435">
        <f t="shared" si="20"/>
        <v>6</v>
      </c>
      <c r="C1045" s="444">
        <v>260410</v>
      </c>
      <c r="D1045" s="435" t="s">
        <v>35</v>
      </c>
      <c r="E1045" s="435" t="s">
        <v>1323</v>
      </c>
      <c r="J1045" s="435" t="s">
        <v>1324</v>
      </c>
      <c r="K1045" s="435" t="s">
        <v>1324</v>
      </c>
      <c r="M1045" s="435" t="s">
        <v>1323</v>
      </c>
      <c r="O1045" s="435" t="s">
        <v>1323</v>
      </c>
      <c r="Q1045" s="435">
        <v>260410</v>
      </c>
      <c r="R1045" s="444" t="s">
        <v>35</v>
      </c>
      <c r="S1045" s="435">
        <v>260410</v>
      </c>
    </row>
    <row r="1046" spans="1:19" ht="10.199999999999999" customHeight="1" x14ac:dyDescent="0.3">
      <c r="A1046" s="435">
        <v>2604</v>
      </c>
      <c r="B1046" s="435">
        <f t="shared" si="20"/>
        <v>6</v>
      </c>
      <c r="C1046" s="444">
        <v>260415</v>
      </c>
      <c r="D1046" s="435" t="s">
        <v>36</v>
      </c>
      <c r="E1046" s="435" t="s">
        <v>1323</v>
      </c>
      <c r="J1046" s="435" t="s">
        <v>1324</v>
      </c>
      <c r="K1046" s="435" t="s">
        <v>1324</v>
      </c>
      <c r="M1046" s="435" t="s">
        <v>1323</v>
      </c>
      <c r="O1046" s="435" t="s">
        <v>1323</v>
      </c>
      <c r="Q1046" s="435">
        <v>260415</v>
      </c>
      <c r="R1046" s="444" t="s">
        <v>36</v>
      </c>
      <c r="S1046" s="435">
        <v>260415</v>
      </c>
    </row>
    <row r="1047" spans="1:19" ht="10.199999999999999" customHeight="1" x14ac:dyDescent="0.3">
      <c r="A1047" s="435">
        <v>2604</v>
      </c>
      <c r="B1047" s="435">
        <f t="shared" si="20"/>
        <v>6</v>
      </c>
      <c r="C1047" s="444">
        <v>260420</v>
      </c>
      <c r="D1047" s="435" t="s">
        <v>37</v>
      </c>
      <c r="E1047" s="435" t="s">
        <v>1323</v>
      </c>
      <c r="J1047" s="435" t="s">
        <v>1324</v>
      </c>
      <c r="K1047" s="435" t="s">
        <v>1324</v>
      </c>
      <c r="M1047" s="435" t="s">
        <v>1323</v>
      </c>
      <c r="O1047" s="435" t="s">
        <v>1323</v>
      </c>
      <c r="Q1047" s="435">
        <v>260420</v>
      </c>
      <c r="R1047" s="444" t="s">
        <v>37</v>
      </c>
      <c r="S1047" s="435">
        <v>260420</v>
      </c>
    </row>
    <row r="1048" spans="1:19" ht="10.199999999999999" customHeight="1" x14ac:dyDescent="0.3">
      <c r="A1048" s="435">
        <v>2604</v>
      </c>
      <c r="B1048" s="435">
        <f t="shared" si="20"/>
        <v>6</v>
      </c>
      <c r="C1048" s="444">
        <v>260425</v>
      </c>
      <c r="D1048" s="435" t="s">
        <v>38</v>
      </c>
      <c r="E1048" s="435" t="s">
        <v>1323</v>
      </c>
      <c r="J1048" s="435" t="s">
        <v>1324</v>
      </c>
      <c r="K1048" s="435" t="s">
        <v>1324</v>
      </c>
      <c r="M1048" s="435" t="s">
        <v>1323</v>
      </c>
      <c r="O1048" s="435" t="s">
        <v>1323</v>
      </c>
      <c r="Q1048" s="435">
        <v>260425</v>
      </c>
      <c r="R1048" s="444" t="s">
        <v>38</v>
      </c>
      <c r="S1048" s="435">
        <v>260425</v>
      </c>
    </row>
    <row r="1049" spans="1:19" ht="10.199999999999999" customHeight="1" x14ac:dyDescent="0.3">
      <c r="A1049" s="435">
        <v>2605</v>
      </c>
      <c r="B1049" s="435">
        <f t="shared" si="20"/>
        <v>4</v>
      </c>
      <c r="C1049" s="444">
        <v>2605</v>
      </c>
      <c r="D1049" s="435" t="s">
        <v>308</v>
      </c>
      <c r="E1049" s="435" t="s">
        <v>1323</v>
      </c>
      <c r="J1049" s="435" t="s">
        <v>1324</v>
      </c>
      <c r="K1049" s="435" t="s">
        <v>1324</v>
      </c>
      <c r="M1049" s="435" t="s">
        <v>1323</v>
      </c>
      <c r="O1049" s="435" t="s">
        <v>1323</v>
      </c>
      <c r="Q1049" s="435">
        <v>2605</v>
      </c>
      <c r="R1049" s="444" t="s">
        <v>308</v>
      </c>
      <c r="S1049" s="435">
        <v>2605</v>
      </c>
    </row>
    <row r="1050" spans="1:19" ht="10.199999999999999" customHeight="1" x14ac:dyDescent="0.3">
      <c r="A1050" s="435">
        <v>2605</v>
      </c>
      <c r="B1050" s="435">
        <f t="shared" si="20"/>
        <v>6</v>
      </c>
      <c r="C1050" s="444">
        <v>260505</v>
      </c>
      <c r="D1050" s="435" t="s">
        <v>34</v>
      </c>
      <c r="E1050" s="435" t="s">
        <v>1323</v>
      </c>
      <c r="J1050" s="435" t="s">
        <v>1324</v>
      </c>
      <c r="K1050" s="435" t="s">
        <v>1324</v>
      </c>
      <c r="M1050" s="435" t="s">
        <v>1323</v>
      </c>
      <c r="O1050" s="435" t="s">
        <v>1323</v>
      </c>
      <c r="Q1050" s="435">
        <v>260505</v>
      </c>
      <c r="R1050" s="444" t="s">
        <v>34</v>
      </c>
      <c r="S1050" s="435">
        <v>260505</v>
      </c>
    </row>
    <row r="1051" spans="1:19" ht="10.199999999999999" customHeight="1" x14ac:dyDescent="0.3">
      <c r="A1051" s="435">
        <v>2605</v>
      </c>
      <c r="B1051" s="435">
        <f t="shared" si="20"/>
        <v>6</v>
      </c>
      <c r="C1051" s="444">
        <v>260510</v>
      </c>
      <c r="D1051" s="435" t="s">
        <v>35</v>
      </c>
      <c r="E1051" s="435" t="s">
        <v>1323</v>
      </c>
      <c r="J1051" s="435" t="s">
        <v>1324</v>
      </c>
      <c r="K1051" s="435" t="s">
        <v>1324</v>
      </c>
      <c r="M1051" s="435" t="s">
        <v>1323</v>
      </c>
      <c r="O1051" s="435" t="s">
        <v>1323</v>
      </c>
      <c r="Q1051" s="435">
        <v>260510</v>
      </c>
      <c r="R1051" s="444" t="s">
        <v>35</v>
      </c>
      <c r="S1051" s="435">
        <v>260510</v>
      </c>
    </row>
    <row r="1052" spans="1:19" ht="10.199999999999999" customHeight="1" x14ac:dyDescent="0.3">
      <c r="A1052" s="435">
        <v>2605</v>
      </c>
      <c r="B1052" s="435">
        <f t="shared" si="20"/>
        <v>6</v>
      </c>
      <c r="C1052" s="444">
        <v>260515</v>
      </c>
      <c r="D1052" s="435" t="s">
        <v>36</v>
      </c>
      <c r="E1052" s="435" t="s">
        <v>1323</v>
      </c>
      <c r="J1052" s="435" t="s">
        <v>1324</v>
      </c>
      <c r="K1052" s="435" t="s">
        <v>1324</v>
      </c>
      <c r="M1052" s="435" t="s">
        <v>1323</v>
      </c>
      <c r="O1052" s="435" t="s">
        <v>1323</v>
      </c>
      <c r="Q1052" s="435">
        <v>260515</v>
      </c>
      <c r="R1052" s="444" t="s">
        <v>36</v>
      </c>
      <c r="S1052" s="435">
        <v>260515</v>
      </c>
    </row>
    <row r="1053" spans="1:19" ht="10.199999999999999" customHeight="1" x14ac:dyDescent="0.3">
      <c r="A1053" s="435">
        <v>2605</v>
      </c>
      <c r="B1053" s="435">
        <f t="shared" si="20"/>
        <v>6</v>
      </c>
      <c r="C1053" s="444">
        <v>260520</v>
      </c>
      <c r="D1053" s="435" t="s">
        <v>37</v>
      </c>
      <c r="E1053" s="435" t="s">
        <v>1323</v>
      </c>
      <c r="J1053" s="435" t="s">
        <v>1324</v>
      </c>
      <c r="K1053" s="435" t="s">
        <v>1324</v>
      </c>
      <c r="M1053" s="435" t="s">
        <v>1323</v>
      </c>
      <c r="O1053" s="435" t="s">
        <v>1323</v>
      </c>
      <c r="Q1053" s="435">
        <v>260520</v>
      </c>
      <c r="R1053" s="444" t="s">
        <v>37</v>
      </c>
      <c r="S1053" s="435">
        <v>260520</v>
      </c>
    </row>
    <row r="1054" spans="1:19" ht="10.199999999999999" customHeight="1" x14ac:dyDescent="0.3">
      <c r="A1054" s="435">
        <v>2605</v>
      </c>
      <c r="B1054" s="435">
        <f t="shared" si="20"/>
        <v>6</v>
      </c>
      <c r="C1054" s="444">
        <v>260525</v>
      </c>
      <c r="D1054" s="435" t="s">
        <v>38</v>
      </c>
      <c r="E1054" s="435" t="s">
        <v>1323</v>
      </c>
      <c r="J1054" s="435" t="s">
        <v>1324</v>
      </c>
      <c r="K1054" s="435" t="s">
        <v>1324</v>
      </c>
      <c r="M1054" s="435" t="s">
        <v>1323</v>
      </c>
      <c r="O1054" s="435" t="s">
        <v>1323</v>
      </c>
      <c r="Q1054" s="435">
        <v>260525</v>
      </c>
      <c r="R1054" s="444" t="s">
        <v>38</v>
      </c>
      <c r="S1054" s="435">
        <v>260525</v>
      </c>
    </row>
    <row r="1055" spans="1:19" ht="10.199999999999999" customHeight="1" x14ac:dyDescent="0.3">
      <c r="A1055" s="435">
        <v>2606</v>
      </c>
      <c r="B1055" s="435">
        <f t="shared" si="20"/>
        <v>4</v>
      </c>
      <c r="C1055" s="444">
        <v>2606</v>
      </c>
      <c r="D1055" s="435" t="s">
        <v>309</v>
      </c>
      <c r="E1055" s="435" t="s">
        <v>1323</v>
      </c>
      <c r="F1055" s="435" t="s">
        <v>1323</v>
      </c>
      <c r="G1055" s="435" t="s">
        <v>1323</v>
      </c>
      <c r="I1055" s="435" t="s">
        <v>1323</v>
      </c>
      <c r="J1055" s="435" t="s">
        <v>1323</v>
      </c>
      <c r="K1055" s="435" t="s">
        <v>1323</v>
      </c>
      <c r="N1055" s="435" t="s">
        <v>1323</v>
      </c>
      <c r="O1055" s="435" t="s">
        <v>1323</v>
      </c>
      <c r="Q1055" s="435">
        <v>2606</v>
      </c>
      <c r="R1055" s="444" t="s">
        <v>309</v>
      </c>
      <c r="S1055" s="435">
        <v>2606</v>
      </c>
    </row>
    <row r="1056" spans="1:19" ht="10.199999999999999" customHeight="1" x14ac:dyDescent="0.3">
      <c r="A1056" s="435">
        <v>2606</v>
      </c>
      <c r="B1056" s="435">
        <f t="shared" si="20"/>
        <v>6</v>
      </c>
      <c r="C1056" s="444">
        <v>260605</v>
      </c>
      <c r="D1056" s="435" t="s">
        <v>34</v>
      </c>
      <c r="E1056" s="435" t="s">
        <v>1323</v>
      </c>
      <c r="F1056" s="435" t="s">
        <v>1323</v>
      </c>
      <c r="G1056" s="435" t="s">
        <v>1323</v>
      </c>
      <c r="I1056" s="435" t="s">
        <v>1323</v>
      </c>
      <c r="J1056" s="435" t="s">
        <v>1323</v>
      </c>
      <c r="K1056" s="435" t="s">
        <v>1323</v>
      </c>
      <c r="N1056" s="435" t="s">
        <v>1323</v>
      </c>
      <c r="O1056" s="435" t="s">
        <v>1323</v>
      </c>
      <c r="Q1056" s="435">
        <v>260605</v>
      </c>
      <c r="R1056" s="444" t="s">
        <v>34</v>
      </c>
      <c r="S1056" s="435">
        <v>260605</v>
      </c>
    </row>
    <row r="1057" spans="1:19" ht="10.199999999999999" customHeight="1" x14ac:dyDescent="0.3">
      <c r="A1057" s="435">
        <v>2606</v>
      </c>
      <c r="B1057" s="435">
        <f t="shared" si="20"/>
        <v>6</v>
      </c>
      <c r="C1057" s="444">
        <v>260610</v>
      </c>
      <c r="D1057" s="435" t="s">
        <v>35</v>
      </c>
      <c r="E1057" s="435" t="s">
        <v>1323</v>
      </c>
      <c r="F1057" s="435" t="s">
        <v>1323</v>
      </c>
      <c r="G1057" s="435" t="s">
        <v>1323</v>
      </c>
      <c r="I1057" s="435" t="s">
        <v>1323</v>
      </c>
      <c r="J1057" s="435" t="s">
        <v>1323</v>
      </c>
      <c r="K1057" s="435" t="s">
        <v>1323</v>
      </c>
      <c r="N1057" s="435" t="s">
        <v>1323</v>
      </c>
      <c r="O1057" s="435" t="s">
        <v>1323</v>
      </c>
      <c r="Q1057" s="435">
        <v>260610</v>
      </c>
      <c r="R1057" s="444" t="s">
        <v>35</v>
      </c>
      <c r="S1057" s="435">
        <v>260610</v>
      </c>
    </row>
    <row r="1058" spans="1:19" ht="10.199999999999999" customHeight="1" x14ac:dyDescent="0.3">
      <c r="A1058" s="435">
        <v>2606</v>
      </c>
      <c r="B1058" s="435">
        <f t="shared" si="20"/>
        <v>6</v>
      </c>
      <c r="C1058" s="444">
        <v>260615</v>
      </c>
      <c r="D1058" s="435" t="s">
        <v>36</v>
      </c>
      <c r="E1058" s="435" t="s">
        <v>1323</v>
      </c>
      <c r="F1058" s="435" t="s">
        <v>1323</v>
      </c>
      <c r="G1058" s="435" t="s">
        <v>1323</v>
      </c>
      <c r="I1058" s="435" t="s">
        <v>1323</v>
      </c>
      <c r="J1058" s="435" t="s">
        <v>1323</v>
      </c>
      <c r="K1058" s="435" t="s">
        <v>1323</v>
      </c>
      <c r="N1058" s="435" t="s">
        <v>1323</v>
      </c>
      <c r="O1058" s="435" t="s">
        <v>1323</v>
      </c>
      <c r="Q1058" s="435">
        <v>260615</v>
      </c>
      <c r="R1058" s="444" t="s">
        <v>36</v>
      </c>
      <c r="S1058" s="435">
        <v>260615</v>
      </c>
    </row>
    <row r="1059" spans="1:19" ht="10.199999999999999" customHeight="1" x14ac:dyDescent="0.3">
      <c r="A1059" s="435">
        <v>2606</v>
      </c>
      <c r="B1059" s="435">
        <f t="shared" si="20"/>
        <v>6</v>
      </c>
      <c r="C1059" s="444">
        <v>260620</v>
      </c>
      <c r="D1059" s="435" t="s">
        <v>37</v>
      </c>
      <c r="E1059" s="435" t="s">
        <v>1323</v>
      </c>
      <c r="F1059" s="435" t="s">
        <v>1323</v>
      </c>
      <c r="G1059" s="435" t="s">
        <v>1323</v>
      </c>
      <c r="I1059" s="435" t="s">
        <v>1323</v>
      </c>
      <c r="J1059" s="435" t="s">
        <v>1323</v>
      </c>
      <c r="K1059" s="435" t="s">
        <v>1323</v>
      </c>
      <c r="N1059" s="435" t="s">
        <v>1323</v>
      </c>
      <c r="O1059" s="435" t="s">
        <v>1323</v>
      </c>
      <c r="Q1059" s="435">
        <v>260620</v>
      </c>
      <c r="R1059" s="444" t="s">
        <v>37</v>
      </c>
      <c r="S1059" s="435">
        <v>260620</v>
      </c>
    </row>
    <row r="1060" spans="1:19" ht="10.199999999999999" customHeight="1" x14ac:dyDescent="0.3">
      <c r="A1060" s="435">
        <v>2606</v>
      </c>
      <c r="B1060" s="435">
        <f t="shared" si="20"/>
        <v>6</v>
      </c>
      <c r="C1060" s="444">
        <v>260625</v>
      </c>
      <c r="D1060" s="435" t="s">
        <v>38</v>
      </c>
      <c r="E1060" s="435" t="s">
        <v>1323</v>
      </c>
      <c r="F1060" s="435" t="s">
        <v>1323</v>
      </c>
      <c r="G1060" s="435" t="s">
        <v>1323</v>
      </c>
      <c r="I1060" s="435" t="s">
        <v>1323</v>
      </c>
      <c r="J1060" s="435" t="s">
        <v>1323</v>
      </c>
      <c r="K1060" s="435" t="s">
        <v>1323</v>
      </c>
      <c r="N1060" s="435" t="s">
        <v>1323</v>
      </c>
      <c r="O1060" s="435" t="s">
        <v>1323</v>
      </c>
      <c r="Q1060" s="435">
        <v>260625</v>
      </c>
      <c r="R1060" s="444" t="s">
        <v>38</v>
      </c>
      <c r="S1060" s="435">
        <v>260625</v>
      </c>
    </row>
    <row r="1061" spans="1:19" ht="10.199999999999999" customHeight="1" x14ac:dyDescent="0.3">
      <c r="A1061" s="435">
        <v>2607</v>
      </c>
      <c r="B1061" s="435">
        <f t="shared" si="20"/>
        <v>4</v>
      </c>
      <c r="C1061" s="444">
        <v>2607</v>
      </c>
      <c r="D1061" s="435" t="s">
        <v>310</v>
      </c>
      <c r="E1061" s="435" t="s">
        <v>1323</v>
      </c>
      <c r="F1061" s="435" t="s">
        <v>1323</v>
      </c>
      <c r="G1061" s="435" t="s">
        <v>1323</v>
      </c>
      <c r="I1061" s="435" t="s">
        <v>1323</v>
      </c>
      <c r="J1061" s="435" t="s">
        <v>1323</v>
      </c>
      <c r="K1061" s="435" t="s">
        <v>1323</v>
      </c>
      <c r="N1061" s="435" t="s">
        <v>1323</v>
      </c>
      <c r="O1061" s="435" t="s">
        <v>1323</v>
      </c>
      <c r="Q1061" s="435">
        <v>2607</v>
      </c>
      <c r="R1061" s="444" t="s">
        <v>310</v>
      </c>
      <c r="S1061" s="435">
        <v>2607</v>
      </c>
    </row>
    <row r="1062" spans="1:19" ht="10.199999999999999" customHeight="1" x14ac:dyDescent="0.3">
      <c r="A1062" s="435">
        <v>2607</v>
      </c>
      <c r="B1062" s="435">
        <f t="shared" si="20"/>
        <v>6</v>
      </c>
      <c r="C1062" s="444">
        <v>260705</v>
      </c>
      <c r="D1062" s="435" t="s">
        <v>34</v>
      </c>
      <c r="E1062" s="435" t="s">
        <v>1323</v>
      </c>
      <c r="F1062" s="435" t="s">
        <v>1323</v>
      </c>
      <c r="G1062" s="435" t="s">
        <v>1323</v>
      </c>
      <c r="I1062" s="435" t="s">
        <v>1323</v>
      </c>
      <c r="J1062" s="435" t="s">
        <v>1323</v>
      </c>
      <c r="K1062" s="435" t="s">
        <v>1323</v>
      </c>
      <c r="N1062" s="435" t="s">
        <v>1323</v>
      </c>
      <c r="O1062" s="435" t="s">
        <v>1323</v>
      </c>
      <c r="Q1062" s="435">
        <v>260705</v>
      </c>
      <c r="R1062" s="444" t="s">
        <v>34</v>
      </c>
      <c r="S1062" s="435">
        <v>260705</v>
      </c>
    </row>
    <row r="1063" spans="1:19" ht="10.199999999999999" customHeight="1" x14ac:dyDescent="0.3">
      <c r="A1063" s="435">
        <v>2607</v>
      </c>
      <c r="B1063" s="435">
        <f t="shared" si="20"/>
        <v>6</v>
      </c>
      <c r="C1063" s="444">
        <v>260710</v>
      </c>
      <c r="D1063" s="435" t="s">
        <v>35</v>
      </c>
      <c r="E1063" s="435" t="s">
        <v>1323</v>
      </c>
      <c r="F1063" s="435" t="s">
        <v>1323</v>
      </c>
      <c r="G1063" s="435" t="s">
        <v>1323</v>
      </c>
      <c r="I1063" s="435" t="s">
        <v>1323</v>
      </c>
      <c r="J1063" s="435" t="s">
        <v>1323</v>
      </c>
      <c r="K1063" s="435" t="s">
        <v>1323</v>
      </c>
      <c r="N1063" s="435" t="s">
        <v>1323</v>
      </c>
      <c r="O1063" s="435" t="s">
        <v>1323</v>
      </c>
      <c r="Q1063" s="435">
        <v>260710</v>
      </c>
      <c r="R1063" s="444" t="s">
        <v>35</v>
      </c>
      <c r="S1063" s="435">
        <v>260710</v>
      </c>
    </row>
    <row r="1064" spans="1:19" ht="10.199999999999999" customHeight="1" x14ac:dyDescent="0.3">
      <c r="A1064" s="435">
        <v>2607</v>
      </c>
      <c r="B1064" s="435">
        <f t="shared" si="20"/>
        <v>6</v>
      </c>
      <c r="C1064" s="444">
        <v>260715</v>
      </c>
      <c r="D1064" s="435" t="s">
        <v>36</v>
      </c>
      <c r="E1064" s="435" t="s">
        <v>1323</v>
      </c>
      <c r="F1064" s="435" t="s">
        <v>1323</v>
      </c>
      <c r="G1064" s="435" t="s">
        <v>1323</v>
      </c>
      <c r="I1064" s="435" t="s">
        <v>1323</v>
      </c>
      <c r="J1064" s="435" t="s">
        <v>1323</v>
      </c>
      <c r="K1064" s="435" t="s">
        <v>1323</v>
      </c>
      <c r="N1064" s="435" t="s">
        <v>1323</v>
      </c>
      <c r="O1064" s="435" t="s">
        <v>1323</v>
      </c>
      <c r="Q1064" s="435">
        <v>260715</v>
      </c>
      <c r="R1064" s="444" t="s">
        <v>36</v>
      </c>
      <c r="S1064" s="435">
        <v>260715</v>
      </c>
    </row>
    <row r="1065" spans="1:19" ht="10.199999999999999" customHeight="1" x14ac:dyDescent="0.3">
      <c r="A1065" s="435">
        <v>2607</v>
      </c>
      <c r="B1065" s="435">
        <f t="shared" si="20"/>
        <v>6</v>
      </c>
      <c r="C1065" s="444">
        <v>260720</v>
      </c>
      <c r="D1065" s="435" t="s">
        <v>37</v>
      </c>
      <c r="E1065" s="435" t="s">
        <v>1323</v>
      </c>
      <c r="F1065" s="435" t="s">
        <v>1323</v>
      </c>
      <c r="G1065" s="435" t="s">
        <v>1323</v>
      </c>
      <c r="I1065" s="435" t="s">
        <v>1323</v>
      </c>
      <c r="J1065" s="435" t="s">
        <v>1323</v>
      </c>
      <c r="K1065" s="435" t="s">
        <v>1323</v>
      </c>
      <c r="N1065" s="435" t="s">
        <v>1323</v>
      </c>
      <c r="O1065" s="435" t="s">
        <v>1323</v>
      </c>
      <c r="Q1065" s="435">
        <v>260720</v>
      </c>
      <c r="R1065" s="444" t="s">
        <v>37</v>
      </c>
      <c r="S1065" s="435">
        <v>260720</v>
      </c>
    </row>
    <row r="1066" spans="1:19" ht="10.199999999999999" customHeight="1" x14ac:dyDescent="0.3">
      <c r="A1066" s="435">
        <v>2607</v>
      </c>
      <c r="B1066" s="435">
        <f t="shared" si="20"/>
        <v>6</v>
      </c>
      <c r="C1066" s="444">
        <v>260725</v>
      </c>
      <c r="D1066" s="435" t="s">
        <v>38</v>
      </c>
      <c r="E1066" s="435" t="s">
        <v>1323</v>
      </c>
      <c r="F1066" s="435" t="s">
        <v>1323</v>
      </c>
      <c r="G1066" s="435" t="s">
        <v>1323</v>
      </c>
      <c r="I1066" s="435" t="s">
        <v>1323</v>
      </c>
      <c r="J1066" s="435" t="s">
        <v>1323</v>
      </c>
      <c r="K1066" s="435" t="s">
        <v>1323</v>
      </c>
      <c r="N1066" s="435" t="s">
        <v>1323</v>
      </c>
      <c r="O1066" s="435" t="s">
        <v>1323</v>
      </c>
      <c r="Q1066" s="435">
        <v>260725</v>
      </c>
      <c r="R1066" s="444" t="s">
        <v>38</v>
      </c>
      <c r="S1066" s="435">
        <v>260725</v>
      </c>
    </row>
    <row r="1067" spans="1:19" ht="10.199999999999999" customHeight="1" x14ac:dyDescent="0.3">
      <c r="A1067" s="435">
        <v>2608</v>
      </c>
      <c r="B1067" s="435">
        <f t="shared" si="20"/>
        <v>4</v>
      </c>
      <c r="C1067" s="444">
        <v>2608</v>
      </c>
      <c r="D1067" s="435" t="s">
        <v>311</v>
      </c>
      <c r="E1067" s="435" t="s">
        <v>1323</v>
      </c>
      <c r="G1067" s="435" t="s">
        <v>1323</v>
      </c>
      <c r="J1067" s="435" t="s">
        <v>1323</v>
      </c>
      <c r="K1067" s="435" t="s">
        <v>1323</v>
      </c>
      <c r="O1067" s="435" t="s">
        <v>1323</v>
      </c>
      <c r="Q1067" s="435">
        <v>2608</v>
      </c>
      <c r="R1067" s="444" t="s">
        <v>311</v>
      </c>
      <c r="S1067" s="435">
        <v>2608</v>
      </c>
    </row>
    <row r="1068" spans="1:19" ht="10.199999999999999" customHeight="1" x14ac:dyDescent="0.3">
      <c r="A1068" s="435">
        <v>2608</v>
      </c>
      <c r="B1068" s="435">
        <f t="shared" si="20"/>
        <v>6</v>
      </c>
      <c r="C1068" s="444">
        <v>260805</v>
      </c>
      <c r="D1068" s="435" t="s">
        <v>34</v>
      </c>
      <c r="E1068" s="435" t="s">
        <v>1323</v>
      </c>
      <c r="G1068" s="435" t="s">
        <v>1323</v>
      </c>
      <c r="J1068" s="435" t="s">
        <v>1323</v>
      </c>
      <c r="K1068" s="435" t="s">
        <v>1323</v>
      </c>
      <c r="O1068" s="435" t="s">
        <v>1323</v>
      </c>
      <c r="Q1068" s="435">
        <v>260805</v>
      </c>
      <c r="R1068" s="444" t="s">
        <v>34</v>
      </c>
      <c r="S1068" s="435">
        <v>260805</v>
      </c>
    </row>
    <row r="1069" spans="1:19" ht="10.199999999999999" customHeight="1" x14ac:dyDescent="0.3">
      <c r="A1069" s="435">
        <v>2608</v>
      </c>
      <c r="B1069" s="435">
        <f t="shared" si="20"/>
        <v>6</v>
      </c>
      <c r="C1069" s="444">
        <v>260810</v>
      </c>
      <c r="D1069" s="435" t="s">
        <v>35</v>
      </c>
      <c r="E1069" s="435" t="s">
        <v>1323</v>
      </c>
      <c r="G1069" s="435" t="s">
        <v>1323</v>
      </c>
      <c r="J1069" s="435" t="s">
        <v>1323</v>
      </c>
      <c r="K1069" s="435" t="s">
        <v>1323</v>
      </c>
      <c r="O1069" s="435" t="s">
        <v>1323</v>
      </c>
      <c r="Q1069" s="435">
        <v>260810</v>
      </c>
      <c r="R1069" s="444" t="s">
        <v>35</v>
      </c>
      <c r="S1069" s="435">
        <v>260810</v>
      </c>
    </row>
    <row r="1070" spans="1:19" ht="10.199999999999999" customHeight="1" x14ac:dyDescent="0.3">
      <c r="A1070" s="435">
        <v>2608</v>
      </c>
      <c r="B1070" s="435">
        <f t="shared" si="20"/>
        <v>6</v>
      </c>
      <c r="C1070" s="444">
        <v>260815</v>
      </c>
      <c r="D1070" s="435" t="s">
        <v>36</v>
      </c>
      <c r="E1070" s="435" t="s">
        <v>1323</v>
      </c>
      <c r="G1070" s="435" t="s">
        <v>1323</v>
      </c>
      <c r="J1070" s="435" t="s">
        <v>1323</v>
      </c>
      <c r="K1070" s="435" t="s">
        <v>1323</v>
      </c>
      <c r="O1070" s="435" t="s">
        <v>1323</v>
      </c>
      <c r="Q1070" s="435">
        <v>260815</v>
      </c>
      <c r="R1070" s="444" t="s">
        <v>36</v>
      </c>
      <c r="S1070" s="435">
        <v>260815</v>
      </c>
    </row>
    <row r="1071" spans="1:19" ht="10.199999999999999" customHeight="1" x14ac:dyDescent="0.3">
      <c r="A1071" s="435">
        <v>2608</v>
      </c>
      <c r="B1071" s="435">
        <f t="shared" si="20"/>
        <v>6</v>
      </c>
      <c r="C1071" s="444">
        <v>260820</v>
      </c>
      <c r="D1071" s="435" t="s">
        <v>37</v>
      </c>
      <c r="E1071" s="435" t="s">
        <v>1323</v>
      </c>
      <c r="G1071" s="435" t="s">
        <v>1323</v>
      </c>
      <c r="J1071" s="435" t="s">
        <v>1323</v>
      </c>
      <c r="K1071" s="435" t="s">
        <v>1323</v>
      </c>
      <c r="O1071" s="435" t="s">
        <v>1323</v>
      </c>
      <c r="Q1071" s="435">
        <v>260820</v>
      </c>
      <c r="R1071" s="444" t="s">
        <v>37</v>
      </c>
      <c r="S1071" s="435">
        <v>260820</v>
      </c>
    </row>
    <row r="1072" spans="1:19" ht="10.199999999999999" customHeight="1" x14ac:dyDescent="0.3">
      <c r="A1072" s="435">
        <v>2608</v>
      </c>
      <c r="B1072" s="435">
        <f t="shared" si="20"/>
        <v>6</v>
      </c>
      <c r="C1072" s="444">
        <v>260825</v>
      </c>
      <c r="D1072" s="435" t="s">
        <v>38</v>
      </c>
      <c r="E1072" s="435" t="s">
        <v>1323</v>
      </c>
      <c r="G1072" s="435" t="s">
        <v>1323</v>
      </c>
      <c r="J1072" s="435" t="s">
        <v>1323</v>
      </c>
      <c r="K1072" s="435" t="s">
        <v>1323</v>
      </c>
      <c r="O1072" s="435" t="s">
        <v>1323</v>
      </c>
      <c r="Q1072" s="435">
        <v>260825</v>
      </c>
      <c r="R1072" s="444" t="s">
        <v>38</v>
      </c>
      <c r="S1072" s="435">
        <v>260825</v>
      </c>
    </row>
    <row r="1073" spans="1:19" ht="10.199999999999999" customHeight="1" x14ac:dyDescent="0.3">
      <c r="A1073" s="435">
        <v>2609</v>
      </c>
      <c r="B1073" s="435">
        <f t="shared" si="20"/>
        <v>4</v>
      </c>
      <c r="C1073" s="444">
        <v>2609</v>
      </c>
      <c r="D1073" s="435" t="s">
        <v>312</v>
      </c>
      <c r="E1073" s="435" t="s">
        <v>1323</v>
      </c>
      <c r="J1073" s="435" t="s">
        <v>1324</v>
      </c>
      <c r="K1073" s="435" t="s">
        <v>1324</v>
      </c>
      <c r="N1073" s="435" t="s">
        <v>1323</v>
      </c>
      <c r="O1073" s="435" t="s">
        <v>1323</v>
      </c>
      <c r="Q1073" s="435">
        <v>2609</v>
      </c>
      <c r="R1073" s="444" t="s">
        <v>312</v>
      </c>
      <c r="S1073" s="435">
        <v>2609</v>
      </c>
    </row>
    <row r="1074" spans="1:19" ht="10.199999999999999" customHeight="1" x14ac:dyDescent="0.3">
      <c r="A1074" s="435">
        <v>2609</v>
      </c>
      <c r="B1074" s="435">
        <f t="shared" si="20"/>
        <v>6</v>
      </c>
      <c r="C1074" s="444">
        <v>260905</v>
      </c>
      <c r="D1074" s="435" t="s">
        <v>34</v>
      </c>
      <c r="E1074" s="435" t="s">
        <v>1323</v>
      </c>
      <c r="J1074" s="435" t="s">
        <v>1324</v>
      </c>
      <c r="K1074" s="435" t="s">
        <v>1324</v>
      </c>
      <c r="N1074" s="435" t="s">
        <v>1323</v>
      </c>
      <c r="O1074" s="435" t="s">
        <v>1323</v>
      </c>
      <c r="Q1074" s="435">
        <v>260905</v>
      </c>
      <c r="R1074" s="444" t="s">
        <v>34</v>
      </c>
      <c r="S1074" s="435">
        <v>260905</v>
      </c>
    </row>
    <row r="1075" spans="1:19" ht="10.199999999999999" customHeight="1" x14ac:dyDescent="0.3">
      <c r="A1075" s="435">
        <v>2609</v>
      </c>
      <c r="B1075" s="435">
        <f t="shared" si="20"/>
        <v>6</v>
      </c>
      <c r="C1075" s="444">
        <v>260910</v>
      </c>
      <c r="D1075" s="435" t="s">
        <v>35</v>
      </c>
      <c r="E1075" s="435" t="s">
        <v>1323</v>
      </c>
      <c r="J1075" s="435" t="s">
        <v>1324</v>
      </c>
      <c r="K1075" s="435" t="s">
        <v>1324</v>
      </c>
      <c r="O1075" s="435" t="s">
        <v>1323</v>
      </c>
      <c r="Q1075" s="435">
        <v>260910</v>
      </c>
      <c r="R1075" s="444" t="s">
        <v>35</v>
      </c>
      <c r="S1075" s="435">
        <v>260910</v>
      </c>
    </row>
    <row r="1076" spans="1:19" ht="10.199999999999999" customHeight="1" x14ac:dyDescent="0.3">
      <c r="A1076" s="435">
        <v>2609</v>
      </c>
      <c r="B1076" s="435">
        <f t="shared" si="20"/>
        <v>6</v>
      </c>
      <c r="C1076" s="444">
        <v>260915</v>
      </c>
      <c r="D1076" s="435" t="s">
        <v>36</v>
      </c>
      <c r="E1076" s="435" t="s">
        <v>1323</v>
      </c>
      <c r="J1076" s="435" t="s">
        <v>1324</v>
      </c>
      <c r="K1076" s="435" t="s">
        <v>1324</v>
      </c>
      <c r="N1076" s="435" t="s">
        <v>1323</v>
      </c>
      <c r="O1076" s="435" t="s">
        <v>1323</v>
      </c>
      <c r="Q1076" s="435">
        <v>260915</v>
      </c>
      <c r="R1076" s="444" t="s">
        <v>36</v>
      </c>
      <c r="S1076" s="435">
        <v>260915</v>
      </c>
    </row>
    <row r="1077" spans="1:19" ht="10.199999999999999" customHeight="1" x14ac:dyDescent="0.3">
      <c r="A1077" s="435">
        <v>2609</v>
      </c>
      <c r="B1077" s="435">
        <f t="shared" si="20"/>
        <v>6</v>
      </c>
      <c r="C1077" s="444">
        <v>260920</v>
      </c>
      <c r="D1077" s="435" t="s">
        <v>37</v>
      </c>
      <c r="E1077" s="435" t="s">
        <v>1323</v>
      </c>
      <c r="J1077" s="435" t="s">
        <v>1324</v>
      </c>
      <c r="K1077" s="435" t="s">
        <v>1324</v>
      </c>
      <c r="N1077" s="435" t="s">
        <v>1323</v>
      </c>
      <c r="O1077" s="435" t="s">
        <v>1323</v>
      </c>
      <c r="Q1077" s="435">
        <v>260920</v>
      </c>
      <c r="R1077" s="444" t="s">
        <v>37</v>
      </c>
      <c r="S1077" s="435">
        <v>260920</v>
      </c>
    </row>
    <row r="1078" spans="1:19" ht="10.199999999999999" customHeight="1" x14ac:dyDescent="0.3">
      <c r="A1078" s="435">
        <v>2609</v>
      </c>
      <c r="B1078" s="435">
        <f t="shared" si="20"/>
        <v>6</v>
      </c>
      <c r="C1078" s="444">
        <v>260925</v>
      </c>
      <c r="D1078" s="435" t="s">
        <v>38</v>
      </c>
      <c r="E1078" s="435" t="s">
        <v>1323</v>
      </c>
      <c r="J1078" s="435" t="s">
        <v>1324</v>
      </c>
      <c r="K1078" s="435" t="s">
        <v>1324</v>
      </c>
      <c r="N1078" s="435" t="s">
        <v>1323</v>
      </c>
      <c r="O1078" s="435" t="s">
        <v>1323</v>
      </c>
      <c r="Q1078" s="435">
        <v>260925</v>
      </c>
      <c r="R1078" s="444" t="s">
        <v>38</v>
      </c>
      <c r="S1078" s="435">
        <v>260925</v>
      </c>
    </row>
    <row r="1079" spans="1:19" ht="10.199999999999999" customHeight="1" x14ac:dyDescent="0.3">
      <c r="A1079" s="435">
        <v>2610</v>
      </c>
      <c r="B1079" s="435">
        <f t="shared" si="20"/>
        <v>4</v>
      </c>
      <c r="C1079" s="444">
        <v>2610</v>
      </c>
      <c r="D1079" s="435" t="s">
        <v>834</v>
      </c>
      <c r="E1079" s="435" t="s">
        <v>1323</v>
      </c>
      <c r="J1079" s="435" t="s">
        <v>1324</v>
      </c>
      <c r="K1079" s="435" t="s">
        <v>1324</v>
      </c>
      <c r="O1079" s="435" t="s">
        <v>1323</v>
      </c>
      <c r="Q1079" s="435">
        <v>2610</v>
      </c>
      <c r="R1079" s="444" t="s">
        <v>834</v>
      </c>
      <c r="S1079" s="435">
        <v>2610</v>
      </c>
    </row>
    <row r="1080" spans="1:19" ht="10.199999999999999" customHeight="1" x14ac:dyDescent="0.3">
      <c r="A1080" s="435">
        <v>2610</v>
      </c>
      <c r="B1080" s="435">
        <f t="shared" si="20"/>
        <v>6</v>
      </c>
      <c r="C1080" s="444">
        <v>261005</v>
      </c>
      <c r="D1080" s="435" t="s">
        <v>835</v>
      </c>
      <c r="E1080" s="435" t="s">
        <v>1323</v>
      </c>
      <c r="J1080" s="435" t="s">
        <v>1324</v>
      </c>
      <c r="K1080" s="435" t="s">
        <v>1324</v>
      </c>
      <c r="O1080" s="435" t="s">
        <v>1323</v>
      </c>
      <c r="Q1080" s="435">
        <v>261005</v>
      </c>
      <c r="R1080" s="444" t="s">
        <v>835</v>
      </c>
      <c r="S1080" s="435">
        <v>261005</v>
      </c>
    </row>
    <row r="1081" spans="1:19" ht="10.199999999999999" customHeight="1" x14ac:dyDescent="0.3">
      <c r="A1081" s="435">
        <v>2610</v>
      </c>
      <c r="B1081" s="435">
        <f t="shared" si="20"/>
        <v>6</v>
      </c>
      <c r="C1081" s="444">
        <v>261010</v>
      </c>
      <c r="D1081" s="435" t="s">
        <v>836</v>
      </c>
      <c r="E1081" s="435" t="s">
        <v>1323</v>
      </c>
      <c r="J1081" s="435" t="s">
        <v>1324</v>
      </c>
      <c r="K1081" s="435" t="s">
        <v>1324</v>
      </c>
      <c r="O1081" s="435" t="s">
        <v>1323</v>
      </c>
      <c r="Q1081" s="435">
        <v>261010</v>
      </c>
      <c r="R1081" s="444" t="s">
        <v>836</v>
      </c>
      <c r="S1081" s="435">
        <v>261010</v>
      </c>
    </row>
    <row r="1082" spans="1:19" ht="10.199999999999999" customHeight="1" x14ac:dyDescent="0.3">
      <c r="A1082" s="435">
        <v>2690</v>
      </c>
      <c r="B1082" s="435">
        <f t="shared" si="20"/>
        <v>4</v>
      </c>
      <c r="C1082" s="444">
        <v>2690</v>
      </c>
      <c r="D1082" s="435" t="s">
        <v>313</v>
      </c>
      <c r="E1082" s="435" t="s">
        <v>1323</v>
      </c>
      <c r="F1082" s="435" t="s">
        <v>1323</v>
      </c>
      <c r="G1082" s="435" t="s">
        <v>1323</v>
      </c>
      <c r="J1082" s="435" t="s">
        <v>1323</v>
      </c>
      <c r="K1082" s="435" t="s">
        <v>1323</v>
      </c>
      <c r="L1082" s="435" t="s">
        <v>1323</v>
      </c>
      <c r="M1082" s="435" t="s">
        <v>1323</v>
      </c>
      <c r="N1082" s="435" t="s">
        <v>1323</v>
      </c>
      <c r="O1082" s="435" t="s">
        <v>1323</v>
      </c>
      <c r="Q1082" s="435">
        <v>2690</v>
      </c>
      <c r="R1082" s="444" t="s">
        <v>313</v>
      </c>
      <c r="S1082" s="435">
        <v>2690</v>
      </c>
    </row>
    <row r="1083" spans="1:19" ht="10.199999999999999" customHeight="1" x14ac:dyDescent="0.3">
      <c r="A1083" s="435">
        <v>2690</v>
      </c>
      <c r="B1083" s="435">
        <f t="shared" si="20"/>
        <v>6</v>
      </c>
      <c r="C1083" s="444">
        <v>269005</v>
      </c>
      <c r="D1083" s="435" t="s">
        <v>34</v>
      </c>
      <c r="E1083" s="435" t="s">
        <v>1323</v>
      </c>
      <c r="F1083" s="435" t="s">
        <v>1323</v>
      </c>
      <c r="G1083" s="435" t="s">
        <v>1323</v>
      </c>
      <c r="J1083" s="435" t="s">
        <v>1323</v>
      </c>
      <c r="K1083" s="435" t="s">
        <v>1323</v>
      </c>
      <c r="L1083" s="435" t="s">
        <v>1323</v>
      </c>
      <c r="M1083" s="435" t="s">
        <v>1323</v>
      </c>
      <c r="N1083" s="435" t="s">
        <v>1323</v>
      </c>
      <c r="O1083" s="435" t="s">
        <v>1323</v>
      </c>
      <c r="Q1083" s="435">
        <v>269005</v>
      </c>
      <c r="R1083" s="444" t="s">
        <v>34</v>
      </c>
      <c r="S1083" s="435">
        <v>269005</v>
      </c>
    </row>
    <row r="1084" spans="1:19" ht="10.199999999999999" customHeight="1" x14ac:dyDescent="0.3">
      <c r="A1084" s="435">
        <v>2690</v>
      </c>
      <c r="B1084" s="435">
        <f t="shared" si="20"/>
        <v>6</v>
      </c>
      <c r="C1084" s="444">
        <v>269010</v>
      </c>
      <c r="D1084" s="435" t="s">
        <v>35</v>
      </c>
      <c r="E1084" s="435" t="s">
        <v>1323</v>
      </c>
      <c r="F1084" s="435" t="s">
        <v>1323</v>
      </c>
      <c r="G1084" s="435" t="s">
        <v>1323</v>
      </c>
      <c r="J1084" s="435" t="s">
        <v>1323</v>
      </c>
      <c r="K1084" s="435" t="s">
        <v>1323</v>
      </c>
      <c r="L1084" s="435" t="s">
        <v>1323</v>
      </c>
      <c r="M1084" s="435" t="s">
        <v>1323</v>
      </c>
      <c r="N1084" s="435" t="s">
        <v>1323</v>
      </c>
      <c r="O1084" s="435" t="s">
        <v>1323</v>
      </c>
      <c r="Q1084" s="435">
        <v>269010</v>
      </c>
      <c r="R1084" s="444" t="s">
        <v>35</v>
      </c>
      <c r="S1084" s="435">
        <v>269010</v>
      </c>
    </row>
    <row r="1085" spans="1:19" ht="10.199999999999999" customHeight="1" x14ac:dyDescent="0.3">
      <c r="A1085" s="435">
        <v>2690</v>
      </c>
      <c r="B1085" s="435">
        <f t="shared" si="20"/>
        <v>6</v>
      </c>
      <c r="C1085" s="444">
        <v>269015</v>
      </c>
      <c r="D1085" s="435" t="s">
        <v>36</v>
      </c>
      <c r="E1085" s="435" t="s">
        <v>1323</v>
      </c>
      <c r="F1085" s="435" t="s">
        <v>1323</v>
      </c>
      <c r="G1085" s="435" t="s">
        <v>1323</v>
      </c>
      <c r="J1085" s="435" t="s">
        <v>1323</v>
      </c>
      <c r="K1085" s="435" t="s">
        <v>1323</v>
      </c>
      <c r="L1085" s="435" t="s">
        <v>1323</v>
      </c>
      <c r="M1085" s="435" t="s">
        <v>1323</v>
      </c>
      <c r="N1085" s="435" t="s">
        <v>1323</v>
      </c>
      <c r="O1085" s="435" t="s">
        <v>1323</v>
      </c>
      <c r="Q1085" s="435">
        <v>269015</v>
      </c>
      <c r="R1085" s="444" t="s">
        <v>36</v>
      </c>
      <c r="S1085" s="435">
        <v>269015</v>
      </c>
    </row>
    <row r="1086" spans="1:19" ht="10.199999999999999" customHeight="1" x14ac:dyDescent="0.3">
      <c r="A1086" s="435">
        <v>2690</v>
      </c>
      <c r="B1086" s="435">
        <f t="shared" si="20"/>
        <v>6</v>
      </c>
      <c r="C1086" s="444">
        <v>269020</v>
      </c>
      <c r="D1086" s="435" t="s">
        <v>37</v>
      </c>
      <c r="E1086" s="435" t="s">
        <v>1323</v>
      </c>
      <c r="F1086" s="435" t="s">
        <v>1323</v>
      </c>
      <c r="G1086" s="435" t="s">
        <v>1323</v>
      </c>
      <c r="J1086" s="435" t="s">
        <v>1323</v>
      </c>
      <c r="K1086" s="435" t="s">
        <v>1323</v>
      </c>
      <c r="L1086" s="435" t="s">
        <v>1323</v>
      </c>
      <c r="M1086" s="435" t="s">
        <v>1323</v>
      </c>
      <c r="N1086" s="435" t="s">
        <v>1323</v>
      </c>
      <c r="O1086" s="435" t="s">
        <v>1323</v>
      </c>
      <c r="Q1086" s="435">
        <v>269020</v>
      </c>
      <c r="R1086" s="444" t="s">
        <v>37</v>
      </c>
      <c r="S1086" s="435">
        <v>269020</v>
      </c>
    </row>
    <row r="1087" spans="1:19" ht="10.199999999999999" customHeight="1" x14ac:dyDescent="0.3">
      <c r="A1087" s="435">
        <v>2690</v>
      </c>
      <c r="B1087" s="435">
        <f t="shared" si="20"/>
        <v>6</v>
      </c>
      <c r="C1087" s="444">
        <v>269025</v>
      </c>
      <c r="D1087" s="435" t="s">
        <v>38</v>
      </c>
      <c r="E1087" s="435" t="s">
        <v>1323</v>
      </c>
      <c r="F1087" s="435" t="s">
        <v>1323</v>
      </c>
      <c r="G1087" s="435" t="s">
        <v>1323</v>
      </c>
      <c r="J1087" s="435" t="s">
        <v>1323</v>
      </c>
      <c r="K1087" s="435" t="s">
        <v>1323</v>
      </c>
      <c r="L1087" s="435" t="s">
        <v>1323</v>
      </c>
      <c r="M1087" s="435" t="s">
        <v>1323</v>
      </c>
      <c r="N1087" s="435" t="s">
        <v>1323</v>
      </c>
      <c r="O1087" s="435" t="s">
        <v>1323</v>
      </c>
      <c r="Q1087" s="435">
        <v>269025</v>
      </c>
      <c r="R1087" s="444" t="s">
        <v>38</v>
      </c>
      <c r="S1087" s="435">
        <v>269025</v>
      </c>
    </row>
    <row r="1088" spans="1:19" ht="10.199999999999999" customHeight="1" x14ac:dyDescent="0.3">
      <c r="A1088" s="435">
        <v>27</v>
      </c>
      <c r="B1088" s="435">
        <f t="shared" si="20"/>
        <v>2</v>
      </c>
      <c r="C1088" s="444">
        <v>27</v>
      </c>
      <c r="D1088" s="435" t="s">
        <v>837</v>
      </c>
      <c r="E1088" s="435" t="s">
        <v>1323</v>
      </c>
      <c r="F1088" s="435" t="s">
        <v>1323</v>
      </c>
      <c r="G1088" s="435" t="s">
        <v>1323</v>
      </c>
      <c r="I1088" s="435" t="s">
        <v>1323</v>
      </c>
      <c r="J1088" s="435" t="s">
        <v>1323</v>
      </c>
      <c r="K1088" s="435" t="s">
        <v>1323</v>
      </c>
      <c r="L1088" s="435" t="s">
        <v>1323</v>
      </c>
      <c r="M1088" s="435" t="s">
        <v>1323</v>
      </c>
      <c r="O1088" s="435" t="s">
        <v>1323</v>
      </c>
      <c r="Q1088" s="435">
        <v>27</v>
      </c>
      <c r="R1088" s="444" t="s">
        <v>837</v>
      </c>
      <c r="S1088" s="435">
        <v>27</v>
      </c>
    </row>
    <row r="1089" spans="1:19" ht="10.199999999999999" customHeight="1" x14ac:dyDescent="0.3">
      <c r="A1089" s="435">
        <v>2701</v>
      </c>
      <c r="B1089" s="435">
        <f t="shared" si="20"/>
        <v>4</v>
      </c>
      <c r="C1089" s="444">
        <v>2701</v>
      </c>
      <c r="D1089" s="435" t="s">
        <v>271</v>
      </c>
      <c r="E1089" s="435" t="s">
        <v>1323</v>
      </c>
      <c r="F1089" s="435" t="s">
        <v>1323</v>
      </c>
      <c r="G1089" s="435" t="s">
        <v>1323</v>
      </c>
      <c r="I1089" s="435" t="s">
        <v>1323</v>
      </c>
      <c r="J1089" s="435" t="s">
        <v>1323</v>
      </c>
      <c r="K1089" s="435" t="s">
        <v>1323</v>
      </c>
      <c r="O1089" s="435" t="s">
        <v>1323</v>
      </c>
      <c r="Q1089" s="435">
        <v>2701</v>
      </c>
      <c r="R1089" s="444" t="s">
        <v>271</v>
      </c>
      <c r="S1089" s="435">
        <v>2701</v>
      </c>
    </row>
    <row r="1090" spans="1:19" ht="10.199999999999999" customHeight="1" x14ac:dyDescent="0.3">
      <c r="A1090" s="435">
        <v>2701</v>
      </c>
      <c r="B1090" s="435">
        <f t="shared" si="20"/>
        <v>6</v>
      </c>
      <c r="C1090" s="444">
        <v>270105</v>
      </c>
      <c r="D1090" s="435" t="s">
        <v>314</v>
      </c>
      <c r="F1090" s="435" t="s">
        <v>1323</v>
      </c>
      <c r="G1090" s="435" t="s">
        <v>1323</v>
      </c>
      <c r="I1090" s="435" t="s">
        <v>1323</v>
      </c>
      <c r="J1090" s="435" t="s">
        <v>1323</v>
      </c>
      <c r="K1090" s="435" t="s">
        <v>1323</v>
      </c>
      <c r="Q1090" s="435">
        <v>270105</v>
      </c>
      <c r="R1090" s="444" t="s">
        <v>314</v>
      </c>
      <c r="S1090" s="435">
        <v>270105</v>
      </c>
    </row>
    <row r="1091" spans="1:19" ht="10.199999999999999" customHeight="1" x14ac:dyDescent="0.3">
      <c r="A1091" s="435">
        <v>2701</v>
      </c>
      <c r="B1091" s="435">
        <f t="shared" si="20"/>
        <v>6</v>
      </c>
      <c r="C1091" s="444">
        <v>270110</v>
      </c>
      <c r="D1091" s="435" t="s">
        <v>315</v>
      </c>
      <c r="F1091" s="435" t="s">
        <v>1323</v>
      </c>
      <c r="G1091" s="435" t="s">
        <v>1323</v>
      </c>
      <c r="J1091" s="435" t="s">
        <v>1324</v>
      </c>
      <c r="K1091" s="435" t="s">
        <v>1324</v>
      </c>
      <c r="Q1091" s="435">
        <v>270110</v>
      </c>
      <c r="R1091" s="444" t="s">
        <v>315</v>
      </c>
      <c r="S1091" s="435">
        <v>270110</v>
      </c>
    </row>
    <row r="1092" spans="1:19" ht="10.199999999999999" customHeight="1" x14ac:dyDescent="0.3">
      <c r="A1092" s="435">
        <v>2701</v>
      </c>
      <c r="B1092" s="435">
        <f t="shared" si="20"/>
        <v>6</v>
      </c>
      <c r="C1092" s="444">
        <v>270115</v>
      </c>
      <c r="D1092" s="435" t="s">
        <v>316</v>
      </c>
      <c r="E1092" s="435" t="s">
        <v>1323</v>
      </c>
      <c r="F1092" s="435" t="s">
        <v>1323</v>
      </c>
      <c r="J1092" s="435" t="s">
        <v>1324</v>
      </c>
      <c r="K1092" s="435" t="s">
        <v>1324</v>
      </c>
      <c r="O1092" s="435" t="s">
        <v>1323</v>
      </c>
      <c r="Q1092" s="435">
        <v>270115</v>
      </c>
      <c r="R1092" s="444" t="s">
        <v>316</v>
      </c>
      <c r="S1092" s="435">
        <v>270115</v>
      </c>
    </row>
    <row r="1093" spans="1:19" ht="10.199999999999999" customHeight="1" x14ac:dyDescent="0.3">
      <c r="A1093" s="435">
        <v>2702</v>
      </c>
      <c r="B1093" s="435">
        <f t="shared" ref="B1093:B1156" si="21">LEN(C1093)</f>
        <v>4</v>
      </c>
      <c r="C1093" s="444">
        <v>2702</v>
      </c>
      <c r="D1093" s="435" t="s">
        <v>272</v>
      </c>
      <c r="E1093" s="435" t="s">
        <v>1323</v>
      </c>
      <c r="F1093" s="435" t="s">
        <v>1323</v>
      </c>
      <c r="G1093" s="435" t="s">
        <v>1323</v>
      </c>
      <c r="I1093" s="435" t="s">
        <v>1323</v>
      </c>
      <c r="J1093" s="435" t="s">
        <v>1323</v>
      </c>
      <c r="K1093" s="435" t="s">
        <v>1323</v>
      </c>
      <c r="L1093" s="435" t="s">
        <v>1323</v>
      </c>
      <c r="M1093" s="435" t="s">
        <v>1323</v>
      </c>
      <c r="O1093" s="435" t="s">
        <v>1323</v>
      </c>
      <c r="Q1093" s="435">
        <v>2702</v>
      </c>
      <c r="R1093" s="444" t="s">
        <v>272</v>
      </c>
      <c r="S1093" s="435">
        <v>2702</v>
      </c>
    </row>
    <row r="1094" spans="1:19" ht="10.199999999999999" customHeight="1" x14ac:dyDescent="0.3">
      <c r="A1094" s="435">
        <v>2702</v>
      </c>
      <c r="B1094" s="435">
        <f t="shared" si="21"/>
        <v>6</v>
      </c>
      <c r="C1094" s="444">
        <v>270205</v>
      </c>
      <c r="D1094" s="435" t="s">
        <v>317</v>
      </c>
      <c r="E1094" s="435" t="s">
        <v>1323</v>
      </c>
      <c r="F1094" s="435" t="s">
        <v>1323</v>
      </c>
      <c r="J1094" s="435" t="s">
        <v>1324</v>
      </c>
      <c r="K1094" s="435" t="s">
        <v>1324</v>
      </c>
      <c r="L1094" s="435" t="s">
        <v>1323</v>
      </c>
      <c r="M1094" s="435" t="s">
        <v>1323</v>
      </c>
      <c r="O1094" s="435" t="s">
        <v>1323</v>
      </c>
      <c r="Q1094" s="435">
        <v>270205</v>
      </c>
      <c r="R1094" s="444" t="s">
        <v>317</v>
      </c>
      <c r="S1094" s="435">
        <v>270205</v>
      </c>
    </row>
    <row r="1095" spans="1:19" ht="10.199999999999999" customHeight="1" x14ac:dyDescent="0.3">
      <c r="A1095" s="435">
        <v>2702</v>
      </c>
      <c r="B1095" s="435">
        <f t="shared" si="21"/>
        <v>6</v>
      </c>
      <c r="C1095" s="444">
        <v>270210</v>
      </c>
      <c r="D1095" s="435" t="s">
        <v>318</v>
      </c>
      <c r="F1095" s="435" t="s">
        <v>1323</v>
      </c>
      <c r="G1095" s="435" t="s">
        <v>1323</v>
      </c>
      <c r="I1095" s="435" t="s">
        <v>1323</v>
      </c>
      <c r="J1095" s="435" t="s">
        <v>1323</v>
      </c>
      <c r="K1095" s="435" t="s">
        <v>1323</v>
      </c>
      <c r="Q1095" s="435">
        <v>270210</v>
      </c>
      <c r="R1095" s="444" t="s">
        <v>318</v>
      </c>
      <c r="S1095" s="435">
        <v>270210</v>
      </c>
    </row>
    <row r="1096" spans="1:19" ht="10.199999999999999" customHeight="1" x14ac:dyDescent="0.3">
      <c r="A1096" s="435">
        <v>2703</v>
      </c>
      <c r="B1096" s="435">
        <f t="shared" si="21"/>
        <v>4</v>
      </c>
      <c r="C1096" s="444">
        <v>2703</v>
      </c>
      <c r="D1096" s="435" t="s">
        <v>157</v>
      </c>
      <c r="E1096" s="435" t="s">
        <v>1323</v>
      </c>
      <c r="F1096" s="435" t="s">
        <v>1323</v>
      </c>
      <c r="G1096" s="435" t="s">
        <v>1323</v>
      </c>
      <c r="I1096" s="435" t="s">
        <v>1323</v>
      </c>
      <c r="J1096" s="435" t="s">
        <v>1323</v>
      </c>
      <c r="K1096" s="435" t="s">
        <v>1323</v>
      </c>
      <c r="L1096" s="435" t="s">
        <v>1323</v>
      </c>
      <c r="M1096" s="435" t="s">
        <v>1323</v>
      </c>
      <c r="O1096" s="435" t="s">
        <v>1323</v>
      </c>
      <c r="Q1096" s="435">
        <v>2703</v>
      </c>
      <c r="R1096" s="444" t="s">
        <v>157</v>
      </c>
      <c r="S1096" s="435">
        <v>2703</v>
      </c>
    </row>
    <row r="1097" spans="1:19" ht="10.199999999999999" customHeight="1" x14ac:dyDescent="0.3">
      <c r="A1097" s="435">
        <v>2703</v>
      </c>
      <c r="B1097" s="435">
        <f t="shared" si="21"/>
        <v>6</v>
      </c>
      <c r="C1097" s="444">
        <v>270305</v>
      </c>
      <c r="D1097" s="435" t="s">
        <v>319</v>
      </c>
      <c r="E1097" s="435" t="s">
        <v>1323</v>
      </c>
      <c r="F1097" s="435" t="s">
        <v>1323</v>
      </c>
      <c r="J1097" s="435" t="s">
        <v>1323</v>
      </c>
      <c r="K1097" s="435" t="s">
        <v>1323</v>
      </c>
      <c r="O1097" s="435" t="s">
        <v>1323</v>
      </c>
      <c r="Q1097" s="435">
        <v>270305</v>
      </c>
      <c r="R1097" s="444" t="s">
        <v>319</v>
      </c>
      <c r="S1097" s="435">
        <v>270305</v>
      </c>
    </row>
    <row r="1098" spans="1:19" ht="10.199999999999999" customHeight="1" x14ac:dyDescent="0.3">
      <c r="A1098" s="435">
        <v>2703</v>
      </c>
      <c r="B1098" s="435">
        <f t="shared" si="21"/>
        <v>6</v>
      </c>
      <c r="C1098" s="444">
        <v>270310</v>
      </c>
      <c r="D1098" s="435" t="s">
        <v>320</v>
      </c>
      <c r="E1098" s="435" t="s">
        <v>1323</v>
      </c>
      <c r="F1098" s="435" t="s">
        <v>1323</v>
      </c>
      <c r="G1098" s="435" t="s">
        <v>1323</v>
      </c>
      <c r="J1098" s="435" t="s">
        <v>1324</v>
      </c>
      <c r="K1098" s="435" t="s">
        <v>1324</v>
      </c>
      <c r="O1098" s="435" t="s">
        <v>1323</v>
      </c>
      <c r="Q1098" s="435">
        <v>270310</v>
      </c>
      <c r="R1098" s="444" t="s">
        <v>320</v>
      </c>
      <c r="S1098" s="435">
        <v>270310</v>
      </c>
    </row>
    <row r="1099" spans="1:19" ht="10.199999999999999" customHeight="1" x14ac:dyDescent="0.3">
      <c r="A1099" s="435">
        <v>2703</v>
      </c>
      <c r="B1099" s="435">
        <f t="shared" si="21"/>
        <v>6</v>
      </c>
      <c r="C1099" s="444">
        <v>270315</v>
      </c>
      <c r="D1099" s="435" t="s">
        <v>321</v>
      </c>
      <c r="E1099" s="435" t="s">
        <v>1323</v>
      </c>
      <c r="F1099" s="435" t="s">
        <v>1323</v>
      </c>
      <c r="J1099" s="435" t="s">
        <v>1323</v>
      </c>
      <c r="K1099" s="435" t="s">
        <v>1323</v>
      </c>
      <c r="O1099" s="435" t="s">
        <v>1323</v>
      </c>
      <c r="Q1099" s="435">
        <v>270315</v>
      </c>
      <c r="R1099" s="444" t="s">
        <v>321</v>
      </c>
      <c r="S1099" s="435">
        <v>270315</v>
      </c>
    </row>
    <row r="1100" spans="1:19" ht="10.199999999999999" customHeight="1" x14ac:dyDescent="0.3">
      <c r="A1100" s="435">
        <v>2703</v>
      </c>
      <c r="B1100" s="435">
        <f t="shared" si="21"/>
        <v>6</v>
      </c>
      <c r="C1100" s="444">
        <v>270390</v>
      </c>
      <c r="D1100" s="435" t="s">
        <v>157</v>
      </c>
      <c r="E1100" s="435" t="s">
        <v>1323</v>
      </c>
      <c r="F1100" s="435" t="s">
        <v>1323</v>
      </c>
      <c r="G1100" s="435" t="s">
        <v>1323</v>
      </c>
      <c r="I1100" s="435" t="s">
        <v>1323</v>
      </c>
      <c r="J1100" s="435" t="s">
        <v>1323</v>
      </c>
      <c r="K1100" s="435" t="s">
        <v>1323</v>
      </c>
      <c r="L1100" s="435" t="s">
        <v>1323</v>
      </c>
      <c r="M1100" s="435" t="s">
        <v>1323</v>
      </c>
      <c r="O1100" s="435" t="s">
        <v>1323</v>
      </c>
      <c r="Q1100" s="435">
        <v>270390</v>
      </c>
      <c r="R1100" s="444" t="s">
        <v>157</v>
      </c>
      <c r="S1100" s="435">
        <v>270390</v>
      </c>
    </row>
    <row r="1101" spans="1:19" ht="10.199999999999999" customHeight="1" x14ac:dyDescent="0.3">
      <c r="A1101" s="435">
        <v>2790</v>
      </c>
      <c r="B1101" s="435">
        <f t="shared" si="21"/>
        <v>4</v>
      </c>
      <c r="C1101" s="444">
        <v>2790</v>
      </c>
      <c r="D1101" s="435" t="s">
        <v>322</v>
      </c>
      <c r="E1101" s="435" t="s">
        <v>1323</v>
      </c>
      <c r="F1101" s="435" t="s">
        <v>1323</v>
      </c>
      <c r="G1101" s="435" t="s">
        <v>1323</v>
      </c>
      <c r="I1101" s="435" t="s">
        <v>1323</v>
      </c>
      <c r="J1101" s="435" t="s">
        <v>1323</v>
      </c>
      <c r="K1101" s="435" t="s">
        <v>1323</v>
      </c>
      <c r="L1101" s="435" t="s">
        <v>1323</v>
      </c>
      <c r="M1101" s="435" t="s">
        <v>1323</v>
      </c>
      <c r="O1101" s="435" t="s">
        <v>1323</v>
      </c>
      <c r="Q1101" s="435">
        <v>2790</v>
      </c>
      <c r="R1101" s="444" t="s">
        <v>322</v>
      </c>
      <c r="S1101" s="435">
        <v>2790</v>
      </c>
    </row>
    <row r="1102" spans="1:19" ht="10.199999999999999" customHeight="1" x14ac:dyDescent="0.3">
      <c r="A1102" s="435">
        <v>28</v>
      </c>
      <c r="B1102" s="435">
        <f t="shared" si="21"/>
        <v>2</v>
      </c>
      <c r="C1102" s="444">
        <v>28</v>
      </c>
      <c r="D1102" s="435" t="s">
        <v>838</v>
      </c>
      <c r="E1102" s="435" t="s">
        <v>1323</v>
      </c>
      <c r="F1102" s="435" t="s">
        <v>1323</v>
      </c>
      <c r="G1102" s="435" t="s">
        <v>1323</v>
      </c>
      <c r="I1102" s="435" t="s">
        <v>1323</v>
      </c>
      <c r="J1102" s="435" t="s">
        <v>1323</v>
      </c>
      <c r="K1102" s="435" t="s">
        <v>1323</v>
      </c>
      <c r="L1102" s="435" t="s">
        <v>1323</v>
      </c>
      <c r="M1102" s="435" t="s">
        <v>1323</v>
      </c>
      <c r="O1102" s="435" t="s">
        <v>1323</v>
      </c>
      <c r="Q1102" s="435">
        <v>28</v>
      </c>
      <c r="R1102" s="444" t="s">
        <v>838</v>
      </c>
      <c r="S1102" s="435">
        <v>28</v>
      </c>
    </row>
    <row r="1103" spans="1:19" ht="10.199999999999999" customHeight="1" x14ac:dyDescent="0.3">
      <c r="A1103" s="435">
        <v>2801</v>
      </c>
      <c r="B1103" s="435">
        <f t="shared" si="21"/>
        <v>4</v>
      </c>
      <c r="C1103" s="444">
        <v>2801</v>
      </c>
      <c r="D1103" s="435" t="s">
        <v>323</v>
      </c>
      <c r="E1103" s="435" t="s">
        <v>1323</v>
      </c>
      <c r="F1103" s="435" t="s">
        <v>1323</v>
      </c>
      <c r="J1103" s="435" t="s">
        <v>1324</v>
      </c>
      <c r="K1103" s="435" t="s">
        <v>1324</v>
      </c>
      <c r="L1103" s="435" t="s">
        <v>1323</v>
      </c>
      <c r="M1103" s="435" t="s">
        <v>1323</v>
      </c>
      <c r="O1103" s="435" t="s">
        <v>1323</v>
      </c>
      <c r="Q1103" s="435">
        <v>2801</v>
      </c>
      <c r="R1103" s="444" t="s">
        <v>323</v>
      </c>
      <c r="S1103" s="435">
        <v>2801</v>
      </c>
    </row>
    <row r="1104" spans="1:19" ht="10.199999999999999" customHeight="1" x14ac:dyDescent="0.3">
      <c r="A1104" s="435">
        <v>2801</v>
      </c>
      <c r="B1104" s="435">
        <f t="shared" si="21"/>
        <v>6</v>
      </c>
      <c r="C1104" s="444">
        <v>280105</v>
      </c>
      <c r="D1104" s="435" t="s">
        <v>323</v>
      </c>
      <c r="E1104" s="435" t="s">
        <v>1323</v>
      </c>
      <c r="F1104" s="435" t="s">
        <v>1323</v>
      </c>
      <c r="J1104" s="435" t="s">
        <v>1324</v>
      </c>
      <c r="K1104" s="435" t="s">
        <v>1324</v>
      </c>
      <c r="L1104" s="435" t="s">
        <v>1323</v>
      </c>
      <c r="M1104" s="435" t="s">
        <v>1323</v>
      </c>
      <c r="O1104" s="435" t="s">
        <v>1323</v>
      </c>
      <c r="Q1104" s="435">
        <v>280105</v>
      </c>
      <c r="R1104" s="444" t="s">
        <v>323</v>
      </c>
      <c r="S1104" s="435">
        <v>280105</v>
      </c>
    </row>
    <row r="1105" spans="1:19" ht="10.199999999999999" customHeight="1" x14ac:dyDescent="0.3">
      <c r="A1105" s="435">
        <v>2801</v>
      </c>
      <c r="B1105" s="435">
        <f t="shared" si="21"/>
        <v>6</v>
      </c>
      <c r="C1105" s="444">
        <v>280110</v>
      </c>
      <c r="D1105" s="435" t="s">
        <v>324</v>
      </c>
      <c r="E1105" s="435" t="s">
        <v>1323</v>
      </c>
      <c r="F1105" s="435" t="s">
        <v>1323</v>
      </c>
      <c r="J1105" s="435" t="s">
        <v>1324</v>
      </c>
      <c r="K1105" s="435" t="s">
        <v>1324</v>
      </c>
      <c r="L1105" s="435" t="s">
        <v>1323</v>
      </c>
      <c r="M1105" s="435" t="s">
        <v>1323</v>
      </c>
      <c r="O1105" s="435" t="s">
        <v>1323</v>
      </c>
      <c r="Q1105" s="435">
        <v>280110</v>
      </c>
      <c r="R1105" s="444" t="s">
        <v>324</v>
      </c>
      <c r="S1105" s="435">
        <v>280110</v>
      </c>
    </row>
    <row r="1106" spans="1:19" ht="10.199999999999999" customHeight="1" x14ac:dyDescent="0.3">
      <c r="A1106" s="435">
        <v>2802</v>
      </c>
      <c r="B1106" s="435">
        <f t="shared" si="21"/>
        <v>4</v>
      </c>
      <c r="C1106" s="444">
        <v>2802</v>
      </c>
      <c r="D1106" s="435" t="s">
        <v>325</v>
      </c>
      <c r="E1106" s="435" t="s">
        <v>1323</v>
      </c>
      <c r="F1106" s="435" t="s">
        <v>1323</v>
      </c>
      <c r="G1106" s="435" t="s">
        <v>1323</v>
      </c>
      <c r="I1106" s="435" t="s">
        <v>1323</v>
      </c>
      <c r="J1106" s="435" t="s">
        <v>1323</v>
      </c>
      <c r="K1106" s="435" t="s">
        <v>1323</v>
      </c>
      <c r="L1106" s="435" t="s">
        <v>1323</v>
      </c>
      <c r="M1106" s="435" t="s">
        <v>1323</v>
      </c>
      <c r="O1106" s="435" t="s">
        <v>1323</v>
      </c>
      <c r="Q1106" s="435">
        <v>2802</v>
      </c>
      <c r="R1106" s="444" t="s">
        <v>325</v>
      </c>
      <c r="S1106" s="435">
        <v>2802</v>
      </c>
    </row>
    <row r="1107" spans="1:19" ht="10.199999999999999" customHeight="1" x14ac:dyDescent="0.3">
      <c r="A1107" s="435">
        <v>2803</v>
      </c>
      <c r="B1107" s="435">
        <f t="shared" si="21"/>
        <v>4</v>
      </c>
      <c r="C1107" s="444">
        <v>2803</v>
      </c>
      <c r="D1107" s="435" t="s">
        <v>839</v>
      </c>
      <c r="E1107" s="435" t="s">
        <v>1323</v>
      </c>
      <c r="J1107" s="435" t="s">
        <v>1324</v>
      </c>
      <c r="K1107" s="435" t="s">
        <v>1324</v>
      </c>
      <c r="O1107" s="435" t="s">
        <v>1323</v>
      </c>
      <c r="Q1107" s="435">
        <v>2803</v>
      </c>
      <c r="R1107" s="444" t="s">
        <v>839</v>
      </c>
      <c r="S1107" s="435">
        <v>2803</v>
      </c>
    </row>
    <row r="1108" spans="1:19" ht="10.199999999999999" customHeight="1" x14ac:dyDescent="0.3">
      <c r="A1108" s="435">
        <v>2803</v>
      </c>
      <c r="B1108" s="435">
        <f t="shared" si="21"/>
        <v>6</v>
      </c>
      <c r="C1108" s="444">
        <v>280305</v>
      </c>
      <c r="D1108" s="435" t="s">
        <v>840</v>
      </c>
      <c r="E1108" s="435" t="s">
        <v>1323</v>
      </c>
      <c r="J1108" s="435" t="s">
        <v>1324</v>
      </c>
      <c r="K1108" s="435" t="s">
        <v>1324</v>
      </c>
      <c r="O1108" s="435" t="s">
        <v>1323</v>
      </c>
      <c r="Q1108" s="435">
        <v>280305</v>
      </c>
      <c r="R1108" s="444" t="s">
        <v>840</v>
      </c>
      <c r="S1108" s="435">
        <v>280305</v>
      </c>
    </row>
    <row r="1109" spans="1:19" ht="10.199999999999999" customHeight="1" x14ac:dyDescent="0.3">
      <c r="A1109" s="435">
        <v>2803</v>
      </c>
      <c r="B1109" s="435">
        <f t="shared" si="21"/>
        <v>6</v>
      </c>
      <c r="C1109" s="444">
        <v>280310</v>
      </c>
      <c r="D1109" s="435" t="s">
        <v>841</v>
      </c>
      <c r="E1109" s="435" t="s">
        <v>1323</v>
      </c>
      <c r="J1109" s="435" t="s">
        <v>1324</v>
      </c>
      <c r="K1109" s="435" t="s">
        <v>1324</v>
      </c>
      <c r="O1109" s="435" t="s">
        <v>1323</v>
      </c>
      <c r="Q1109" s="435">
        <v>280310</v>
      </c>
      <c r="R1109" s="444" t="s">
        <v>841</v>
      </c>
      <c r="S1109" s="435">
        <v>280310</v>
      </c>
    </row>
    <row r="1110" spans="1:19" ht="10.199999999999999" customHeight="1" x14ac:dyDescent="0.3">
      <c r="A1110" s="435">
        <v>29</v>
      </c>
      <c r="B1110" s="435">
        <f t="shared" si="21"/>
        <v>2</v>
      </c>
      <c r="C1110" s="444">
        <v>29</v>
      </c>
      <c r="D1110" s="435" t="s">
        <v>326</v>
      </c>
      <c r="E1110" s="435" t="s">
        <v>1323</v>
      </c>
      <c r="F1110" s="435" t="s">
        <v>1323</v>
      </c>
      <c r="G1110" s="435" t="s">
        <v>1323</v>
      </c>
      <c r="I1110" s="435" t="s">
        <v>1323</v>
      </c>
      <c r="J1110" s="435" t="s">
        <v>1323</v>
      </c>
      <c r="K1110" s="435" t="s">
        <v>1323</v>
      </c>
      <c r="L1110" s="435" t="s">
        <v>1323</v>
      </c>
      <c r="M1110" s="435" t="s">
        <v>1323</v>
      </c>
      <c r="N1110" s="435" t="s">
        <v>1323</v>
      </c>
      <c r="O1110" s="435" t="s">
        <v>1323</v>
      </c>
      <c r="Q1110" s="435">
        <v>29</v>
      </c>
      <c r="R1110" s="444" t="s">
        <v>326</v>
      </c>
      <c r="S1110" s="435">
        <v>29</v>
      </c>
    </row>
    <row r="1111" spans="1:19" ht="10.199999999999999" customHeight="1" x14ac:dyDescent="0.3">
      <c r="A1111" s="435">
        <v>2901</v>
      </c>
      <c r="B1111" s="435">
        <f t="shared" si="21"/>
        <v>4</v>
      </c>
      <c r="C1111" s="444">
        <v>2901</v>
      </c>
      <c r="D1111" s="435" t="s">
        <v>327</v>
      </c>
      <c r="E1111" s="435" t="s">
        <v>1323</v>
      </c>
      <c r="F1111" s="435" t="s">
        <v>1323</v>
      </c>
      <c r="G1111" s="435" t="s">
        <v>1323</v>
      </c>
      <c r="I1111" s="435" t="s">
        <v>1323</v>
      </c>
      <c r="J1111" s="435" t="s">
        <v>1323</v>
      </c>
      <c r="K1111" s="435" t="s">
        <v>1323</v>
      </c>
      <c r="L1111" s="435" t="s">
        <v>1323</v>
      </c>
      <c r="M1111" s="435" t="s">
        <v>1323</v>
      </c>
      <c r="N1111" s="435" t="s">
        <v>1323</v>
      </c>
      <c r="O1111" s="435" t="s">
        <v>1323</v>
      </c>
      <c r="Q1111" s="435">
        <v>2901</v>
      </c>
      <c r="R1111" s="444" t="s">
        <v>327</v>
      </c>
      <c r="S1111" s="435">
        <v>2901</v>
      </c>
    </row>
    <row r="1112" spans="1:19" ht="10.199999999999999" customHeight="1" x14ac:dyDescent="0.3">
      <c r="A1112" s="435">
        <v>2901</v>
      </c>
      <c r="B1112" s="435">
        <f t="shared" si="21"/>
        <v>6</v>
      </c>
      <c r="C1112" s="444">
        <v>290105</v>
      </c>
      <c r="D1112" s="435" t="s">
        <v>328</v>
      </c>
      <c r="E1112" s="435" t="s">
        <v>1323</v>
      </c>
      <c r="F1112" s="435" t="s">
        <v>1323</v>
      </c>
      <c r="J1112" s="435" t="s">
        <v>1323</v>
      </c>
      <c r="K1112" s="435" t="s">
        <v>1323</v>
      </c>
      <c r="O1112" s="435" t="s">
        <v>1323</v>
      </c>
      <c r="Q1112" s="435">
        <v>290105</v>
      </c>
      <c r="R1112" s="444" t="s">
        <v>1583</v>
      </c>
      <c r="S1112" s="435">
        <v>290105</v>
      </c>
    </row>
    <row r="1113" spans="1:19" ht="10.199999999999999" customHeight="1" x14ac:dyDescent="0.3">
      <c r="A1113" s="435">
        <v>2901</v>
      </c>
      <c r="B1113" s="435">
        <f t="shared" si="21"/>
        <v>6</v>
      </c>
      <c r="C1113" s="444">
        <v>290110</v>
      </c>
      <c r="D1113" s="435" t="s">
        <v>329</v>
      </c>
      <c r="F1113" s="435" t="s">
        <v>1323</v>
      </c>
      <c r="J1113" s="435" t="s">
        <v>1323</v>
      </c>
      <c r="K1113" s="435" t="s">
        <v>1323</v>
      </c>
      <c r="Q1113" s="435">
        <v>290110</v>
      </c>
      <c r="R1113" s="444" t="s">
        <v>329</v>
      </c>
      <c r="S1113" s="435">
        <v>290110</v>
      </c>
    </row>
    <row r="1114" spans="1:19" ht="10.199999999999999" customHeight="1" x14ac:dyDescent="0.3">
      <c r="A1114" s="435">
        <v>2901</v>
      </c>
      <c r="B1114" s="435">
        <f t="shared" si="21"/>
        <v>6</v>
      </c>
      <c r="C1114" s="444">
        <v>290115</v>
      </c>
      <c r="D1114" s="435" t="s">
        <v>330</v>
      </c>
      <c r="E1114" s="435" t="s">
        <v>1323</v>
      </c>
      <c r="F1114" s="435" t="s">
        <v>1323</v>
      </c>
      <c r="G1114" s="435" t="s">
        <v>1323</v>
      </c>
      <c r="I1114" s="435" t="s">
        <v>1323</v>
      </c>
      <c r="J1114" s="435" t="s">
        <v>1323</v>
      </c>
      <c r="K1114" s="435" t="s">
        <v>1323</v>
      </c>
      <c r="L1114" s="435" t="s">
        <v>1323</v>
      </c>
      <c r="M1114" s="435" t="s">
        <v>1323</v>
      </c>
      <c r="N1114" s="435" t="s">
        <v>1323</v>
      </c>
      <c r="O1114" s="435" t="s">
        <v>1323</v>
      </c>
      <c r="Q1114" s="435">
        <v>290115</v>
      </c>
      <c r="R1114" s="444" t="s">
        <v>330</v>
      </c>
      <c r="S1114" s="435">
        <v>290115</v>
      </c>
    </row>
    <row r="1115" spans="1:19" ht="10.199999999999999" customHeight="1" x14ac:dyDescent="0.3">
      <c r="A1115" s="435">
        <v>2901</v>
      </c>
      <c r="B1115" s="435">
        <f t="shared" si="21"/>
        <v>6</v>
      </c>
      <c r="C1115" s="444">
        <v>290120</v>
      </c>
      <c r="D1115" s="435" t="s">
        <v>331</v>
      </c>
      <c r="E1115" s="435" t="s">
        <v>1323</v>
      </c>
      <c r="F1115" s="435" t="s">
        <v>1323</v>
      </c>
      <c r="J1115" s="435" t="s">
        <v>1324</v>
      </c>
      <c r="K1115" s="435" t="s">
        <v>1324</v>
      </c>
      <c r="O1115" s="435" t="s">
        <v>1323</v>
      </c>
      <c r="Q1115" s="435">
        <v>290120</v>
      </c>
      <c r="R1115" s="444" t="s">
        <v>331</v>
      </c>
      <c r="S1115" s="435">
        <v>290120</v>
      </c>
    </row>
    <row r="1116" spans="1:19" ht="10.199999999999999" customHeight="1" x14ac:dyDescent="0.3">
      <c r="A1116" s="435">
        <v>2901</v>
      </c>
      <c r="B1116" s="435">
        <f t="shared" si="21"/>
        <v>6</v>
      </c>
      <c r="C1116" s="444">
        <v>290125</v>
      </c>
      <c r="D1116" s="435" t="s">
        <v>842</v>
      </c>
      <c r="F1116" s="435" t="s">
        <v>1323</v>
      </c>
      <c r="J1116" s="435" t="s">
        <v>1324</v>
      </c>
      <c r="K1116" s="435" t="s">
        <v>1324</v>
      </c>
      <c r="N1116" s="435" t="s">
        <v>1323</v>
      </c>
      <c r="Q1116" s="435">
        <v>290125</v>
      </c>
      <c r="R1116" s="444" t="s">
        <v>842</v>
      </c>
      <c r="S1116" s="435">
        <v>290125</v>
      </c>
    </row>
    <row r="1117" spans="1:19" ht="10.199999999999999" customHeight="1" x14ac:dyDescent="0.3">
      <c r="A1117" s="435">
        <v>2901</v>
      </c>
      <c r="B1117" s="435">
        <f t="shared" si="21"/>
        <v>6</v>
      </c>
      <c r="C1117" s="444">
        <v>290190</v>
      </c>
      <c r="D1117" s="435" t="s">
        <v>53</v>
      </c>
      <c r="E1117" s="435" t="s">
        <v>1323</v>
      </c>
      <c r="F1117" s="435" t="s">
        <v>1323</v>
      </c>
      <c r="G1117" s="435" t="s">
        <v>1323</v>
      </c>
      <c r="I1117" s="435" t="s">
        <v>1323</v>
      </c>
      <c r="J1117" s="435" t="s">
        <v>1323</v>
      </c>
      <c r="K1117" s="435" t="s">
        <v>1323</v>
      </c>
      <c r="L1117" s="435" t="s">
        <v>1323</v>
      </c>
      <c r="M1117" s="435" t="s">
        <v>1323</v>
      </c>
      <c r="N1117" s="435" t="s">
        <v>1323</v>
      </c>
      <c r="O1117" s="435" t="s">
        <v>1323</v>
      </c>
      <c r="Q1117" s="435">
        <v>290190</v>
      </c>
      <c r="R1117" s="444" t="s">
        <v>53</v>
      </c>
      <c r="S1117" s="435">
        <v>290190</v>
      </c>
    </row>
    <row r="1118" spans="1:19" ht="10.199999999999999" customHeight="1" x14ac:dyDescent="0.3">
      <c r="A1118" s="435">
        <v>2902</v>
      </c>
      <c r="B1118" s="435">
        <f t="shared" si="21"/>
        <v>4</v>
      </c>
      <c r="C1118" s="444">
        <v>2902</v>
      </c>
      <c r="D1118" s="435" t="s">
        <v>332</v>
      </c>
      <c r="E1118" s="435" t="s">
        <v>1323</v>
      </c>
      <c r="G1118" s="435" t="s">
        <v>1323</v>
      </c>
      <c r="I1118" s="435" t="s">
        <v>1323</v>
      </c>
      <c r="J1118" s="435" t="s">
        <v>1323</v>
      </c>
      <c r="K1118" s="435" t="s">
        <v>1323</v>
      </c>
      <c r="O1118" s="435" t="s">
        <v>1323</v>
      </c>
      <c r="Q1118" s="435">
        <v>2902</v>
      </c>
      <c r="R1118" s="444" t="s">
        <v>332</v>
      </c>
      <c r="S1118" s="435">
        <v>2902</v>
      </c>
    </row>
    <row r="1119" spans="1:19" ht="10.199999999999999" customHeight="1" x14ac:dyDescent="0.3">
      <c r="A1119" s="435">
        <v>2903</v>
      </c>
      <c r="B1119" s="435">
        <f t="shared" si="21"/>
        <v>4</v>
      </c>
      <c r="C1119" s="444">
        <v>2903</v>
      </c>
      <c r="D1119" s="435" t="s">
        <v>333</v>
      </c>
      <c r="G1119" s="435" t="s">
        <v>1323</v>
      </c>
      <c r="I1119" s="435" t="s">
        <v>1323</v>
      </c>
      <c r="J1119" s="435" t="s">
        <v>1323</v>
      </c>
      <c r="K1119" s="435" t="s">
        <v>1323</v>
      </c>
      <c r="Q1119" s="435">
        <v>2903</v>
      </c>
      <c r="R1119" s="444" t="s">
        <v>333</v>
      </c>
      <c r="S1119" s="435">
        <v>2903</v>
      </c>
    </row>
    <row r="1120" spans="1:19" ht="10.199999999999999" customHeight="1" x14ac:dyDescent="0.3">
      <c r="A1120" s="435">
        <v>2904</v>
      </c>
      <c r="B1120" s="435">
        <f t="shared" si="21"/>
        <v>4</v>
      </c>
      <c r="C1120" s="444">
        <v>2904</v>
      </c>
      <c r="D1120" s="435" t="s">
        <v>277</v>
      </c>
      <c r="E1120" s="435" t="s">
        <v>1323</v>
      </c>
      <c r="F1120" s="435" t="s">
        <v>1323</v>
      </c>
      <c r="G1120" s="435" t="s">
        <v>1323</v>
      </c>
      <c r="I1120" s="435" t="s">
        <v>1323</v>
      </c>
      <c r="J1120" s="435" t="s">
        <v>1323</v>
      </c>
      <c r="K1120" s="435" t="s">
        <v>1323</v>
      </c>
      <c r="L1120" s="435" t="s">
        <v>1323</v>
      </c>
      <c r="M1120" s="435" t="s">
        <v>1323</v>
      </c>
      <c r="N1120" s="435" t="s">
        <v>1323</v>
      </c>
      <c r="O1120" s="435" t="s">
        <v>1323</v>
      </c>
      <c r="Q1120" s="435">
        <v>2904</v>
      </c>
      <c r="R1120" s="444" t="s">
        <v>277</v>
      </c>
      <c r="S1120" s="435">
        <v>2904</v>
      </c>
    </row>
    <row r="1121" spans="1:19" ht="10.199999999999999" customHeight="1" x14ac:dyDescent="0.3">
      <c r="A1121" s="435">
        <v>2905</v>
      </c>
      <c r="B1121" s="435">
        <f t="shared" si="21"/>
        <v>4</v>
      </c>
      <c r="C1121" s="444">
        <v>2905</v>
      </c>
      <c r="D1121" s="435" t="s">
        <v>334</v>
      </c>
      <c r="J1121" s="435" t="s">
        <v>1324</v>
      </c>
      <c r="K1121" s="435" t="s">
        <v>1324</v>
      </c>
      <c r="Q1121" s="435">
        <v>2905</v>
      </c>
      <c r="R1121" s="444" t="s">
        <v>334</v>
      </c>
      <c r="S1121" s="435">
        <v>2905</v>
      </c>
    </row>
    <row r="1122" spans="1:19" ht="10.199999999999999" customHeight="1" x14ac:dyDescent="0.3">
      <c r="A1122" s="435">
        <v>2906</v>
      </c>
      <c r="B1122" s="435">
        <f t="shared" si="21"/>
        <v>4</v>
      </c>
      <c r="C1122" s="444">
        <v>2906</v>
      </c>
      <c r="D1122" s="435" t="s">
        <v>843</v>
      </c>
      <c r="J1122" s="435" t="s">
        <v>1324</v>
      </c>
      <c r="K1122" s="435" t="s">
        <v>1324</v>
      </c>
      <c r="Q1122" s="435">
        <v>2906</v>
      </c>
      <c r="R1122" s="444" t="s">
        <v>843</v>
      </c>
      <c r="S1122" s="435">
        <v>2906</v>
      </c>
    </row>
    <row r="1123" spans="1:19" ht="10.199999999999999" customHeight="1" x14ac:dyDescent="0.3">
      <c r="A1123" s="435">
        <v>2908</v>
      </c>
      <c r="B1123" s="435">
        <f t="shared" si="21"/>
        <v>4</v>
      </c>
      <c r="C1123" s="444">
        <v>2908</v>
      </c>
      <c r="D1123" s="435" t="s">
        <v>229</v>
      </c>
      <c r="E1123" s="435" t="s">
        <v>1323</v>
      </c>
      <c r="F1123" s="435" t="s">
        <v>1323</v>
      </c>
      <c r="G1123" s="435" t="s">
        <v>1323</v>
      </c>
      <c r="I1123" s="435" t="s">
        <v>1323</v>
      </c>
      <c r="J1123" s="435" t="s">
        <v>1323</v>
      </c>
      <c r="K1123" s="435" t="s">
        <v>1323</v>
      </c>
      <c r="L1123" s="435" t="s">
        <v>1323</v>
      </c>
      <c r="M1123" s="435" t="s">
        <v>1323</v>
      </c>
      <c r="O1123" s="435" t="s">
        <v>1323</v>
      </c>
      <c r="Q1123" s="435">
        <v>2908</v>
      </c>
      <c r="R1123" s="444" t="s">
        <v>229</v>
      </c>
      <c r="S1123" s="435">
        <v>2908</v>
      </c>
    </row>
    <row r="1124" spans="1:19" ht="10.199999999999999" customHeight="1" x14ac:dyDescent="0.3">
      <c r="A1124" s="435">
        <v>2910</v>
      </c>
      <c r="B1124" s="435">
        <f t="shared" si="21"/>
        <v>4</v>
      </c>
      <c r="C1124" s="444">
        <v>2910</v>
      </c>
      <c r="D1124" s="435" t="s">
        <v>335</v>
      </c>
      <c r="E1124" s="435" t="s">
        <v>1323</v>
      </c>
      <c r="F1124" s="435" t="s">
        <v>1323</v>
      </c>
      <c r="G1124" s="435" t="s">
        <v>1323</v>
      </c>
      <c r="I1124" s="435" t="s">
        <v>1323</v>
      </c>
      <c r="J1124" s="435" t="s">
        <v>1323</v>
      </c>
      <c r="K1124" s="435" t="s">
        <v>1323</v>
      </c>
      <c r="L1124" s="435" t="s">
        <v>1323</v>
      </c>
      <c r="M1124" s="435" t="s">
        <v>1323</v>
      </c>
      <c r="N1124" s="435" t="s">
        <v>1323</v>
      </c>
      <c r="O1124" s="435" t="s">
        <v>1323</v>
      </c>
      <c r="Q1124" s="435">
        <v>2910</v>
      </c>
      <c r="R1124" s="444" t="s">
        <v>335</v>
      </c>
      <c r="S1124" s="435">
        <v>2910</v>
      </c>
    </row>
    <row r="1125" spans="1:19" ht="10.199999999999999" customHeight="1" x14ac:dyDescent="0.3">
      <c r="A1125" s="435">
        <v>2911</v>
      </c>
      <c r="B1125" s="435">
        <f t="shared" si="21"/>
        <v>4</v>
      </c>
      <c r="C1125" s="444">
        <v>2911</v>
      </c>
      <c r="D1125" s="435" t="s">
        <v>1584</v>
      </c>
      <c r="G1125" s="435" t="s">
        <v>1323</v>
      </c>
      <c r="I1125" s="435" t="s">
        <v>1323</v>
      </c>
      <c r="J1125" s="435" t="s">
        <v>1323</v>
      </c>
      <c r="K1125" s="435" t="s">
        <v>1323</v>
      </c>
      <c r="Q1125" s="435">
        <v>2911</v>
      </c>
      <c r="R1125" s="444" t="s">
        <v>1584</v>
      </c>
      <c r="S1125" s="435">
        <v>2911</v>
      </c>
    </row>
    <row r="1126" spans="1:19" ht="10.199999999999999" customHeight="1" x14ac:dyDescent="0.3">
      <c r="A1126" s="435">
        <v>2911</v>
      </c>
      <c r="B1126" s="435">
        <f t="shared" si="21"/>
        <v>6</v>
      </c>
      <c r="C1126" s="444">
        <v>291105</v>
      </c>
      <c r="D1126" s="435" t="s">
        <v>844</v>
      </c>
      <c r="G1126" s="435" t="s">
        <v>1323</v>
      </c>
      <c r="I1126" s="435" t="s">
        <v>1323</v>
      </c>
      <c r="J1126" s="435" t="s">
        <v>1323</v>
      </c>
      <c r="K1126" s="435" t="s">
        <v>1323</v>
      </c>
      <c r="Q1126" s="435">
        <v>291105</v>
      </c>
      <c r="R1126" s="444" t="s">
        <v>844</v>
      </c>
      <c r="S1126" s="435">
        <v>291105</v>
      </c>
    </row>
    <row r="1127" spans="1:19" ht="10.199999999999999" customHeight="1" x14ac:dyDescent="0.3">
      <c r="A1127" s="435">
        <v>2911</v>
      </c>
      <c r="B1127" s="435">
        <f t="shared" si="21"/>
        <v>6</v>
      </c>
      <c r="C1127" s="444">
        <v>291110</v>
      </c>
      <c r="D1127" s="435" t="s">
        <v>845</v>
      </c>
      <c r="G1127" s="435" t="s">
        <v>1323</v>
      </c>
      <c r="I1127" s="435" t="s">
        <v>1323</v>
      </c>
      <c r="J1127" s="435" t="s">
        <v>1323</v>
      </c>
      <c r="K1127" s="435" t="s">
        <v>1323</v>
      </c>
      <c r="Q1127" s="435">
        <v>291110</v>
      </c>
      <c r="R1127" s="444" t="s">
        <v>845</v>
      </c>
      <c r="S1127" s="435">
        <v>291110</v>
      </c>
    </row>
    <row r="1128" spans="1:19" ht="10.199999999999999" customHeight="1" x14ac:dyDescent="0.3">
      <c r="A1128" s="435">
        <v>2912</v>
      </c>
      <c r="B1128" s="435">
        <f t="shared" si="21"/>
        <v>4</v>
      </c>
      <c r="C1128" s="444">
        <v>2912</v>
      </c>
      <c r="D1128" s="435" t="s">
        <v>846</v>
      </c>
      <c r="E1128" s="435" t="s">
        <v>1323</v>
      </c>
      <c r="F1128" s="435" t="s">
        <v>1323</v>
      </c>
      <c r="G1128" s="435" t="s">
        <v>1323</v>
      </c>
      <c r="I1128" s="435" t="s">
        <v>1323</v>
      </c>
      <c r="J1128" s="435" t="s">
        <v>1323</v>
      </c>
      <c r="K1128" s="435" t="s">
        <v>1323</v>
      </c>
      <c r="O1128" s="435" t="s">
        <v>1323</v>
      </c>
      <c r="Q1128" s="435">
        <v>2912</v>
      </c>
      <c r="R1128" s="444" t="s">
        <v>846</v>
      </c>
      <c r="S1128" s="435">
        <v>2912</v>
      </c>
    </row>
    <row r="1129" spans="1:19" ht="10.199999999999999" customHeight="1" x14ac:dyDescent="0.3">
      <c r="A1129" s="435">
        <v>2990</v>
      </c>
      <c r="B1129" s="435">
        <f t="shared" si="21"/>
        <v>4</v>
      </c>
      <c r="C1129" s="444">
        <v>2990</v>
      </c>
      <c r="D1129" s="435" t="s">
        <v>53</v>
      </c>
      <c r="E1129" s="435" t="s">
        <v>1323</v>
      </c>
      <c r="F1129" s="435" t="s">
        <v>1323</v>
      </c>
      <c r="G1129" s="435" t="s">
        <v>1323</v>
      </c>
      <c r="I1129" s="435" t="s">
        <v>1323</v>
      </c>
      <c r="J1129" s="435" t="s">
        <v>1323</v>
      </c>
      <c r="K1129" s="435" t="s">
        <v>1323</v>
      </c>
      <c r="L1129" s="435" t="s">
        <v>1323</v>
      </c>
      <c r="M1129" s="435" t="s">
        <v>1323</v>
      </c>
      <c r="N1129" s="435" t="s">
        <v>1323</v>
      </c>
      <c r="O1129" s="435" t="s">
        <v>1323</v>
      </c>
      <c r="Q1129" s="435">
        <v>2990</v>
      </c>
      <c r="R1129" s="444" t="s">
        <v>53</v>
      </c>
      <c r="S1129" s="435">
        <v>2990</v>
      </c>
    </row>
    <row r="1130" spans="1:19" ht="10.199999999999999" customHeight="1" x14ac:dyDescent="0.3">
      <c r="A1130" s="435">
        <v>2990</v>
      </c>
      <c r="B1130" s="435">
        <f t="shared" si="21"/>
        <v>6</v>
      </c>
      <c r="C1130" s="444">
        <v>299005</v>
      </c>
      <c r="D1130" s="435" t="s">
        <v>336</v>
      </c>
      <c r="E1130" s="435" t="s">
        <v>1323</v>
      </c>
      <c r="F1130" s="435" t="s">
        <v>1323</v>
      </c>
      <c r="G1130" s="435" t="s">
        <v>1323</v>
      </c>
      <c r="I1130" s="435" t="s">
        <v>1323</v>
      </c>
      <c r="J1130" s="435" t="s">
        <v>1323</v>
      </c>
      <c r="K1130" s="435" t="s">
        <v>1323</v>
      </c>
      <c r="L1130" s="435" t="s">
        <v>1323</v>
      </c>
      <c r="M1130" s="435" t="s">
        <v>1323</v>
      </c>
      <c r="N1130" s="435" t="s">
        <v>1323</v>
      </c>
      <c r="O1130" s="435" t="s">
        <v>1323</v>
      </c>
      <c r="Q1130" s="435">
        <v>299005</v>
      </c>
      <c r="R1130" s="444" t="s">
        <v>336</v>
      </c>
      <c r="S1130" s="435">
        <v>299005</v>
      </c>
    </row>
    <row r="1131" spans="1:19" ht="10.199999999999999" customHeight="1" x14ac:dyDescent="0.3">
      <c r="A1131" s="435">
        <v>2990</v>
      </c>
      <c r="B1131" s="435">
        <f t="shared" si="21"/>
        <v>6</v>
      </c>
      <c r="C1131" s="444">
        <v>299010</v>
      </c>
      <c r="D1131" s="435" t="s">
        <v>337</v>
      </c>
      <c r="F1131" s="435" t="s">
        <v>1323</v>
      </c>
      <c r="J1131" s="435" t="s">
        <v>1324</v>
      </c>
      <c r="K1131" s="435" t="s">
        <v>1324</v>
      </c>
      <c r="M1131" s="435" t="s">
        <v>1323</v>
      </c>
      <c r="Q1131" s="435">
        <v>299010</v>
      </c>
      <c r="R1131" s="444" t="s">
        <v>337</v>
      </c>
      <c r="S1131" s="435">
        <v>299010</v>
      </c>
    </row>
    <row r="1132" spans="1:19" ht="10.199999999999999" customHeight="1" x14ac:dyDescent="0.3">
      <c r="A1132" s="435">
        <v>2990</v>
      </c>
      <c r="B1132" s="435">
        <f t="shared" si="21"/>
        <v>6</v>
      </c>
      <c r="C1132" s="444">
        <v>299015</v>
      </c>
      <c r="D1132" s="435" t="s">
        <v>1585</v>
      </c>
      <c r="E1132" s="435" t="s">
        <v>1323</v>
      </c>
      <c r="F1132" s="435" t="s">
        <v>1323</v>
      </c>
      <c r="J1132" s="435" t="s">
        <v>1323</v>
      </c>
      <c r="K1132" s="435" t="s">
        <v>1323</v>
      </c>
      <c r="O1132" s="435" t="s">
        <v>1323</v>
      </c>
      <c r="Q1132" s="435">
        <v>299015</v>
      </c>
      <c r="R1132" s="444" t="s">
        <v>1585</v>
      </c>
      <c r="S1132" s="435">
        <v>299015</v>
      </c>
    </row>
    <row r="1133" spans="1:19" ht="10.199999999999999" customHeight="1" x14ac:dyDescent="0.3">
      <c r="A1133" s="435">
        <v>2990</v>
      </c>
      <c r="B1133" s="435">
        <f t="shared" si="21"/>
        <v>6</v>
      </c>
      <c r="C1133" s="444">
        <v>299090</v>
      </c>
      <c r="D1133" s="435" t="s">
        <v>1298</v>
      </c>
      <c r="E1133" s="435" t="s">
        <v>1323</v>
      </c>
      <c r="F1133" s="435" t="s">
        <v>1323</v>
      </c>
      <c r="G1133" s="435" t="s">
        <v>1323</v>
      </c>
      <c r="I1133" s="435" t="s">
        <v>1323</v>
      </c>
      <c r="J1133" s="435" t="s">
        <v>1323</v>
      </c>
      <c r="K1133" s="435" t="s">
        <v>1323</v>
      </c>
      <c r="L1133" s="435" t="s">
        <v>1323</v>
      </c>
      <c r="M1133" s="435" t="s">
        <v>1323</v>
      </c>
      <c r="N1133" s="435" t="s">
        <v>1323</v>
      </c>
      <c r="O1133" s="435" t="s">
        <v>1323</v>
      </c>
      <c r="Q1133" s="435">
        <v>299090</v>
      </c>
      <c r="R1133" s="444" t="s">
        <v>1298</v>
      </c>
      <c r="S1133" s="435">
        <v>299090</v>
      </c>
    </row>
    <row r="1134" spans="1:19" ht="10.199999999999999" customHeight="1" x14ac:dyDescent="0.3">
      <c r="A1134" s="435">
        <v>3</v>
      </c>
      <c r="B1134" s="435">
        <f t="shared" si="21"/>
        <v>1</v>
      </c>
      <c r="C1134" s="444">
        <v>3</v>
      </c>
      <c r="D1134" s="435" t="s">
        <v>7</v>
      </c>
      <c r="E1134" s="435" t="s">
        <v>1323</v>
      </c>
      <c r="F1134" s="435" t="s">
        <v>1323</v>
      </c>
      <c r="G1134" s="435" t="s">
        <v>1323</v>
      </c>
      <c r="I1134" s="435" t="s">
        <v>1323</v>
      </c>
      <c r="J1134" s="435" t="s">
        <v>1323</v>
      </c>
      <c r="K1134" s="435" t="s">
        <v>1323</v>
      </c>
      <c r="L1134" s="435" t="s">
        <v>1323</v>
      </c>
      <c r="M1134" s="435" t="s">
        <v>1323</v>
      </c>
      <c r="N1134" s="435" t="s">
        <v>1323</v>
      </c>
      <c r="O1134" s="435" t="s">
        <v>1323</v>
      </c>
      <c r="Q1134" s="435">
        <v>3</v>
      </c>
      <c r="R1134" s="444" t="s">
        <v>7</v>
      </c>
      <c r="S1134" s="435">
        <v>3</v>
      </c>
    </row>
    <row r="1135" spans="1:19" ht="10.199999999999999" customHeight="1" x14ac:dyDescent="0.3">
      <c r="A1135" s="435">
        <v>31</v>
      </c>
      <c r="B1135" s="435">
        <f t="shared" si="21"/>
        <v>2</v>
      </c>
      <c r="C1135" s="444">
        <v>31</v>
      </c>
      <c r="D1135" s="435" t="s">
        <v>338</v>
      </c>
      <c r="E1135" s="435" t="s">
        <v>1323</v>
      </c>
      <c r="F1135" s="435" t="s">
        <v>1323</v>
      </c>
      <c r="G1135" s="435" t="s">
        <v>1323</v>
      </c>
      <c r="I1135" s="435" t="s">
        <v>1323</v>
      </c>
      <c r="J1135" s="435" t="s">
        <v>1323</v>
      </c>
      <c r="K1135" s="435" t="s">
        <v>1323</v>
      </c>
      <c r="L1135" s="435" t="s">
        <v>1323</v>
      </c>
      <c r="M1135" s="435" t="s">
        <v>1323</v>
      </c>
      <c r="O1135" s="435" t="s">
        <v>1323</v>
      </c>
      <c r="Q1135" s="435">
        <v>31</v>
      </c>
      <c r="R1135" s="444" t="s">
        <v>338</v>
      </c>
      <c r="S1135" s="435">
        <v>31</v>
      </c>
    </row>
    <row r="1136" spans="1:19" ht="10.199999999999999" customHeight="1" x14ac:dyDescent="0.3">
      <c r="A1136" s="435">
        <v>3101</v>
      </c>
      <c r="B1136" s="435">
        <f t="shared" si="21"/>
        <v>4</v>
      </c>
      <c r="C1136" s="444">
        <v>3101</v>
      </c>
      <c r="D1136" s="435" t="s">
        <v>339</v>
      </c>
      <c r="E1136" s="435" t="s">
        <v>1323</v>
      </c>
      <c r="F1136" s="435" t="s">
        <v>1323</v>
      </c>
      <c r="G1136" s="435" t="s">
        <v>1323</v>
      </c>
      <c r="I1136" s="435" t="s">
        <v>1323</v>
      </c>
      <c r="J1136" s="435" t="s">
        <v>1323</v>
      </c>
      <c r="K1136" s="435" t="s">
        <v>1323</v>
      </c>
      <c r="L1136" s="435" t="s">
        <v>1323</v>
      </c>
      <c r="M1136" s="435" t="s">
        <v>1323</v>
      </c>
      <c r="O1136" s="435" t="s">
        <v>1323</v>
      </c>
      <c r="Q1136" s="435">
        <v>3101</v>
      </c>
      <c r="R1136" s="444" t="s">
        <v>339</v>
      </c>
      <c r="S1136" s="435">
        <v>3101</v>
      </c>
    </row>
    <row r="1137" spans="1:19" ht="10.199999999999999" customHeight="1" x14ac:dyDescent="0.3">
      <c r="A1137" s="435">
        <v>3102</v>
      </c>
      <c r="B1137" s="435">
        <f t="shared" si="21"/>
        <v>4</v>
      </c>
      <c r="C1137" s="444">
        <v>3102</v>
      </c>
      <c r="D1137" s="435" t="s">
        <v>340</v>
      </c>
      <c r="E1137" s="435" t="s">
        <v>1323</v>
      </c>
      <c r="F1137" s="435" t="s">
        <v>1323</v>
      </c>
      <c r="I1137" s="435" t="s">
        <v>1323</v>
      </c>
      <c r="J1137" s="435" t="s">
        <v>1324</v>
      </c>
      <c r="K1137" s="435" t="s">
        <v>1324</v>
      </c>
      <c r="L1137" s="435" t="s">
        <v>1323</v>
      </c>
      <c r="M1137" s="435" t="s">
        <v>1323</v>
      </c>
      <c r="O1137" s="435" t="s">
        <v>1323</v>
      </c>
      <c r="Q1137" s="435">
        <v>3102</v>
      </c>
      <c r="R1137" s="444" t="s">
        <v>340</v>
      </c>
      <c r="S1137" s="435">
        <v>3102</v>
      </c>
    </row>
    <row r="1138" spans="1:19" ht="10.199999999999999" customHeight="1" x14ac:dyDescent="0.3">
      <c r="A1138" s="435">
        <v>3103</v>
      </c>
      <c r="B1138" s="435">
        <f t="shared" si="21"/>
        <v>4</v>
      </c>
      <c r="C1138" s="444">
        <v>3103</v>
      </c>
      <c r="D1138" s="435" t="s">
        <v>341</v>
      </c>
      <c r="J1138" s="435" t="s">
        <v>1324</v>
      </c>
      <c r="K1138" s="435" t="s">
        <v>1324</v>
      </c>
      <c r="Q1138" s="435">
        <v>3103</v>
      </c>
      <c r="R1138" s="444" t="s">
        <v>341</v>
      </c>
      <c r="S1138" s="435">
        <v>3103</v>
      </c>
    </row>
    <row r="1139" spans="1:19" ht="10.199999999999999" customHeight="1" x14ac:dyDescent="0.3">
      <c r="A1139" s="435">
        <v>32</v>
      </c>
      <c r="B1139" s="435">
        <f t="shared" si="21"/>
        <v>2</v>
      </c>
      <c r="C1139" s="444">
        <v>32</v>
      </c>
      <c r="D1139" s="435" t="s">
        <v>848</v>
      </c>
      <c r="E1139" s="435" t="s">
        <v>1323</v>
      </c>
      <c r="F1139" s="435" t="s">
        <v>1323</v>
      </c>
      <c r="J1139" s="435" t="s">
        <v>1324</v>
      </c>
      <c r="K1139" s="435" t="s">
        <v>1324</v>
      </c>
      <c r="L1139" s="435" t="s">
        <v>1323</v>
      </c>
      <c r="M1139" s="435" t="s">
        <v>1323</v>
      </c>
      <c r="O1139" s="435" t="s">
        <v>1323</v>
      </c>
      <c r="Q1139" s="435">
        <v>32</v>
      </c>
      <c r="R1139" s="444" t="s">
        <v>848</v>
      </c>
      <c r="S1139" s="435">
        <v>32</v>
      </c>
    </row>
    <row r="1140" spans="1:19" ht="10.199999999999999" customHeight="1" x14ac:dyDescent="0.3">
      <c r="A1140" s="435">
        <v>3201</v>
      </c>
      <c r="B1140" s="435">
        <f t="shared" si="21"/>
        <v>4</v>
      </c>
      <c r="C1140" s="444">
        <v>3201</v>
      </c>
      <c r="D1140" s="435" t="s">
        <v>1586</v>
      </c>
      <c r="E1140" s="435" t="s">
        <v>1323</v>
      </c>
      <c r="F1140" s="435" t="s">
        <v>1323</v>
      </c>
      <c r="J1140" s="435" t="s">
        <v>1324</v>
      </c>
      <c r="K1140" s="435" t="s">
        <v>1324</v>
      </c>
      <c r="L1140" s="435" t="s">
        <v>1323</v>
      </c>
      <c r="M1140" s="435" t="s">
        <v>1323</v>
      </c>
      <c r="O1140" s="435" t="s">
        <v>1323</v>
      </c>
      <c r="Q1140" s="435">
        <v>3201</v>
      </c>
      <c r="R1140" s="444" t="s">
        <v>1586</v>
      </c>
      <c r="S1140" s="435">
        <v>3201</v>
      </c>
    </row>
    <row r="1141" spans="1:19" ht="10.199999999999999" customHeight="1" x14ac:dyDescent="0.3">
      <c r="A1141" s="435">
        <v>3202</v>
      </c>
      <c r="B1141" s="435">
        <f t="shared" si="21"/>
        <v>4</v>
      </c>
      <c r="C1141" s="444">
        <v>3202</v>
      </c>
      <c r="D1141" s="435" t="s">
        <v>342</v>
      </c>
      <c r="E1141" s="435" t="s">
        <v>1323</v>
      </c>
      <c r="F1141" s="435" t="s">
        <v>1323</v>
      </c>
      <c r="J1141" s="435" t="s">
        <v>1324</v>
      </c>
      <c r="K1141" s="435" t="s">
        <v>1324</v>
      </c>
      <c r="L1141" s="435" t="s">
        <v>1323</v>
      </c>
      <c r="M1141" s="435" t="s">
        <v>1323</v>
      </c>
      <c r="O1141" s="435" t="s">
        <v>1323</v>
      </c>
      <c r="Q1141" s="435">
        <v>3202</v>
      </c>
      <c r="R1141" s="444" t="s">
        <v>342</v>
      </c>
      <c r="S1141" s="435">
        <v>3202</v>
      </c>
    </row>
    <row r="1142" spans="1:19" ht="10.199999999999999" customHeight="1" x14ac:dyDescent="0.3">
      <c r="A1142" s="435">
        <v>33</v>
      </c>
      <c r="B1142" s="435">
        <f t="shared" si="21"/>
        <v>2</v>
      </c>
      <c r="C1142" s="444">
        <v>33</v>
      </c>
      <c r="D1142" s="435" t="s">
        <v>343</v>
      </c>
      <c r="E1142" s="435" t="s">
        <v>1323</v>
      </c>
      <c r="F1142" s="435" t="s">
        <v>1323</v>
      </c>
      <c r="G1142" s="435" t="s">
        <v>1323</v>
      </c>
      <c r="I1142" s="435" t="s">
        <v>1323</v>
      </c>
      <c r="J1142" s="435" t="s">
        <v>1323</v>
      </c>
      <c r="K1142" s="435" t="s">
        <v>1323</v>
      </c>
      <c r="L1142" s="435" t="s">
        <v>1323</v>
      </c>
      <c r="M1142" s="435" t="s">
        <v>1323</v>
      </c>
      <c r="N1142" s="435" t="s">
        <v>1323</v>
      </c>
      <c r="O1142" s="435" t="s">
        <v>1323</v>
      </c>
      <c r="Q1142" s="435">
        <v>33</v>
      </c>
      <c r="R1142" s="444" t="s">
        <v>343</v>
      </c>
      <c r="S1142" s="435">
        <v>33</v>
      </c>
    </row>
    <row r="1143" spans="1:19" ht="10.199999999999999" customHeight="1" x14ac:dyDescent="0.3">
      <c r="A1143" s="435">
        <v>3301</v>
      </c>
      <c r="B1143" s="435">
        <f t="shared" si="21"/>
        <v>4</v>
      </c>
      <c r="C1143" s="444">
        <v>3301</v>
      </c>
      <c r="D1143" s="435" t="s">
        <v>344</v>
      </c>
      <c r="E1143" s="435" t="s">
        <v>1323</v>
      </c>
      <c r="F1143" s="435" t="s">
        <v>1323</v>
      </c>
      <c r="G1143" s="435" t="s">
        <v>1323</v>
      </c>
      <c r="I1143" s="435" t="s">
        <v>1323</v>
      </c>
      <c r="J1143" s="435" t="s">
        <v>1323</v>
      </c>
      <c r="K1143" s="435" t="s">
        <v>1323</v>
      </c>
      <c r="L1143" s="435" t="s">
        <v>1323</v>
      </c>
      <c r="M1143" s="435" t="s">
        <v>1323</v>
      </c>
      <c r="N1143" s="435" t="s">
        <v>1323</v>
      </c>
      <c r="O1143" s="435" t="s">
        <v>1323</v>
      </c>
      <c r="Q1143" s="435">
        <v>3301</v>
      </c>
      <c r="R1143" s="444" t="s">
        <v>344</v>
      </c>
      <c r="S1143" s="435">
        <v>3301</v>
      </c>
    </row>
    <row r="1144" spans="1:19" ht="10.199999999999999" customHeight="1" x14ac:dyDescent="0.3">
      <c r="A1144" s="435">
        <v>3302</v>
      </c>
      <c r="B1144" s="435">
        <f t="shared" si="21"/>
        <v>4</v>
      </c>
      <c r="C1144" s="444">
        <v>3302</v>
      </c>
      <c r="D1144" s="435" t="s">
        <v>345</v>
      </c>
      <c r="G1144" s="435" t="s">
        <v>1323</v>
      </c>
      <c r="J1144" s="435" t="s">
        <v>1324</v>
      </c>
      <c r="K1144" s="435" t="s">
        <v>1324</v>
      </c>
      <c r="Q1144" s="435">
        <v>3302</v>
      </c>
      <c r="R1144" s="444" t="s">
        <v>345</v>
      </c>
      <c r="S1144" s="435">
        <v>3302</v>
      </c>
    </row>
    <row r="1145" spans="1:19" ht="10.199999999999999" customHeight="1" x14ac:dyDescent="0.3">
      <c r="A1145" s="435">
        <v>3303</v>
      </c>
      <c r="B1145" s="435">
        <f t="shared" si="21"/>
        <v>4</v>
      </c>
      <c r="C1145" s="444">
        <v>3303</v>
      </c>
      <c r="D1145" s="435" t="s">
        <v>346</v>
      </c>
      <c r="E1145" s="435" t="s">
        <v>1323</v>
      </c>
      <c r="F1145" s="435" t="s">
        <v>1323</v>
      </c>
      <c r="G1145" s="435" t="s">
        <v>1323</v>
      </c>
      <c r="I1145" s="435" t="s">
        <v>1323</v>
      </c>
      <c r="J1145" s="435" t="s">
        <v>1323</v>
      </c>
      <c r="K1145" s="435" t="s">
        <v>1323</v>
      </c>
      <c r="L1145" s="435" t="s">
        <v>1323</v>
      </c>
      <c r="M1145" s="435" t="s">
        <v>1323</v>
      </c>
      <c r="N1145" s="435" t="s">
        <v>1323</v>
      </c>
      <c r="O1145" s="435" t="s">
        <v>1323</v>
      </c>
      <c r="Q1145" s="435">
        <v>3303</v>
      </c>
      <c r="R1145" s="444" t="s">
        <v>346</v>
      </c>
      <c r="S1145" s="435">
        <v>3303</v>
      </c>
    </row>
    <row r="1146" spans="1:19" ht="10.199999999999999" customHeight="1" x14ac:dyDescent="0.3">
      <c r="A1146" s="435">
        <v>3303</v>
      </c>
      <c r="B1146" s="435">
        <f t="shared" si="21"/>
        <v>6</v>
      </c>
      <c r="C1146" s="444">
        <v>330305</v>
      </c>
      <c r="D1146" s="435" t="s">
        <v>347</v>
      </c>
      <c r="E1146" s="435" t="s">
        <v>1323</v>
      </c>
      <c r="F1146" s="435" t="s">
        <v>1323</v>
      </c>
      <c r="G1146" s="435" t="s">
        <v>1323</v>
      </c>
      <c r="I1146" s="435" t="s">
        <v>1323</v>
      </c>
      <c r="J1146" s="435" t="s">
        <v>1323</v>
      </c>
      <c r="K1146" s="435" t="s">
        <v>1323</v>
      </c>
      <c r="L1146" s="435" t="s">
        <v>1323</v>
      </c>
      <c r="M1146" s="435" t="s">
        <v>1323</v>
      </c>
      <c r="O1146" s="435" t="s">
        <v>1323</v>
      </c>
      <c r="Q1146" s="435">
        <v>330305</v>
      </c>
      <c r="R1146" s="444" t="s">
        <v>347</v>
      </c>
      <c r="S1146" s="435">
        <v>330305</v>
      </c>
    </row>
    <row r="1147" spans="1:19" ht="10.199999999999999" customHeight="1" x14ac:dyDescent="0.3">
      <c r="A1147" s="435">
        <v>3303</v>
      </c>
      <c r="B1147" s="435">
        <f t="shared" si="21"/>
        <v>6</v>
      </c>
      <c r="C1147" s="444">
        <v>330310</v>
      </c>
      <c r="D1147" s="435" t="s">
        <v>348</v>
      </c>
      <c r="E1147" s="435" t="s">
        <v>1323</v>
      </c>
      <c r="F1147" s="435" t="s">
        <v>1323</v>
      </c>
      <c r="G1147" s="435" t="s">
        <v>1323</v>
      </c>
      <c r="I1147" s="435" t="s">
        <v>1323</v>
      </c>
      <c r="J1147" s="435" t="s">
        <v>1323</v>
      </c>
      <c r="K1147" s="435" t="s">
        <v>1323</v>
      </c>
      <c r="L1147" s="435" t="s">
        <v>1323</v>
      </c>
      <c r="M1147" s="435" t="s">
        <v>1323</v>
      </c>
      <c r="N1147" s="435" t="s">
        <v>1323</v>
      </c>
      <c r="O1147" s="435" t="s">
        <v>1323</v>
      </c>
      <c r="Q1147" s="435">
        <v>330310</v>
      </c>
      <c r="R1147" s="444" t="s">
        <v>348</v>
      </c>
      <c r="S1147" s="435">
        <v>330310</v>
      </c>
    </row>
    <row r="1148" spans="1:19" ht="10.199999999999999" customHeight="1" x14ac:dyDescent="0.3">
      <c r="A1148" s="435">
        <v>3303</v>
      </c>
      <c r="B1148" s="435">
        <f t="shared" si="21"/>
        <v>6</v>
      </c>
      <c r="C1148" s="444">
        <v>330390</v>
      </c>
      <c r="D1148" s="435" t="s">
        <v>118</v>
      </c>
      <c r="E1148" s="435" t="s">
        <v>1323</v>
      </c>
      <c r="F1148" s="435" t="s">
        <v>1323</v>
      </c>
      <c r="G1148" s="435" t="s">
        <v>1323</v>
      </c>
      <c r="I1148" s="435" t="s">
        <v>1323</v>
      </c>
      <c r="J1148" s="435" t="s">
        <v>1323</v>
      </c>
      <c r="K1148" s="435" t="s">
        <v>1323</v>
      </c>
      <c r="L1148" s="435" t="s">
        <v>1323</v>
      </c>
      <c r="M1148" s="435" t="s">
        <v>1323</v>
      </c>
      <c r="O1148" s="435" t="s">
        <v>1323</v>
      </c>
      <c r="Q1148" s="435">
        <v>330390</v>
      </c>
      <c r="R1148" s="444" t="s">
        <v>118</v>
      </c>
      <c r="S1148" s="435">
        <v>330390</v>
      </c>
    </row>
    <row r="1149" spans="1:19" ht="10.199999999999999" customHeight="1" x14ac:dyDescent="0.3">
      <c r="A1149" s="435">
        <v>3304</v>
      </c>
      <c r="B1149" s="435">
        <f t="shared" si="21"/>
        <v>4</v>
      </c>
      <c r="C1149" s="444">
        <v>3304</v>
      </c>
      <c r="D1149" s="435" t="s">
        <v>349</v>
      </c>
      <c r="E1149" s="435" t="s">
        <v>1323</v>
      </c>
      <c r="F1149" s="435" t="s">
        <v>1323</v>
      </c>
      <c r="J1149" s="435" t="s">
        <v>1324</v>
      </c>
      <c r="K1149" s="435" t="s">
        <v>1324</v>
      </c>
      <c r="L1149" s="435" t="s">
        <v>1323</v>
      </c>
      <c r="M1149" s="435" t="s">
        <v>1323</v>
      </c>
      <c r="N1149" s="435" t="s">
        <v>1323</v>
      </c>
      <c r="O1149" s="435" t="s">
        <v>1323</v>
      </c>
      <c r="Q1149" s="435">
        <v>3304</v>
      </c>
      <c r="R1149" s="444" t="s">
        <v>349</v>
      </c>
      <c r="S1149" s="435">
        <v>3304</v>
      </c>
    </row>
    <row r="1150" spans="1:19" ht="10.199999999999999" customHeight="1" x14ac:dyDescent="0.3">
      <c r="A1150" s="435">
        <v>3305</v>
      </c>
      <c r="B1150" s="435">
        <f t="shared" si="21"/>
        <v>4</v>
      </c>
      <c r="C1150" s="444">
        <v>3305</v>
      </c>
      <c r="D1150" s="435" t="s">
        <v>350</v>
      </c>
      <c r="E1150" s="435" t="s">
        <v>1323</v>
      </c>
      <c r="F1150" s="435" t="s">
        <v>1323</v>
      </c>
      <c r="G1150" s="435" t="s">
        <v>1323</v>
      </c>
      <c r="I1150" s="435" t="s">
        <v>1323</v>
      </c>
      <c r="J1150" s="435" t="s">
        <v>1323</v>
      </c>
      <c r="K1150" s="435" t="s">
        <v>1323</v>
      </c>
      <c r="L1150" s="435" t="s">
        <v>1323</v>
      </c>
      <c r="M1150" s="435" t="s">
        <v>1323</v>
      </c>
      <c r="O1150" s="435" t="s">
        <v>1323</v>
      </c>
      <c r="Q1150" s="435">
        <v>3305</v>
      </c>
      <c r="R1150" s="444" t="s">
        <v>350</v>
      </c>
      <c r="S1150" s="435">
        <v>3305</v>
      </c>
    </row>
    <row r="1151" spans="1:19" ht="10.199999999999999" customHeight="1" x14ac:dyDescent="0.3">
      <c r="A1151" s="435">
        <v>3306</v>
      </c>
      <c r="B1151" s="435">
        <f t="shared" si="21"/>
        <v>4</v>
      </c>
      <c r="C1151" s="444">
        <v>3306</v>
      </c>
      <c r="D1151" s="435" t="s">
        <v>849</v>
      </c>
      <c r="J1151" s="435" t="s">
        <v>1324</v>
      </c>
      <c r="K1151" s="435" t="s">
        <v>1324</v>
      </c>
      <c r="Q1151" s="435">
        <v>3306</v>
      </c>
      <c r="R1151" s="444" t="s">
        <v>849</v>
      </c>
      <c r="S1151" s="435">
        <v>3306</v>
      </c>
    </row>
    <row r="1152" spans="1:19" ht="10.199999999999999" customHeight="1" x14ac:dyDescent="0.3">
      <c r="A1152" s="435">
        <v>3306</v>
      </c>
      <c r="B1152" s="435">
        <f t="shared" si="21"/>
        <v>6</v>
      </c>
      <c r="C1152" s="444">
        <v>330605</v>
      </c>
      <c r="D1152" s="435" t="s">
        <v>850</v>
      </c>
      <c r="J1152" s="435" t="s">
        <v>1324</v>
      </c>
      <c r="K1152" s="435" t="s">
        <v>1324</v>
      </c>
      <c r="Q1152" s="435">
        <v>330605</v>
      </c>
      <c r="R1152" s="444" t="s">
        <v>850</v>
      </c>
      <c r="S1152" s="435">
        <v>330605</v>
      </c>
    </row>
    <row r="1153" spans="1:19" ht="10.199999999999999" customHeight="1" x14ac:dyDescent="0.3">
      <c r="A1153" s="435">
        <v>3306</v>
      </c>
      <c r="B1153" s="435">
        <f t="shared" si="21"/>
        <v>6</v>
      </c>
      <c r="C1153" s="444">
        <v>330610</v>
      </c>
      <c r="D1153" s="435" t="s">
        <v>851</v>
      </c>
      <c r="J1153" s="435" t="s">
        <v>1324</v>
      </c>
      <c r="K1153" s="435" t="s">
        <v>1324</v>
      </c>
      <c r="Q1153" s="435">
        <v>330610</v>
      </c>
      <c r="R1153" s="444" t="s">
        <v>851</v>
      </c>
      <c r="S1153" s="435">
        <v>330610</v>
      </c>
    </row>
    <row r="1154" spans="1:19" ht="10.199999999999999" customHeight="1" x14ac:dyDescent="0.3">
      <c r="A1154" s="435">
        <v>3306</v>
      </c>
      <c r="B1154" s="435">
        <f t="shared" si="21"/>
        <v>6</v>
      </c>
      <c r="C1154" s="444">
        <v>330615</v>
      </c>
      <c r="D1154" s="435" t="s">
        <v>852</v>
      </c>
      <c r="J1154" s="435" t="s">
        <v>1324</v>
      </c>
      <c r="K1154" s="435" t="s">
        <v>1324</v>
      </c>
      <c r="Q1154" s="435">
        <v>330615</v>
      </c>
      <c r="R1154" s="444" t="s">
        <v>852</v>
      </c>
      <c r="S1154" s="435">
        <v>330615</v>
      </c>
    </row>
    <row r="1155" spans="1:19" ht="10.199999999999999" customHeight="1" x14ac:dyDescent="0.3">
      <c r="A1155" s="435">
        <v>3306</v>
      </c>
      <c r="B1155" s="435">
        <f t="shared" si="21"/>
        <v>6</v>
      </c>
      <c r="C1155" s="444">
        <v>330620</v>
      </c>
      <c r="D1155" s="435" t="s">
        <v>1587</v>
      </c>
      <c r="J1155" s="435" t="s">
        <v>1324</v>
      </c>
      <c r="K1155" s="435" t="s">
        <v>1324</v>
      </c>
      <c r="Q1155" s="435">
        <v>330620</v>
      </c>
      <c r="R1155" s="444" t="s">
        <v>1587</v>
      </c>
      <c r="S1155" s="435">
        <v>330620</v>
      </c>
    </row>
    <row r="1156" spans="1:19" ht="10.199999999999999" customHeight="1" x14ac:dyDescent="0.3">
      <c r="A1156" s="435">
        <v>3306</v>
      </c>
      <c r="B1156" s="435">
        <f t="shared" si="21"/>
        <v>6</v>
      </c>
      <c r="C1156" s="444">
        <v>330625</v>
      </c>
      <c r="D1156" s="435" t="s">
        <v>1588</v>
      </c>
      <c r="J1156" s="435" t="s">
        <v>1324</v>
      </c>
      <c r="K1156" s="435" t="s">
        <v>1324</v>
      </c>
      <c r="Q1156" s="435">
        <v>330625</v>
      </c>
      <c r="R1156" s="444" t="s">
        <v>1588</v>
      </c>
      <c r="S1156" s="435">
        <v>330625</v>
      </c>
    </row>
    <row r="1157" spans="1:19" ht="10.199999999999999" customHeight="1" x14ac:dyDescent="0.3">
      <c r="A1157" s="435">
        <v>3306</v>
      </c>
      <c r="B1157" s="435">
        <f t="shared" ref="B1157:B1223" si="22">LEN(C1157)</f>
        <v>6</v>
      </c>
      <c r="C1157" s="444">
        <v>330630</v>
      </c>
      <c r="D1157" s="435" t="s">
        <v>853</v>
      </c>
      <c r="J1157" s="435" t="s">
        <v>1324</v>
      </c>
      <c r="K1157" s="435" t="s">
        <v>1324</v>
      </c>
      <c r="Q1157" s="435">
        <v>330630</v>
      </c>
      <c r="R1157" s="444" t="s">
        <v>853</v>
      </c>
      <c r="S1157" s="435">
        <v>330630</v>
      </c>
    </row>
    <row r="1158" spans="1:19" ht="10.199999999999999" customHeight="1" x14ac:dyDescent="0.3">
      <c r="A1158" s="435">
        <v>3306</v>
      </c>
      <c r="B1158" s="435">
        <f t="shared" si="22"/>
        <v>6</v>
      </c>
      <c r="C1158" s="444">
        <v>330635</v>
      </c>
      <c r="D1158" s="435" t="s">
        <v>854</v>
      </c>
      <c r="J1158" s="435" t="s">
        <v>1324</v>
      </c>
      <c r="K1158" s="435" t="s">
        <v>1324</v>
      </c>
      <c r="Q1158" s="435">
        <v>330635</v>
      </c>
      <c r="R1158" s="444" t="s">
        <v>854</v>
      </c>
      <c r="S1158" s="435">
        <v>330635</v>
      </c>
    </row>
    <row r="1159" spans="1:19" ht="10.199999999999999" customHeight="1" x14ac:dyDescent="0.3">
      <c r="A1159" s="435">
        <v>3306</v>
      </c>
      <c r="B1159" s="435">
        <f t="shared" si="22"/>
        <v>6</v>
      </c>
      <c r="C1159" s="444">
        <v>330640</v>
      </c>
      <c r="D1159" s="435" t="s">
        <v>855</v>
      </c>
      <c r="J1159" s="435" t="s">
        <v>1324</v>
      </c>
      <c r="K1159" s="435" t="s">
        <v>1324</v>
      </c>
      <c r="Q1159" s="435">
        <v>330640</v>
      </c>
      <c r="R1159" s="444" t="s">
        <v>855</v>
      </c>
      <c r="S1159" s="435">
        <v>330640</v>
      </c>
    </row>
    <row r="1160" spans="1:19" ht="10.199999999999999" customHeight="1" x14ac:dyDescent="0.3">
      <c r="A1160" s="435">
        <v>3306</v>
      </c>
      <c r="B1160" s="435">
        <f t="shared" si="22"/>
        <v>6</v>
      </c>
      <c r="C1160" s="444">
        <v>330645</v>
      </c>
      <c r="D1160" s="435" t="s">
        <v>856</v>
      </c>
      <c r="J1160" s="435" t="s">
        <v>1324</v>
      </c>
      <c r="K1160" s="435" t="s">
        <v>1324</v>
      </c>
      <c r="Q1160" s="435">
        <v>330645</v>
      </c>
      <c r="R1160" s="444" t="s">
        <v>856</v>
      </c>
      <c r="S1160" s="435">
        <v>330645</v>
      </c>
    </row>
    <row r="1161" spans="1:19" ht="10.199999999999999" customHeight="1" x14ac:dyDescent="0.3">
      <c r="A1161" s="435">
        <v>3310</v>
      </c>
      <c r="B1161" s="435">
        <f t="shared" si="22"/>
        <v>4</v>
      </c>
      <c r="C1161" s="444">
        <v>3310</v>
      </c>
      <c r="D1161" s="435" t="s">
        <v>351</v>
      </c>
      <c r="E1161" s="435" t="s">
        <v>1323</v>
      </c>
      <c r="F1161" s="435" t="s">
        <v>1323</v>
      </c>
      <c r="G1161" s="435" t="s">
        <v>1323</v>
      </c>
      <c r="I1161" s="435" t="s">
        <v>1323</v>
      </c>
      <c r="J1161" s="435" t="s">
        <v>1323</v>
      </c>
      <c r="K1161" s="435" t="s">
        <v>1323</v>
      </c>
      <c r="L1161" s="435" t="s">
        <v>1323</v>
      </c>
      <c r="M1161" s="435" t="s">
        <v>1323</v>
      </c>
      <c r="O1161" s="435" t="s">
        <v>1323</v>
      </c>
      <c r="Q1161" s="435">
        <v>3310</v>
      </c>
      <c r="R1161" s="444" t="s">
        <v>351</v>
      </c>
      <c r="S1161" s="435">
        <v>3310</v>
      </c>
    </row>
    <row r="1162" spans="1:19" ht="10.199999999999999" customHeight="1" x14ac:dyDescent="0.3">
      <c r="A1162" s="435">
        <v>34</v>
      </c>
      <c r="B1162" s="435">
        <f t="shared" si="22"/>
        <v>2</v>
      </c>
      <c r="C1162" s="444">
        <v>34</v>
      </c>
      <c r="D1162" s="435" t="s">
        <v>352</v>
      </c>
      <c r="E1162" s="435" t="s">
        <v>1323</v>
      </c>
      <c r="F1162" s="435" t="s">
        <v>1323</v>
      </c>
      <c r="G1162" s="435" t="s">
        <v>1323</v>
      </c>
      <c r="I1162" s="435" t="s">
        <v>1323</v>
      </c>
      <c r="J1162" s="435" t="s">
        <v>1323</v>
      </c>
      <c r="K1162" s="435" t="s">
        <v>1323</v>
      </c>
      <c r="L1162" s="435" t="s">
        <v>1323</v>
      </c>
      <c r="M1162" s="435" t="s">
        <v>1323</v>
      </c>
      <c r="N1162" s="435" t="s">
        <v>1323</v>
      </c>
      <c r="O1162" s="435" t="s">
        <v>1323</v>
      </c>
      <c r="Q1162" s="435">
        <v>34</v>
      </c>
      <c r="R1162" s="444" t="s">
        <v>352</v>
      </c>
      <c r="S1162" s="435">
        <v>34</v>
      </c>
    </row>
    <row r="1163" spans="1:19" ht="10.199999999999999" customHeight="1" x14ac:dyDescent="0.3">
      <c r="A1163" s="435">
        <v>3401</v>
      </c>
      <c r="B1163" s="435">
        <f t="shared" si="22"/>
        <v>4</v>
      </c>
      <c r="C1163" s="444">
        <v>3401</v>
      </c>
      <c r="D1163" s="435" t="s">
        <v>353</v>
      </c>
      <c r="G1163" s="435" t="s">
        <v>1323</v>
      </c>
      <c r="I1163" s="435" t="s">
        <v>1323</v>
      </c>
      <c r="J1163" s="435" t="s">
        <v>1323</v>
      </c>
      <c r="K1163" s="435" t="s">
        <v>1323</v>
      </c>
      <c r="N1163" s="435" t="s">
        <v>1323</v>
      </c>
      <c r="Q1163" s="435">
        <v>3401</v>
      </c>
      <c r="R1163" s="444" t="s">
        <v>353</v>
      </c>
      <c r="S1163" s="435">
        <v>3401</v>
      </c>
    </row>
    <row r="1164" spans="1:19" ht="10.199999999999999" customHeight="1" x14ac:dyDescent="0.3">
      <c r="A1164" s="435">
        <v>3402</v>
      </c>
      <c r="B1164" s="435">
        <f t="shared" si="22"/>
        <v>4</v>
      </c>
      <c r="C1164" s="444">
        <v>3402</v>
      </c>
      <c r="D1164" s="435" t="s">
        <v>354</v>
      </c>
      <c r="E1164" s="435" t="s">
        <v>1323</v>
      </c>
      <c r="F1164" s="435" t="s">
        <v>1323</v>
      </c>
      <c r="G1164" s="435" t="s">
        <v>1323</v>
      </c>
      <c r="I1164" s="435" t="s">
        <v>1323</v>
      </c>
      <c r="J1164" s="435" t="s">
        <v>1323</v>
      </c>
      <c r="K1164" s="435" t="s">
        <v>1323</v>
      </c>
      <c r="L1164" s="435" t="s">
        <v>1323</v>
      </c>
      <c r="M1164" s="435" t="s">
        <v>1323</v>
      </c>
      <c r="N1164" s="435" t="s">
        <v>1323</v>
      </c>
      <c r="O1164" s="435" t="s">
        <v>1323</v>
      </c>
      <c r="Q1164" s="435">
        <v>3402</v>
      </c>
      <c r="R1164" s="444" t="s">
        <v>354</v>
      </c>
      <c r="S1164" s="435">
        <v>3402</v>
      </c>
    </row>
    <row r="1165" spans="1:19" ht="10.199999999999999" customHeight="1" x14ac:dyDescent="0.3">
      <c r="A1165" s="435">
        <v>3402</v>
      </c>
      <c r="B1165" s="435">
        <f t="shared" si="22"/>
        <v>6</v>
      </c>
      <c r="C1165" s="444">
        <v>340205</v>
      </c>
      <c r="D1165" s="435" t="s">
        <v>355</v>
      </c>
      <c r="E1165" s="435" t="s">
        <v>1323</v>
      </c>
      <c r="F1165" s="435" t="s">
        <v>1323</v>
      </c>
      <c r="G1165" s="435" t="s">
        <v>1323</v>
      </c>
      <c r="I1165" s="435" t="s">
        <v>1323</v>
      </c>
      <c r="J1165" s="435" t="s">
        <v>1323</v>
      </c>
      <c r="K1165" s="435" t="s">
        <v>1323</v>
      </c>
      <c r="L1165" s="435" t="s">
        <v>1323</v>
      </c>
      <c r="M1165" s="435" t="s">
        <v>1323</v>
      </c>
      <c r="N1165" s="435" t="s">
        <v>1323</v>
      </c>
      <c r="O1165" s="435" t="s">
        <v>1323</v>
      </c>
      <c r="Q1165" s="435">
        <v>340205</v>
      </c>
      <c r="R1165" s="444" t="s">
        <v>355</v>
      </c>
      <c r="S1165" s="435">
        <v>340205</v>
      </c>
    </row>
    <row r="1166" spans="1:19" ht="10.199999999999999" customHeight="1" x14ac:dyDescent="0.3">
      <c r="A1166" s="435">
        <v>3402</v>
      </c>
      <c r="B1166" s="435">
        <f t="shared" si="22"/>
        <v>6</v>
      </c>
      <c r="C1166" s="444">
        <v>340210</v>
      </c>
      <c r="D1166" s="435" t="s">
        <v>356</v>
      </c>
      <c r="E1166" s="435" t="s">
        <v>1323</v>
      </c>
      <c r="F1166" s="435" t="s">
        <v>1323</v>
      </c>
      <c r="G1166" s="435" t="s">
        <v>1323</v>
      </c>
      <c r="I1166" s="435" t="s">
        <v>1323</v>
      </c>
      <c r="J1166" s="435" t="s">
        <v>1323</v>
      </c>
      <c r="K1166" s="435" t="s">
        <v>1323</v>
      </c>
      <c r="L1166" s="435" t="s">
        <v>1323</v>
      </c>
      <c r="M1166" s="435" t="s">
        <v>1323</v>
      </c>
      <c r="N1166" s="435" t="s">
        <v>1323</v>
      </c>
      <c r="O1166" s="435" t="s">
        <v>1323</v>
      </c>
      <c r="Q1166" s="435">
        <v>340210</v>
      </c>
      <c r="R1166" s="444" t="s">
        <v>356</v>
      </c>
      <c r="S1166" s="435">
        <v>340210</v>
      </c>
    </row>
    <row r="1167" spans="1:19" ht="10.199999999999999" customHeight="1" x14ac:dyDescent="0.3">
      <c r="A1167" s="435">
        <v>3490</v>
      </c>
      <c r="B1167" s="435">
        <f t="shared" si="22"/>
        <v>4</v>
      </c>
      <c r="C1167" s="444">
        <v>3490</v>
      </c>
      <c r="D1167" s="435" t="s">
        <v>53</v>
      </c>
      <c r="E1167" s="435" t="s">
        <v>1323</v>
      </c>
      <c r="F1167" s="435" t="s">
        <v>1323</v>
      </c>
      <c r="G1167" s="435" t="s">
        <v>1323</v>
      </c>
      <c r="I1167" s="435" t="s">
        <v>1323</v>
      </c>
      <c r="J1167" s="435" t="s">
        <v>1323</v>
      </c>
      <c r="K1167" s="435" t="s">
        <v>1323</v>
      </c>
      <c r="L1167" s="435" t="s">
        <v>1323</v>
      </c>
      <c r="M1167" s="435" t="s">
        <v>1323</v>
      </c>
      <c r="N1167" s="435" t="s">
        <v>1323</v>
      </c>
      <c r="O1167" s="435" t="s">
        <v>1323</v>
      </c>
      <c r="Q1167" s="435">
        <v>3490</v>
      </c>
      <c r="R1167" s="444" t="s">
        <v>53</v>
      </c>
      <c r="S1167" s="435">
        <v>3490</v>
      </c>
    </row>
    <row r="1168" spans="1:19" ht="10.199999999999999" customHeight="1" x14ac:dyDescent="0.3">
      <c r="A1168" s="435">
        <v>35</v>
      </c>
      <c r="B1168" s="435">
        <f t="shared" si="22"/>
        <v>2</v>
      </c>
      <c r="C1168" s="444">
        <v>35</v>
      </c>
      <c r="D1168" s="435" t="s">
        <v>857</v>
      </c>
      <c r="E1168" s="435" t="s">
        <v>1323</v>
      </c>
      <c r="F1168" s="435" t="s">
        <v>1323</v>
      </c>
      <c r="G1168" s="435" t="s">
        <v>1323</v>
      </c>
      <c r="I1168" s="435" t="s">
        <v>1323</v>
      </c>
      <c r="J1168" s="435" t="s">
        <v>1323</v>
      </c>
      <c r="K1168" s="435" t="s">
        <v>1323</v>
      </c>
      <c r="L1168" s="435" t="s">
        <v>1323</v>
      </c>
      <c r="M1168" s="435" t="s">
        <v>1323</v>
      </c>
      <c r="N1168" s="435" t="s">
        <v>1323</v>
      </c>
      <c r="O1168" s="435" t="s">
        <v>1323</v>
      </c>
      <c r="Q1168" s="435">
        <v>35</v>
      </c>
      <c r="R1168" s="444" t="s">
        <v>857</v>
      </c>
      <c r="S1168" s="435">
        <v>35</v>
      </c>
    </row>
    <row r="1169" spans="1:19" ht="10.199999999999999" customHeight="1" x14ac:dyDescent="0.3">
      <c r="A1169" s="435">
        <v>3501</v>
      </c>
      <c r="B1169" s="435">
        <f t="shared" si="22"/>
        <v>4</v>
      </c>
      <c r="C1169" s="444">
        <v>3501</v>
      </c>
      <c r="D1169" s="435" t="s">
        <v>357</v>
      </c>
      <c r="E1169" s="435" t="s">
        <v>1323</v>
      </c>
      <c r="F1169" s="435" t="s">
        <v>1323</v>
      </c>
      <c r="G1169" s="435" t="s">
        <v>1323</v>
      </c>
      <c r="I1169" s="435" t="s">
        <v>1323</v>
      </c>
      <c r="J1169" s="435" t="s">
        <v>1323</v>
      </c>
      <c r="K1169" s="435" t="s">
        <v>1323</v>
      </c>
      <c r="L1169" s="435" t="s">
        <v>1323</v>
      </c>
      <c r="M1169" s="435" t="s">
        <v>1323</v>
      </c>
      <c r="N1169" s="435" t="s">
        <v>1323</v>
      </c>
      <c r="O1169" s="435" t="s">
        <v>1323</v>
      </c>
      <c r="Q1169" s="435">
        <v>3501</v>
      </c>
      <c r="R1169" s="444" t="s">
        <v>357</v>
      </c>
      <c r="S1169" s="435">
        <v>3501</v>
      </c>
    </row>
    <row r="1170" spans="1:19" ht="10.199999999999999" customHeight="1" x14ac:dyDescent="0.3">
      <c r="A1170" s="435">
        <v>3502</v>
      </c>
      <c r="B1170" s="435">
        <f t="shared" si="22"/>
        <v>4</v>
      </c>
      <c r="C1170" s="444">
        <v>3502</v>
      </c>
      <c r="D1170" s="435" t="s">
        <v>1589</v>
      </c>
      <c r="E1170" s="435" t="s">
        <v>1323</v>
      </c>
      <c r="F1170" s="435" t="s">
        <v>1323</v>
      </c>
      <c r="G1170" s="435" t="s">
        <v>1323</v>
      </c>
      <c r="I1170" s="435" t="s">
        <v>1323</v>
      </c>
      <c r="J1170" s="435" t="s">
        <v>1323</v>
      </c>
      <c r="K1170" s="435" t="s">
        <v>1323</v>
      </c>
      <c r="O1170" s="435" t="s">
        <v>1323</v>
      </c>
      <c r="Q1170" s="435">
        <v>3502</v>
      </c>
      <c r="R1170" s="444" t="s">
        <v>1589</v>
      </c>
      <c r="S1170" s="435">
        <v>3502</v>
      </c>
    </row>
    <row r="1171" spans="1:19" ht="10.199999999999999" customHeight="1" x14ac:dyDescent="0.3">
      <c r="A1171" s="435">
        <v>3503</v>
      </c>
      <c r="B1171" s="435">
        <f t="shared" si="22"/>
        <v>4</v>
      </c>
      <c r="C1171" s="444">
        <v>3503</v>
      </c>
      <c r="D1171" s="435" t="s">
        <v>858</v>
      </c>
      <c r="E1171" s="435" t="s">
        <v>1323</v>
      </c>
      <c r="F1171" s="435" t="s">
        <v>1323</v>
      </c>
      <c r="G1171" s="435" t="s">
        <v>1323</v>
      </c>
      <c r="I1171" s="435" t="s">
        <v>1323</v>
      </c>
      <c r="J1171" s="435" t="s">
        <v>1323</v>
      </c>
      <c r="K1171" s="435" t="s">
        <v>1323</v>
      </c>
      <c r="O1171" s="435" t="s">
        <v>1323</v>
      </c>
      <c r="Q1171" s="435">
        <v>3503</v>
      </c>
      <c r="R1171" s="444" t="s">
        <v>858</v>
      </c>
      <c r="S1171" s="435">
        <v>3503</v>
      </c>
    </row>
    <row r="1172" spans="1:19" ht="10.199999999999999" customHeight="1" x14ac:dyDescent="0.3">
      <c r="A1172" s="435">
        <v>3504</v>
      </c>
      <c r="B1172" s="435">
        <f t="shared" si="22"/>
        <v>4</v>
      </c>
      <c r="C1172" s="444">
        <v>3504</v>
      </c>
      <c r="D1172" s="435" t="s">
        <v>859</v>
      </c>
      <c r="E1172" s="435" t="s">
        <v>1323</v>
      </c>
      <c r="F1172" s="435" t="s">
        <v>1323</v>
      </c>
      <c r="G1172" s="435" t="s">
        <v>1323</v>
      </c>
      <c r="I1172" s="435" t="s">
        <v>1323</v>
      </c>
      <c r="J1172" s="435" t="s">
        <v>1323</v>
      </c>
      <c r="K1172" s="435" t="s">
        <v>1323</v>
      </c>
      <c r="L1172" s="435" t="s">
        <v>1323</v>
      </c>
      <c r="M1172" s="435" t="s">
        <v>1323</v>
      </c>
      <c r="N1172" s="435" t="s">
        <v>1323</v>
      </c>
      <c r="O1172" s="435" t="s">
        <v>1323</v>
      </c>
      <c r="Q1172" s="435">
        <v>3504</v>
      </c>
      <c r="R1172" s="444" t="s">
        <v>859</v>
      </c>
      <c r="S1172" s="435">
        <v>3504</v>
      </c>
    </row>
    <row r="1173" spans="1:19" ht="10.199999999999999" customHeight="1" x14ac:dyDescent="0.3">
      <c r="A1173" s="435">
        <v>36</v>
      </c>
      <c r="B1173" s="435">
        <f t="shared" si="22"/>
        <v>2</v>
      </c>
      <c r="C1173" s="444">
        <v>36</v>
      </c>
      <c r="D1173" s="435" t="s">
        <v>6</v>
      </c>
      <c r="E1173" s="435" t="s">
        <v>1323</v>
      </c>
      <c r="F1173" s="435" t="s">
        <v>1323</v>
      </c>
      <c r="G1173" s="435" t="s">
        <v>1323</v>
      </c>
      <c r="I1173" s="435" t="s">
        <v>1323</v>
      </c>
      <c r="J1173" s="435" t="s">
        <v>1323</v>
      </c>
      <c r="K1173" s="435" t="s">
        <v>1323</v>
      </c>
      <c r="L1173" s="435" t="s">
        <v>1323</v>
      </c>
      <c r="M1173" s="435" t="s">
        <v>1323</v>
      </c>
      <c r="N1173" s="435" t="s">
        <v>1323</v>
      </c>
      <c r="O1173" s="435" t="s">
        <v>1323</v>
      </c>
      <c r="Q1173" s="435">
        <v>36</v>
      </c>
      <c r="R1173" s="444" t="s">
        <v>6</v>
      </c>
      <c r="S1173" s="435">
        <v>36</v>
      </c>
    </row>
    <row r="1174" spans="1:19" ht="10.199999999999999" customHeight="1" x14ac:dyDescent="0.3">
      <c r="A1174" s="435">
        <v>3601</v>
      </c>
      <c r="B1174" s="435">
        <f t="shared" si="22"/>
        <v>4</v>
      </c>
      <c r="C1174" s="444">
        <v>3601</v>
      </c>
      <c r="D1174" s="435" t="s">
        <v>1590</v>
      </c>
      <c r="E1174" s="435" t="s">
        <v>1323</v>
      </c>
      <c r="F1174" s="435" t="s">
        <v>1323</v>
      </c>
      <c r="G1174" s="435" t="s">
        <v>1323</v>
      </c>
      <c r="I1174" s="435" t="s">
        <v>1323</v>
      </c>
      <c r="J1174" s="435" t="s">
        <v>1323</v>
      </c>
      <c r="K1174" s="435" t="s">
        <v>1323</v>
      </c>
      <c r="L1174" s="435" t="s">
        <v>1323</v>
      </c>
      <c r="M1174" s="435" t="s">
        <v>1323</v>
      </c>
      <c r="N1174" s="435" t="s">
        <v>1323</v>
      </c>
      <c r="O1174" s="435" t="s">
        <v>1323</v>
      </c>
      <c r="Q1174" s="435">
        <v>3601</v>
      </c>
      <c r="R1174" s="444" t="s">
        <v>1590</v>
      </c>
      <c r="S1174" s="435">
        <v>3601</v>
      </c>
    </row>
    <row r="1175" spans="1:19" ht="10.199999999999999" customHeight="1" x14ac:dyDescent="0.3">
      <c r="A1175" s="435">
        <v>3602</v>
      </c>
      <c r="B1175" s="435">
        <f t="shared" si="22"/>
        <v>4</v>
      </c>
      <c r="C1175" s="444">
        <v>3602</v>
      </c>
      <c r="D1175" s="435" t="s">
        <v>358</v>
      </c>
      <c r="E1175" s="435" t="s">
        <v>1323</v>
      </c>
      <c r="F1175" s="435" t="s">
        <v>1323</v>
      </c>
      <c r="G1175" s="435" t="s">
        <v>1323</v>
      </c>
      <c r="I1175" s="435" t="s">
        <v>1323</v>
      </c>
      <c r="J1175" s="435" t="s">
        <v>1323</v>
      </c>
      <c r="K1175" s="435" t="s">
        <v>1323</v>
      </c>
      <c r="L1175" s="435" t="s">
        <v>1323</v>
      </c>
      <c r="M1175" s="435" t="s">
        <v>1323</v>
      </c>
      <c r="N1175" s="435" t="s">
        <v>1323</v>
      </c>
      <c r="O1175" s="435" t="s">
        <v>1323</v>
      </c>
      <c r="Q1175" s="435">
        <v>3602</v>
      </c>
      <c r="R1175" s="444" t="s">
        <v>358</v>
      </c>
      <c r="S1175" s="435">
        <v>3602</v>
      </c>
    </row>
    <row r="1176" spans="1:19" ht="10.199999999999999" customHeight="1" x14ac:dyDescent="0.3">
      <c r="A1176" s="435">
        <v>3603</v>
      </c>
      <c r="B1176" s="435">
        <f t="shared" si="22"/>
        <v>4</v>
      </c>
      <c r="C1176" s="444">
        <v>3603</v>
      </c>
      <c r="D1176" s="435" t="s">
        <v>860</v>
      </c>
      <c r="E1176" s="435" t="s">
        <v>1323</v>
      </c>
      <c r="F1176" s="435" t="s">
        <v>1323</v>
      </c>
      <c r="G1176" s="435" t="s">
        <v>1323</v>
      </c>
      <c r="I1176" s="435" t="s">
        <v>1323</v>
      </c>
      <c r="J1176" s="435" t="s">
        <v>1323</v>
      </c>
      <c r="K1176" s="435" t="s">
        <v>1323</v>
      </c>
      <c r="L1176" s="435" t="s">
        <v>1323</v>
      </c>
      <c r="M1176" s="435" t="s">
        <v>1323</v>
      </c>
      <c r="N1176" s="435" t="s">
        <v>1323</v>
      </c>
      <c r="O1176" s="435" t="s">
        <v>1323</v>
      </c>
      <c r="Q1176" s="435">
        <v>3603</v>
      </c>
      <c r="R1176" s="444" t="s">
        <v>860</v>
      </c>
      <c r="S1176" s="435">
        <v>3603</v>
      </c>
    </row>
    <row r="1177" spans="1:19" ht="10.199999999999999" customHeight="1" x14ac:dyDescent="0.3">
      <c r="A1177" s="435">
        <v>3604</v>
      </c>
      <c r="B1177" s="435">
        <f t="shared" si="22"/>
        <v>4</v>
      </c>
      <c r="C1177" s="444">
        <v>3604</v>
      </c>
      <c r="D1177" s="435" t="s">
        <v>359</v>
      </c>
      <c r="E1177" s="435" t="s">
        <v>1323</v>
      </c>
      <c r="F1177" s="435" t="s">
        <v>1323</v>
      </c>
      <c r="G1177" s="435" t="s">
        <v>1323</v>
      </c>
      <c r="I1177" s="435" t="s">
        <v>1323</v>
      </c>
      <c r="J1177" s="435" t="s">
        <v>1323</v>
      </c>
      <c r="K1177" s="435" t="s">
        <v>1323</v>
      </c>
      <c r="L1177" s="435" t="s">
        <v>1323</v>
      </c>
      <c r="M1177" s="435" t="s">
        <v>1323</v>
      </c>
      <c r="N1177" s="435" t="s">
        <v>1323</v>
      </c>
      <c r="O1177" s="435" t="s">
        <v>1323</v>
      </c>
      <c r="Q1177" s="435">
        <v>3604</v>
      </c>
      <c r="R1177" s="444" t="s">
        <v>359</v>
      </c>
      <c r="S1177" s="435">
        <v>3604</v>
      </c>
    </row>
    <row r="1178" spans="1:19" ht="10.199999999999999" customHeight="1" x14ac:dyDescent="0.3">
      <c r="A1178" s="435">
        <v>37</v>
      </c>
      <c r="B1178" s="435">
        <f t="shared" si="22"/>
        <v>2</v>
      </c>
      <c r="C1178" s="444">
        <v>37</v>
      </c>
      <c r="D1178" s="435" t="s">
        <v>861</v>
      </c>
      <c r="E1178" s="435" t="s">
        <v>1323</v>
      </c>
      <c r="F1178" s="435" t="s">
        <v>1323</v>
      </c>
      <c r="G1178" s="435" t="s">
        <v>1323</v>
      </c>
      <c r="J1178" s="435" t="s">
        <v>1324</v>
      </c>
      <c r="K1178" s="435" t="s">
        <v>1324</v>
      </c>
      <c r="O1178" s="435" t="s">
        <v>1323</v>
      </c>
      <c r="Q1178" s="435">
        <v>37</v>
      </c>
      <c r="R1178" s="444" t="s">
        <v>861</v>
      </c>
      <c r="S1178" s="435">
        <v>37</v>
      </c>
    </row>
    <row r="1179" spans="1:19" s="438" customFormat="1" ht="10.199999999999999" customHeight="1" x14ac:dyDescent="0.3">
      <c r="A1179" s="438">
        <v>39</v>
      </c>
      <c r="B1179" s="438">
        <f t="shared" si="22"/>
        <v>2</v>
      </c>
      <c r="C1179" s="444">
        <v>39</v>
      </c>
      <c r="D1179" s="438" t="s">
        <v>1591</v>
      </c>
      <c r="O1179" s="438" t="s">
        <v>1592</v>
      </c>
      <c r="Q1179" s="438">
        <v>39</v>
      </c>
      <c r="R1179" s="444" t="s">
        <v>1591</v>
      </c>
      <c r="S1179" s="438">
        <v>39</v>
      </c>
    </row>
    <row r="1180" spans="1:19" s="438" customFormat="1" ht="10.199999999999999" customHeight="1" x14ac:dyDescent="0.3">
      <c r="A1180" s="438">
        <v>3901</v>
      </c>
      <c r="B1180" s="438">
        <f t="shared" si="22"/>
        <v>4</v>
      </c>
      <c r="C1180" s="444">
        <v>3901</v>
      </c>
      <c r="D1180" s="438" t="s">
        <v>1593</v>
      </c>
      <c r="O1180" s="438" t="s">
        <v>1592</v>
      </c>
      <c r="Q1180" s="438">
        <v>3901</v>
      </c>
      <c r="R1180" s="444" t="s">
        <v>1593</v>
      </c>
      <c r="S1180" s="438">
        <v>3901</v>
      </c>
    </row>
    <row r="1181" spans="1:19" s="438" customFormat="1" ht="10.199999999999999" customHeight="1" x14ac:dyDescent="0.3">
      <c r="A1181" s="438">
        <v>3902</v>
      </c>
      <c r="B1181" s="438">
        <f t="shared" si="22"/>
        <v>4</v>
      </c>
      <c r="C1181" s="444">
        <v>3902</v>
      </c>
      <c r="D1181" s="438" t="s">
        <v>1594</v>
      </c>
      <c r="O1181" s="438" t="s">
        <v>1592</v>
      </c>
      <c r="Q1181" s="438">
        <v>3902</v>
      </c>
      <c r="R1181" s="444" t="s">
        <v>1594</v>
      </c>
      <c r="S1181" s="438">
        <v>3902</v>
      </c>
    </row>
    <row r="1182" spans="1:19" ht="9.6" customHeight="1" x14ac:dyDescent="0.3">
      <c r="A1182" s="435">
        <v>4</v>
      </c>
      <c r="B1182" s="435">
        <f t="shared" si="22"/>
        <v>1</v>
      </c>
      <c r="C1182" s="444">
        <v>4</v>
      </c>
      <c r="D1182" s="435" t="s">
        <v>241</v>
      </c>
      <c r="E1182" s="435" t="s">
        <v>1323</v>
      </c>
      <c r="F1182" s="435" t="s">
        <v>1323</v>
      </c>
      <c r="G1182" s="435" t="s">
        <v>1323</v>
      </c>
      <c r="I1182" s="435" t="s">
        <v>1323</v>
      </c>
      <c r="J1182" s="435" t="s">
        <v>1323</v>
      </c>
      <c r="K1182" s="435" t="s">
        <v>1323</v>
      </c>
      <c r="L1182" s="435" t="s">
        <v>1323</v>
      </c>
      <c r="M1182" s="435" t="s">
        <v>1323</v>
      </c>
      <c r="N1182" s="435" t="s">
        <v>1323</v>
      </c>
      <c r="O1182" s="435" t="s">
        <v>1323</v>
      </c>
      <c r="Q1182" s="435">
        <v>4</v>
      </c>
      <c r="R1182" s="444" t="s">
        <v>241</v>
      </c>
      <c r="S1182" s="435">
        <v>4</v>
      </c>
    </row>
    <row r="1183" spans="1:19" ht="10.199999999999999" customHeight="1" x14ac:dyDescent="0.3">
      <c r="A1183" s="435">
        <v>41</v>
      </c>
      <c r="B1183" s="435">
        <f t="shared" si="22"/>
        <v>2</v>
      </c>
      <c r="C1183" s="444">
        <v>41</v>
      </c>
      <c r="D1183" s="435" t="s">
        <v>534</v>
      </c>
      <c r="E1183" s="435" t="s">
        <v>1323</v>
      </c>
      <c r="F1183" s="435" t="s">
        <v>1323</v>
      </c>
      <c r="G1183" s="435" t="s">
        <v>1323</v>
      </c>
      <c r="I1183" s="435" t="s">
        <v>1323</v>
      </c>
      <c r="J1183" s="435" t="s">
        <v>1323</v>
      </c>
      <c r="K1183" s="435" t="s">
        <v>1323</v>
      </c>
      <c r="L1183" s="435" t="s">
        <v>1323</v>
      </c>
      <c r="M1183" s="435" t="s">
        <v>1323</v>
      </c>
      <c r="N1183" s="435" t="s">
        <v>1323</v>
      </c>
      <c r="O1183" s="435" t="s">
        <v>1323</v>
      </c>
      <c r="Q1183" s="435">
        <v>41</v>
      </c>
      <c r="R1183" s="444" t="s">
        <v>534</v>
      </c>
      <c r="S1183" s="435">
        <v>41</v>
      </c>
    </row>
    <row r="1184" spans="1:19" ht="10.199999999999999" customHeight="1" x14ac:dyDescent="0.3">
      <c r="A1184" s="435">
        <v>4101</v>
      </c>
      <c r="B1184" s="435">
        <f t="shared" si="22"/>
        <v>4</v>
      </c>
      <c r="C1184" s="444">
        <v>4101</v>
      </c>
      <c r="D1184" s="435" t="s">
        <v>454</v>
      </c>
      <c r="E1184" s="435" t="s">
        <v>1323</v>
      </c>
      <c r="G1184" s="435" t="s">
        <v>1323</v>
      </c>
      <c r="I1184" s="435" t="s">
        <v>1323</v>
      </c>
      <c r="J1184" s="435" t="s">
        <v>1323</v>
      </c>
      <c r="K1184" s="435" t="s">
        <v>1323</v>
      </c>
      <c r="O1184" s="435" t="s">
        <v>1323</v>
      </c>
      <c r="Q1184" s="435">
        <v>4101</v>
      </c>
      <c r="R1184" s="444" t="s">
        <v>454</v>
      </c>
      <c r="S1184" s="435">
        <v>4101</v>
      </c>
    </row>
    <row r="1185" spans="1:19" ht="10.199999999999999" customHeight="1" x14ac:dyDescent="0.3">
      <c r="A1185" s="435">
        <v>4101</v>
      </c>
      <c r="B1185" s="435">
        <f t="shared" si="22"/>
        <v>6</v>
      </c>
      <c r="C1185" s="444">
        <v>410105</v>
      </c>
      <c r="D1185" s="435" t="s">
        <v>467</v>
      </c>
      <c r="E1185" s="435" t="s">
        <v>1323</v>
      </c>
      <c r="J1185" s="435" t="s">
        <v>1323</v>
      </c>
      <c r="K1185" s="435" t="s">
        <v>1323</v>
      </c>
      <c r="O1185" s="435" t="s">
        <v>1323</v>
      </c>
      <c r="Q1185" s="435">
        <v>410105</v>
      </c>
      <c r="R1185" s="444" t="s">
        <v>467</v>
      </c>
      <c r="S1185" s="435">
        <v>410105</v>
      </c>
    </row>
    <row r="1186" spans="1:19" ht="10.199999999999999" customHeight="1" x14ac:dyDescent="0.3">
      <c r="A1186" s="435">
        <v>4101</v>
      </c>
      <c r="B1186" s="435">
        <f t="shared" si="22"/>
        <v>6</v>
      </c>
      <c r="C1186" s="444">
        <v>410110</v>
      </c>
      <c r="D1186" s="435" t="s">
        <v>246</v>
      </c>
      <c r="E1186" s="435" t="s">
        <v>1323</v>
      </c>
      <c r="J1186" s="435" t="s">
        <v>1323</v>
      </c>
      <c r="K1186" s="435" t="s">
        <v>1323</v>
      </c>
      <c r="O1186" s="435" t="s">
        <v>1323</v>
      </c>
      <c r="Q1186" s="435">
        <v>410110</v>
      </c>
      <c r="R1186" s="444" t="s">
        <v>246</v>
      </c>
      <c r="S1186" s="435">
        <v>410110</v>
      </c>
    </row>
    <row r="1187" spans="1:19" ht="10.199999999999999" customHeight="1" x14ac:dyDescent="0.3">
      <c r="A1187" s="435">
        <v>4101</v>
      </c>
      <c r="B1187" s="435">
        <f t="shared" si="22"/>
        <v>6</v>
      </c>
      <c r="C1187" s="444">
        <v>410115</v>
      </c>
      <c r="D1187" s="435" t="s">
        <v>249</v>
      </c>
      <c r="E1187" s="435" t="s">
        <v>1323</v>
      </c>
      <c r="J1187" s="435" t="s">
        <v>1323</v>
      </c>
      <c r="K1187" s="435" t="s">
        <v>1323</v>
      </c>
      <c r="O1187" s="435" t="s">
        <v>1323</v>
      </c>
      <c r="Q1187" s="435">
        <v>410115</v>
      </c>
      <c r="R1187" s="444" t="s">
        <v>249</v>
      </c>
      <c r="S1187" s="435">
        <v>410115</v>
      </c>
    </row>
    <row r="1188" spans="1:19" ht="10.199999999999999" customHeight="1" x14ac:dyDescent="0.3">
      <c r="A1188" s="435">
        <v>4101</v>
      </c>
      <c r="B1188" s="435">
        <f t="shared" si="22"/>
        <v>6</v>
      </c>
      <c r="C1188" s="444">
        <v>410120</v>
      </c>
      <c r="D1188" s="435" t="s">
        <v>251</v>
      </c>
      <c r="E1188" s="435" t="s">
        <v>1323</v>
      </c>
      <c r="J1188" s="435" t="s">
        <v>1324</v>
      </c>
      <c r="K1188" s="435" t="s">
        <v>1324</v>
      </c>
      <c r="O1188" s="435" t="s">
        <v>1323</v>
      </c>
      <c r="Q1188" s="435">
        <v>410120</v>
      </c>
      <c r="R1188" s="444" t="s">
        <v>251</v>
      </c>
      <c r="S1188" s="435">
        <v>410120</v>
      </c>
    </row>
    <row r="1189" spans="1:19" ht="10.199999999999999" customHeight="1" x14ac:dyDescent="0.3">
      <c r="A1189" s="435">
        <v>4101</v>
      </c>
      <c r="B1189" s="435">
        <f t="shared" si="22"/>
        <v>6</v>
      </c>
      <c r="C1189" s="444">
        <v>410125</v>
      </c>
      <c r="D1189" s="435" t="s">
        <v>254</v>
      </c>
      <c r="E1189" s="435" t="s">
        <v>1323</v>
      </c>
      <c r="G1189" s="435" t="s">
        <v>1323</v>
      </c>
      <c r="I1189" s="435" t="s">
        <v>1323</v>
      </c>
      <c r="J1189" s="435" t="s">
        <v>1323</v>
      </c>
      <c r="K1189" s="435" t="s">
        <v>1323</v>
      </c>
      <c r="O1189" s="435" t="s">
        <v>1323</v>
      </c>
      <c r="Q1189" s="435">
        <v>410125</v>
      </c>
      <c r="R1189" s="444" t="s">
        <v>254</v>
      </c>
      <c r="S1189" s="435">
        <v>410125</v>
      </c>
    </row>
    <row r="1190" spans="1:19" ht="10.199999999999999" customHeight="1" x14ac:dyDescent="0.3">
      <c r="A1190" s="435">
        <v>4101</v>
      </c>
      <c r="B1190" s="435">
        <f t="shared" si="22"/>
        <v>6</v>
      </c>
      <c r="C1190" s="444">
        <v>410130</v>
      </c>
      <c r="D1190" s="435" t="s">
        <v>258</v>
      </c>
      <c r="E1190" s="435" t="s">
        <v>1323</v>
      </c>
      <c r="G1190" s="435" t="s">
        <v>1323</v>
      </c>
      <c r="I1190" s="435" t="s">
        <v>1323</v>
      </c>
      <c r="J1190" s="435" t="s">
        <v>1323</v>
      </c>
      <c r="K1190" s="435" t="s">
        <v>1323</v>
      </c>
      <c r="O1190" s="435" t="s">
        <v>1323</v>
      </c>
      <c r="Q1190" s="435">
        <v>410130</v>
      </c>
      <c r="R1190" s="444" t="s">
        <v>258</v>
      </c>
      <c r="S1190" s="435">
        <v>410130</v>
      </c>
    </row>
    <row r="1191" spans="1:19" ht="10.199999999999999" customHeight="1" x14ac:dyDescent="0.3">
      <c r="A1191" s="435">
        <v>4101</v>
      </c>
      <c r="B1191" s="435">
        <f t="shared" si="22"/>
        <v>6</v>
      </c>
      <c r="C1191" s="444">
        <v>410135</v>
      </c>
      <c r="D1191" s="435" t="s">
        <v>260</v>
      </c>
      <c r="E1191" s="435" t="s">
        <v>1323</v>
      </c>
      <c r="G1191" s="435" t="s">
        <v>1323</v>
      </c>
      <c r="I1191" s="435" t="s">
        <v>1323</v>
      </c>
      <c r="J1191" s="435" t="s">
        <v>1323</v>
      </c>
      <c r="K1191" s="435" t="s">
        <v>1323</v>
      </c>
      <c r="O1191" s="435" t="s">
        <v>1323</v>
      </c>
      <c r="Q1191" s="435">
        <v>410135</v>
      </c>
      <c r="R1191" s="444" t="s">
        <v>260</v>
      </c>
      <c r="S1191" s="435">
        <v>410135</v>
      </c>
    </row>
    <row r="1192" spans="1:19" ht="10.199999999999999" customHeight="1" x14ac:dyDescent="0.3">
      <c r="A1192" s="435">
        <v>4101</v>
      </c>
      <c r="B1192" s="435">
        <f t="shared" si="22"/>
        <v>6</v>
      </c>
      <c r="C1192" s="444">
        <v>410140</v>
      </c>
      <c r="D1192" s="435" t="s">
        <v>253</v>
      </c>
      <c r="E1192" s="435" t="s">
        <v>1323</v>
      </c>
      <c r="J1192" s="435" t="s">
        <v>1323</v>
      </c>
      <c r="K1192" s="435" t="s">
        <v>1323</v>
      </c>
      <c r="O1192" s="435" t="s">
        <v>1323</v>
      </c>
      <c r="Q1192" s="435">
        <v>410140</v>
      </c>
      <c r="R1192" s="444" t="s">
        <v>253</v>
      </c>
      <c r="S1192" s="435">
        <v>410140</v>
      </c>
    </row>
    <row r="1193" spans="1:19" ht="10.199999999999999" customHeight="1" x14ac:dyDescent="0.3">
      <c r="A1193" s="435">
        <v>4101</v>
      </c>
      <c r="B1193" s="435">
        <f t="shared" si="22"/>
        <v>6</v>
      </c>
      <c r="C1193" s="444">
        <v>410190</v>
      </c>
      <c r="D1193" s="435" t="s">
        <v>53</v>
      </c>
      <c r="E1193" s="435" t="s">
        <v>1323</v>
      </c>
      <c r="G1193" s="435" t="s">
        <v>1323</v>
      </c>
      <c r="I1193" s="435" t="s">
        <v>1323</v>
      </c>
      <c r="J1193" s="435" t="s">
        <v>1323</v>
      </c>
      <c r="K1193" s="435" t="s">
        <v>1323</v>
      </c>
      <c r="O1193" s="435" t="s">
        <v>1323</v>
      </c>
      <c r="Q1193" s="435">
        <v>410190</v>
      </c>
      <c r="R1193" s="444" t="s">
        <v>53</v>
      </c>
      <c r="S1193" s="435">
        <v>410190</v>
      </c>
    </row>
    <row r="1194" spans="1:19" ht="10.199999999999999" customHeight="1" x14ac:dyDescent="0.3">
      <c r="A1194" s="435">
        <v>4102</v>
      </c>
      <c r="B1194" s="435">
        <f t="shared" si="22"/>
        <v>4</v>
      </c>
      <c r="C1194" s="444">
        <v>4102</v>
      </c>
      <c r="D1194" s="435" t="s">
        <v>435</v>
      </c>
      <c r="E1194" s="435" t="s">
        <v>1323</v>
      </c>
      <c r="G1194" s="435" t="s">
        <v>1323</v>
      </c>
      <c r="I1194" s="435" t="s">
        <v>1323</v>
      </c>
      <c r="J1194" s="435" t="s">
        <v>1323</v>
      </c>
      <c r="K1194" s="435" t="s">
        <v>1323</v>
      </c>
      <c r="N1194" s="435" t="s">
        <v>1323</v>
      </c>
      <c r="O1194" s="435" t="s">
        <v>1323</v>
      </c>
      <c r="Q1194" s="435">
        <v>4102</v>
      </c>
      <c r="R1194" s="444" t="s">
        <v>435</v>
      </c>
      <c r="S1194" s="435">
        <v>4102</v>
      </c>
    </row>
    <row r="1195" spans="1:19" ht="10.199999999999999" customHeight="1" x14ac:dyDescent="0.3">
      <c r="A1195" s="435">
        <v>4102</v>
      </c>
      <c r="B1195" s="435">
        <f t="shared" si="22"/>
        <v>6</v>
      </c>
      <c r="C1195" s="444">
        <v>410205</v>
      </c>
      <c r="D1195" s="435" t="s">
        <v>262</v>
      </c>
      <c r="E1195" s="435" t="s">
        <v>1323</v>
      </c>
      <c r="G1195" s="435" t="s">
        <v>1323</v>
      </c>
      <c r="I1195" s="435" t="s">
        <v>1323</v>
      </c>
      <c r="J1195" s="435" t="s">
        <v>1323</v>
      </c>
      <c r="K1195" s="435" t="s">
        <v>1323</v>
      </c>
      <c r="O1195" s="435" t="s">
        <v>1323</v>
      </c>
      <c r="Q1195" s="435">
        <v>410205</v>
      </c>
      <c r="R1195" s="444" t="s">
        <v>262</v>
      </c>
      <c r="S1195" s="435">
        <v>410205</v>
      </c>
    </row>
    <row r="1196" spans="1:19" ht="10.199999999999999" customHeight="1" x14ac:dyDescent="0.3">
      <c r="A1196" s="435">
        <v>4102</v>
      </c>
      <c r="B1196" s="435">
        <f t="shared" si="22"/>
        <v>6</v>
      </c>
      <c r="C1196" s="444">
        <v>410210</v>
      </c>
      <c r="D1196" s="435" t="s">
        <v>31</v>
      </c>
      <c r="E1196" s="435" t="s">
        <v>1323</v>
      </c>
      <c r="G1196" s="435" t="s">
        <v>1323</v>
      </c>
      <c r="I1196" s="435" t="s">
        <v>1323</v>
      </c>
      <c r="J1196" s="435" t="s">
        <v>1323</v>
      </c>
      <c r="K1196" s="435" t="s">
        <v>1323</v>
      </c>
      <c r="N1196" s="435" t="s">
        <v>1323</v>
      </c>
      <c r="O1196" s="435" t="s">
        <v>1323</v>
      </c>
      <c r="Q1196" s="435">
        <v>410210</v>
      </c>
      <c r="R1196" s="444" t="s">
        <v>31</v>
      </c>
      <c r="S1196" s="435">
        <v>410210</v>
      </c>
    </row>
    <row r="1197" spans="1:19" ht="10.199999999999999" customHeight="1" x14ac:dyDescent="0.3">
      <c r="A1197" s="435">
        <v>4103</v>
      </c>
      <c r="B1197" s="435">
        <f t="shared" si="22"/>
        <v>4</v>
      </c>
      <c r="C1197" s="444">
        <v>4103</v>
      </c>
      <c r="D1197" s="435" t="s">
        <v>276</v>
      </c>
      <c r="E1197" s="435" t="s">
        <v>1323</v>
      </c>
      <c r="F1197" s="435" t="s">
        <v>1323</v>
      </c>
      <c r="G1197" s="435" t="s">
        <v>1323</v>
      </c>
      <c r="I1197" s="435" t="s">
        <v>1323</v>
      </c>
      <c r="J1197" s="435" t="s">
        <v>1323</v>
      </c>
      <c r="K1197" s="435" t="s">
        <v>1323</v>
      </c>
      <c r="L1197" s="435" t="s">
        <v>1323</v>
      </c>
      <c r="M1197" s="435" t="s">
        <v>1323</v>
      </c>
      <c r="N1197" s="435" t="s">
        <v>1323</v>
      </c>
      <c r="O1197" s="435" t="s">
        <v>1323</v>
      </c>
      <c r="Q1197" s="435">
        <v>4103</v>
      </c>
      <c r="R1197" s="444" t="s">
        <v>276</v>
      </c>
      <c r="S1197" s="435">
        <v>4103</v>
      </c>
    </row>
    <row r="1198" spans="1:19" ht="10.199999999999999" customHeight="1" x14ac:dyDescent="0.3">
      <c r="A1198" s="435">
        <v>4103</v>
      </c>
      <c r="B1198" s="435">
        <f t="shared" si="22"/>
        <v>6</v>
      </c>
      <c r="C1198" s="444">
        <v>410305</v>
      </c>
      <c r="D1198" s="435" t="s">
        <v>304</v>
      </c>
      <c r="E1198" s="435" t="s">
        <v>1323</v>
      </c>
      <c r="F1198" s="435" t="s">
        <v>1323</v>
      </c>
      <c r="G1198" s="435" t="s">
        <v>1323</v>
      </c>
      <c r="J1198" s="435" t="s">
        <v>1323</v>
      </c>
      <c r="K1198" s="435" t="s">
        <v>1323</v>
      </c>
      <c r="L1198" s="435" t="s">
        <v>1323</v>
      </c>
      <c r="M1198" s="435" t="s">
        <v>1323</v>
      </c>
      <c r="N1198" s="435" t="s">
        <v>1323</v>
      </c>
      <c r="O1198" s="435" t="s">
        <v>1323</v>
      </c>
      <c r="Q1198" s="435">
        <v>410305</v>
      </c>
      <c r="R1198" s="444" t="s">
        <v>304</v>
      </c>
      <c r="S1198" s="435">
        <v>410305</v>
      </c>
    </row>
    <row r="1199" spans="1:19" ht="10.199999999999999" customHeight="1" x14ac:dyDescent="0.3">
      <c r="A1199" s="435">
        <v>4103</v>
      </c>
      <c r="B1199" s="435">
        <f t="shared" si="22"/>
        <v>6</v>
      </c>
      <c r="C1199" s="444">
        <v>410310</v>
      </c>
      <c r="D1199" s="435" t="s">
        <v>305</v>
      </c>
      <c r="E1199" s="435" t="s">
        <v>1323</v>
      </c>
      <c r="F1199" s="435" t="s">
        <v>1323</v>
      </c>
      <c r="G1199" s="435" t="s">
        <v>1323</v>
      </c>
      <c r="J1199" s="435" t="s">
        <v>1323</v>
      </c>
      <c r="K1199" s="435" t="s">
        <v>1323</v>
      </c>
      <c r="L1199" s="435" t="s">
        <v>1323</v>
      </c>
      <c r="M1199" s="435" t="s">
        <v>1323</v>
      </c>
      <c r="N1199" s="435" t="s">
        <v>1323</v>
      </c>
      <c r="O1199" s="435" t="s">
        <v>1323</v>
      </c>
      <c r="Q1199" s="435">
        <v>410310</v>
      </c>
      <c r="R1199" s="444" t="s">
        <v>305</v>
      </c>
      <c r="S1199" s="435">
        <v>410310</v>
      </c>
    </row>
    <row r="1200" spans="1:19" ht="10.199999999999999" customHeight="1" x14ac:dyDescent="0.3">
      <c r="A1200" s="435">
        <v>4103</v>
      </c>
      <c r="B1200" s="435">
        <f t="shared" si="22"/>
        <v>6</v>
      </c>
      <c r="C1200" s="444">
        <v>410315</v>
      </c>
      <c r="D1200" s="435" t="s">
        <v>306</v>
      </c>
      <c r="E1200" s="435" t="s">
        <v>1323</v>
      </c>
      <c r="F1200" s="435" t="s">
        <v>1323</v>
      </c>
      <c r="G1200" s="435" t="s">
        <v>1323</v>
      </c>
      <c r="I1200" s="435" t="s">
        <v>1323</v>
      </c>
      <c r="J1200" s="435" t="s">
        <v>1323</v>
      </c>
      <c r="K1200" s="435" t="s">
        <v>1323</v>
      </c>
      <c r="L1200" s="435" t="s">
        <v>1323</v>
      </c>
      <c r="N1200" s="435" t="s">
        <v>1323</v>
      </c>
      <c r="O1200" s="435" t="s">
        <v>1323</v>
      </c>
      <c r="Q1200" s="435">
        <v>410315</v>
      </c>
      <c r="R1200" s="444" t="s">
        <v>306</v>
      </c>
      <c r="S1200" s="435">
        <v>410315</v>
      </c>
    </row>
    <row r="1201" spans="1:19" ht="10.199999999999999" customHeight="1" x14ac:dyDescent="0.3">
      <c r="A1201" s="435">
        <v>4103</v>
      </c>
      <c r="B1201" s="435">
        <f t="shared" si="22"/>
        <v>6</v>
      </c>
      <c r="C1201" s="444">
        <v>410320</v>
      </c>
      <c r="D1201" s="435" t="s">
        <v>307</v>
      </c>
      <c r="E1201" s="435" t="s">
        <v>1323</v>
      </c>
      <c r="F1201" s="435" t="s">
        <v>1323</v>
      </c>
      <c r="J1201" s="435" t="s">
        <v>1324</v>
      </c>
      <c r="K1201" s="435" t="s">
        <v>1324</v>
      </c>
      <c r="M1201" s="435" t="s">
        <v>1323</v>
      </c>
      <c r="O1201" s="435" t="s">
        <v>1323</v>
      </c>
      <c r="Q1201" s="435">
        <v>410320</v>
      </c>
      <c r="R1201" s="444" t="s">
        <v>307</v>
      </c>
      <c r="S1201" s="435">
        <v>410320</v>
      </c>
    </row>
    <row r="1202" spans="1:19" ht="10.199999999999999" customHeight="1" x14ac:dyDescent="0.3">
      <c r="A1202" s="435">
        <v>4103</v>
      </c>
      <c r="B1202" s="435">
        <f t="shared" si="22"/>
        <v>6</v>
      </c>
      <c r="C1202" s="444">
        <v>410325</v>
      </c>
      <c r="D1202" s="435" t="s">
        <v>308</v>
      </c>
      <c r="E1202" s="435" t="s">
        <v>1323</v>
      </c>
      <c r="F1202" s="435" t="s">
        <v>1323</v>
      </c>
      <c r="J1202" s="435" t="s">
        <v>1324</v>
      </c>
      <c r="K1202" s="435" t="s">
        <v>1324</v>
      </c>
      <c r="M1202" s="435" t="s">
        <v>1323</v>
      </c>
      <c r="O1202" s="435" t="s">
        <v>1323</v>
      </c>
      <c r="Q1202" s="435">
        <v>410325</v>
      </c>
      <c r="R1202" s="444" t="s">
        <v>308</v>
      </c>
      <c r="S1202" s="435">
        <v>410325</v>
      </c>
    </row>
    <row r="1203" spans="1:19" ht="10.199999999999999" customHeight="1" x14ac:dyDescent="0.3">
      <c r="A1203" s="435">
        <v>4103</v>
      </c>
      <c r="B1203" s="435">
        <f t="shared" si="22"/>
        <v>6</v>
      </c>
      <c r="C1203" s="444">
        <v>410330</v>
      </c>
      <c r="D1203" s="435" t="s">
        <v>309</v>
      </c>
      <c r="E1203" s="435" t="s">
        <v>1323</v>
      </c>
      <c r="F1203" s="435" t="s">
        <v>1323</v>
      </c>
      <c r="G1203" s="435" t="s">
        <v>1323</v>
      </c>
      <c r="I1203" s="435" t="s">
        <v>1323</v>
      </c>
      <c r="J1203" s="435" t="s">
        <v>1323</v>
      </c>
      <c r="K1203" s="435" t="s">
        <v>1323</v>
      </c>
      <c r="N1203" s="435" t="s">
        <v>1323</v>
      </c>
      <c r="O1203" s="435" t="s">
        <v>1323</v>
      </c>
      <c r="Q1203" s="435">
        <v>410330</v>
      </c>
      <c r="R1203" s="444" t="s">
        <v>309</v>
      </c>
      <c r="S1203" s="435">
        <v>410330</v>
      </c>
    </row>
    <row r="1204" spans="1:19" ht="10.199999999999999" customHeight="1" x14ac:dyDescent="0.3">
      <c r="A1204" s="435">
        <v>4103</v>
      </c>
      <c r="B1204" s="435">
        <f t="shared" si="22"/>
        <v>6</v>
      </c>
      <c r="C1204" s="444">
        <v>410335</v>
      </c>
      <c r="D1204" s="435" t="s">
        <v>310</v>
      </c>
      <c r="E1204" s="435" t="s">
        <v>1323</v>
      </c>
      <c r="F1204" s="435" t="s">
        <v>1323</v>
      </c>
      <c r="G1204" s="435" t="s">
        <v>1323</v>
      </c>
      <c r="I1204" s="435" t="s">
        <v>1323</v>
      </c>
      <c r="J1204" s="435" t="s">
        <v>1323</v>
      </c>
      <c r="K1204" s="435" t="s">
        <v>1323</v>
      </c>
      <c r="N1204" s="435" t="s">
        <v>1323</v>
      </c>
      <c r="O1204" s="435" t="s">
        <v>1323</v>
      </c>
      <c r="Q1204" s="435">
        <v>410335</v>
      </c>
      <c r="R1204" s="444" t="s">
        <v>310</v>
      </c>
      <c r="S1204" s="435">
        <v>410335</v>
      </c>
    </row>
    <row r="1205" spans="1:19" ht="10.199999999999999" customHeight="1" x14ac:dyDescent="0.3">
      <c r="A1205" s="435">
        <v>4103</v>
      </c>
      <c r="B1205" s="435">
        <f t="shared" si="22"/>
        <v>6</v>
      </c>
      <c r="C1205" s="444">
        <v>410340</v>
      </c>
      <c r="D1205" s="435" t="s">
        <v>311</v>
      </c>
      <c r="E1205" s="435" t="s">
        <v>1323</v>
      </c>
      <c r="F1205" s="435" t="s">
        <v>1323</v>
      </c>
      <c r="G1205" s="435" t="s">
        <v>1323</v>
      </c>
      <c r="J1205" s="435" t="s">
        <v>1323</v>
      </c>
      <c r="K1205" s="435" t="s">
        <v>1323</v>
      </c>
      <c r="O1205" s="435" t="s">
        <v>1323</v>
      </c>
      <c r="Q1205" s="435">
        <v>410340</v>
      </c>
      <c r="R1205" s="444" t="s">
        <v>311</v>
      </c>
      <c r="S1205" s="435">
        <v>410340</v>
      </c>
    </row>
    <row r="1206" spans="1:19" ht="10.199999999999999" customHeight="1" x14ac:dyDescent="0.3">
      <c r="A1206" s="435">
        <v>4103</v>
      </c>
      <c r="B1206" s="435">
        <f t="shared" si="22"/>
        <v>6</v>
      </c>
      <c r="C1206" s="444">
        <v>410345</v>
      </c>
      <c r="D1206" s="435" t="s">
        <v>312</v>
      </c>
      <c r="E1206" s="435" t="s">
        <v>1323</v>
      </c>
      <c r="F1206" s="435" t="s">
        <v>1323</v>
      </c>
      <c r="J1206" s="435" t="s">
        <v>1324</v>
      </c>
      <c r="K1206" s="435" t="s">
        <v>1324</v>
      </c>
      <c r="N1206" s="435" t="s">
        <v>1323</v>
      </c>
      <c r="O1206" s="435" t="s">
        <v>1323</v>
      </c>
      <c r="Q1206" s="435">
        <v>410345</v>
      </c>
      <c r="R1206" s="444" t="s">
        <v>312</v>
      </c>
      <c r="S1206" s="435">
        <v>410345</v>
      </c>
    </row>
    <row r="1207" spans="1:19" ht="10.199999999999999" customHeight="1" x14ac:dyDescent="0.3">
      <c r="A1207" s="435">
        <v>4103</v>
      </c>
      <c r="B1207" s="435">
        <f t="shared" si="22"/>
        <v>6</v>
      </c>
      <c r="C1207" s="444">
        <v>410350</v>
      </c>
      <c r="D1207" s="435" t="s">
        <v>313</v>
      </c>
      <c r="E1207" s="435" t="s">
        <v>1323</v>
      </c>
      <c r="F1207" s="435" t="s">
        <v>1323</v>
      </c>
      <c r="G1207" s="435" t="s">
        <v>1323</v>
      </c>
      <c r="J1207" s="435" t="s">
        <v>1323</v>
      </c>
      <c r="K1207" s="435" t="s">
        <v>1323</v>
      </c>
      <c r="L1207" s="435" t="s">
        <v>1323</v>
      </c>
      <c r="M1207" s="435" t="s">
        <v>1323</v>
      </c>
      <c r="N1207" s="435" t="s">
        <v>1323</v>
      </c>
      <c r="O1207" s="435" t="s">
        <v>1323</v>
      </c>
      <c r="Q1207" s="435">
        <v>410350</v>
      </c>
      <c r="R1207" s="444" t="s">
        <v>313</v>
      </c>
      <c r="S1207" s="435">
        <v>410350</v>
      </c>
    </row>
    <row r="1208" spans="1:19" ht="10.199999999999999" customHeight="1" x14ac:dyDescent="0.3">
      <c r="A1208" s="435">
        <v>4104</v>
      </c>
      <c r="B1208" s="435">
        <f t="shared" si="22"/>
        <v>4</v>
      </c>
      <c r="C1208" s="444">
        <v>4104</v>
      </c>
      <c r="D1208" s="435" t="s">
        <v>956</v>
      </c>
      <c r="E1208" s="435" t="s">
        <v>1323</v>
      </c>
      <c r="F1208" s="435" t="s">
        <v>1323</v>
      </c>
      <c r="G1208" s="435" t="s">
        <v>1323</v>
      </c>
      <c r="I1208" s="435" t="s">
        <v>1323</v>
      </c>
      <c r="J1208" s="435" t="s">
        <v>1323</v>
      </c>
      <c r="K1208" s="435" t="s">
        <v>1323</v>
      </c>
      <c r="L1208" s="435" t="s">
        <v>1323</v>
      </c>
      <c r="M1208" s="435" t="s">
        <v>1323</v>
      </c>
      <c r="O1208" s="435" t="s">
        <v>1323</v>
      </c>
      <c r="Q1208" s="435">
        <v>4104</v>
      </c>
      <c r="R1208" s="444" t="s">
        <v>956</v>
      </c>
      <c r="S1208" s="435">
        <v>4104</v>
      </c>
    </row>
    <row r="1209" spans="1:19" ht="10.199999999999999" customHeight="1" x14ac:dyDescent="0.3">
      <c r="A1209" s="435">
        <v>4104</v>
      </c>
      <c r="B1209" s="435">
        <f t="shared" si="22"/>
        <v>6</v>
      </c>
      <c r="C1209" s="444">
        <v>410405</v>
      </c>
      <c r="D1209" s="435" t="s">
        <v>271</v>
      </c>
      <c r="E1209" s="435" t="s">
        <v>1323</v>
      </c>
      <c r="F1209" s="435" t="s">
        <v>1323</v>
      </c>
      <c r="G1209" s="435" t="s">
        <v>1323</v>
      </c>
      <c r="I1209" s="435" t="s">
        <v>1323</v>
      </c>
      <c r="J1209" s="435" t="s">
        <v>1323</v>
      </c>
      <c r="K1209" s="435" t="s">
        <v>1323</v>
      </c>
      <c r="O1209" s="435" t="s">
        <v>1323</v>
      </c>
      <c r="Q1209" s="435">
        <v>410405</v>
      </c>
      <c r="R1209" s="444" t="s">
        <v>271</v>
      </c>
      <c r="S1209" s="435">
        <v>410405</v>
      </c>
    </row>
    <row r="1210" spans="1:19" ht="10.199999999999999" customHeight="1" x14ac:dyDescent="0.3">
      <c r="A1210" s="435">
        <v>4104</v>
      </c>
      <c r="B1210" s="435">
        <f t="shared" si="22"/>
        <v>6</v>
      </c>
      <c r="C1210" s="444">
        <v>410410</v>
      </c>
      <c r="D1210" s="435" t="s">
        <v>272</v>
      </c>
      <c r="E1210" s="435" t="s">
        <v>1323</v>
      </c>
      <c r="F1210" s="435" t="s">
        <v>1323</v>
      </c>
      <c r="G1210" s="435" t="s">
        <v>1323</v>
      </c>
      <c r="I1210" s="435" t="s">
        <v>1323</v>
      </c>
      <c r="J1210" s="435" t="s">
        <v>1323</v>
      </c>
      <c r="K1210" s="435" t="s">
        <v>1323</v>
      </c>
      <c r="L1210" s="435" t="s">
        <v>1323</v>
      </c>
      <c r="M1210" s="435" t="s">
        <v>1323</v>
      </c>
      <c r="O1210" s="435" t="s">
        <v>1323</v>
      </c>
      <c r="Q1210" s="435">
        <v>410410</v>
      </c>
      <c r="R1210" s="444" t="s">
        <v>272</v>
      </c>
      <c r="S1210" s="435">
        <v>410410</v>
      </c>
    </row>
    <row r="1211" spans="1:19" ht="10.199999999999999" customHeight="1" x14ac:dyDescent="0.3">
      <c r="A1211" s="435">
        <v>4104</v>
      </c>
      <c r="B1211" s="435">
        <f t="shared" si="22"/>
        <v>6</v>
      </c>
      <c r="C1211" s="444">
        <v>410415</v>
      </c>
      <c r="D1211" s="435" t="s">
        <v>157</v>
      </c>
      <c r="E1211" s="435" t="s">
        <v>1323</v>
      </c>
      <c r="F1211" s="435" t="s">
        <v>1323</v>
      </c>
      <c r="G1211" s="435" t="s">
        <v>1323</v>
      </c>
      <c r="I1211" s="435" t="s">
        <v>1323</v>
      </c>
      <c r="J1211" s="435" t="s">
        <v>1323</v>
      </c>
      <c r="K1211" s="435" t="s">
        <v>1323</v>
      </c>
      <c r="L1211" s="435" t="s">
        <v>1323</v>
      </c>
      <c r="M1211" s="435" t="s">
        <v>1323</v>
      </c>
      <c r="O1211" s="435" t="s">
        <v>1323</v>
      </c>
      <c r="Q1211" s="435">
        <v>410415</v>
      </c>
      <c r="R1211" s="444" t="s">
        <v>157</v>
      </c>
      <c r="S1211" s="435">
        <v>410415</v>
      </c>
    </row>
    <row r="1212" spans="1:19" ht="10.199999999999999" customHeight="1" x14ac:dyDescent="0.3">
      <c r="A1212" s="435">
        <v>4104</v>
      </c>
      <c r="B1212" s="435">
        <f t="shared" si="22"/>
        <v>6</v>
      </c>
      <c r="C1212" s="444">
        <v>410420</v>
      </c>
      <c r="D1212" s="435" t="s">
        <v>323</v>
      </c>
      <c r="E1212" s="435" t="s">
        <v>1323</v>
      </c>
      <c r="F1212" s="435" t="s">
        <v>1323</v>
      </c>
      <c r="J1212" s="435" t="s">
        <v>1324</v>
      </c>
      <c r="K1212" s="435" t="s">
        <v>1324</v>
      </c>
      <c r="L1212" s="435" t="s">
        <v>1323</v>
      </c>
      <c r="M1212" s="435" t="s">
        <v>1323</v>
      </c>
      <c r="O1212" s="435" t="s">
        <v>1323</v>
      </c>
      <c r="Q1212" s="435">
        <v>410420</v>
      </c>
      <c r="R1212" s="444" t="s">
        <v>323</v>
      </c>
      <c r="S1212" s="435">
        <v>410420</v>
      </c>
    </row>
    <row r="1213" spans="1:19" ht="10.199999999999999" customHeight="1" x14ac:dyDescent="0.3">
      <c r="A1213" s="435">
        <v>4105</v>
      </c>
      <c r="B1213" s="435">
        <f t="shared" si="22"/>
        <v>4</v>
      </c>
      <c r="C1213" s="444">
        <v>4105</v>
      </c>
      <c r="D1213" s="435" t="s">
        <v>957</v>
      </c>
      <c r="E1213" s="435" t="s">
        <v>1323</v>
      </c>
      <c r="F1213" s="435" t="s">
        <v>1323</v>
      </c>
      <c r="G1213" s="435" t="s">
        <v>1323</v>
      </c>
      <c r="I1213" s="435" t="s">
        <v>1323</v>
      </c>
      <c r="J1213" s="435" t="s">
        <v>1323</v>
      </c>
      <c r="K1213" s="435" t="s">
        <v>1323</v>
      </c>
      <c r="L1213" s="435" t="s">
        <v>1323</v>
      </c>
      <c r="M1213" s="435" t="s">
        <v>1323</v>
      </c>
      <c r="N1213" s="435" t="s">
        <v>1323</v>
      </c>
      <c r="O1213" s="435" t="s">
        <v>1323</v>
      </c>
      <c r="Q1213" s="435">
        <v>4105</v>
      </c>
      <c r="R1213" s="444" t="s">
        <v>1595</v>
      </c>
      <c r="S1213" s="435">
        <v>4105</v>
      </c>
    </row>
    <row r="1214" spans="1:19" ht="10.199999999999999" customHeight="1" x14ac:dyDescent="0.3">
      <c r="A1214" s="435">
        <v>4105</v>
      </c>
      <c r="B1214" s="435">
        <f t="shared" si="22"/>
        <v>6</v>
      </c>
      <c r="C1214" s="444">
        <v>410590</v>
      </c>
      <c r="D1214" s="435" t="s">
        <v>53</v>
      </c>
      <c r="E1214" s="435" t="s">
        <v>1323</v>
      </c>
      <c r="F1214" s="435" t="s">
        <v>1323</v>
      </c>
      <c r="G1214" s="435" t="s">
        <v>1323</v>
      </c>
      <c r="I1214" s="435" t="s">
        <v>1323</v>
      </c>
      <c r="J1214" s="435" t="s">
        <v>1323</v>
      </c>
      <c r="K1214" s="435" t="s">
        <v>1323</v>
      </c>
      <c r="L1214" s="435" t="s">
        <v>1323</v>
      </c>
      <c r="M1214" s="435" t="s">
        <v>1323</v>
      </c>
      <c r="N1214" s="435" t="s">
        <v>1323</v>
      </c>
      <c r="O1214" s="435" t="s">
        <v>1323</v>
      </c>
      <c r="Q1214" s="435">
        <v>410590</v>
      </c>
      <c r="R1214" s="444" t="s">
        <v>53</v>
      </c>
      <c r="S1214" s="435">
        <v>410590</v>
      </c>
    </row>
    <row r="1215" spans="1:19" ht="10.199999999999999" customHeight="1" x14ac:dyDescent="0.3">
      <c r="A1215" s="435">
        <v>42</v>
      </c>
      <c r="B1215" s="435">
        <f t="shared" si="22"/>
        <v>2</v>
      </c>
      <c r="C1215" s="444">
        <v>42</v>
      </c>
      <c r="D1215" s="435" t="s">
        <v>538</v>
      </c>
      <c r="E1215" s="435" t="s">
        <v>1323</v>
      </c>
      <c r="F1215" s="435" t="s">
        <v>1323</v>
      </c>
      <c r="G1215" s="435" t="s">
        <v>1323</v>
      </c>
      <c r="I1215" s="435" t="s">
        <v>1323</v>
      </c>
      <c r="J1215" s="435" t="s">
        <v>1323</v>
      </c>
      <c r="K1215" s="435" t="s">
        <v>1323</v>
      </c>
      <c r="L1215" s="435" t="s">
        <v>1323</v>
      </c>
      <c r="M1215" s="435" t="s">
        <v>1323</v>
      </c>
      <c r="N1215" s="435" t="s">
        <v>1323</v>
      </c>
      <c r="O1215" s="435" t="s">
        <v>1323</v>
      </c>
      <c r="Q1215" s="435">
        <v>42</v>
      </c>
      <c r="R1215" s="444" t="s">
        <v>538</v>
      </c>
      <c r="S1215" s="435">
        <v>42</v>
      </c>
    </row>
    <row r="1216" spans="1:19" ht="10.199999999999999" customHeight="1" x14ac:dyDescent="0.3">
      <c r="A1216" s="435">
        <v>4201</v>
      </c>
      <c r="B1216" s="435">
        <f t="shared" si="22"/>
        <v>4</v>
      </c>
      <c r="C1216" s="444">
        <v>4201</v>
      </c>
      <c r="D1216" s="435" t="s">
        <v>276</v>
      </c>
      <c r="E1216" s="435" t="s">
        <v>1323</v>
      </c>
      <c r="F1216" s="435" t="s">
        <v>1323</v>
      </c>
      <c r="G1216" s="435" t="s">
        <v>1323</v>
      </c>
      <c r="I1216" s="435" t="s">
        <v>1323</v>
      </c>
      <c r="J1216" s="435" t="s">
        <v>1323</v>
      </c>
      <c r="K1216" s="435" t="s">
        <v>1323</v>
      </c>
      <c r="L1216" s="435" t="s">
        <v>1323</v>
      </c>
      <c r="M1216" s="435" t="s">
        <v>1323</v>
      </c>
      <c r="N1216" s="435" t="s">
        <v>1323</v>
      </c>
      <c r="O1216" s="435" t="s">
        <v>1323</v>
      </c>
      <c r="Q1216" s="435">
        <v>4201</v>
      </c>
      <c r="R1216" s="444" t="s">
        <v>276</v>
      </c>
      <c r="S1216" s="435">
        <v>4201</v>
      </c>
    </row>
    <row r="1217" spans="1:19" ht="10.199999999999999" customHeight="1" x14ac:dyDescent="0.3">
      <c r="A1217" s="435">
        <v>4202</v>
      </c>
      <c r="B1217" s="435">
        <f t="shared" si="22"/>
        <v>4</v>
      </c>
      <c r="C1217" s="444">
        <v>4202</v>
      </c>
      <c r="D1217" s="435" t="s">
        <v>117</v>
      </c>
      <c r="E1217" s="435" t="s">
        <v>1323</v>
      </c>
      <c r="G1217" s="435" t="s">
        <v>1323</v>
      </c>
      <c r="J1217" s="435" t="s">
        <v>1323</v>
      </c>
      <c r="K1217" s="435" t="s">
        <v>1323</v>
      </c>
      <c r="N1217" s="435" t="s">
        <v>1323</v>
      </c>
      <c r="O1217" s="435" t="s">
        <v>1323</v>
      </c>
      <c r="Q1217" s="435">
        <v>4202</v>
      </c>
      <c r="R1217" s="444" t="s">
        <v>117</v>
      </c>
      <c r="S1217" s="435">
        <v>4202</v>
      </c>
    </row>
    <row r="1218" spans="1:19" ht="10.199999999999999" customHeight="1" x14ac:dyDescent="0.3">
      <c r="A1218" s="435">
        <v>4203</v>
      </c>
      <c r="B1218" s="435">
        <f t="shared" si="22"/>
        <v>4</v>
      </c>
      <c r="C1218" s="444">
        <v>4203</v>
      </c>
      <c r="D1218" s="435" t="s">
        <v>268</v>
      </c>
      <c r="E1218" s="435" t="s">
        <v>1323</v>
      </c>
      <c r="F1218" s="435" t="s">
        <v>1323</v>
      </c>
      <c r="G1218" s="435" t="s">
        <v>1323</v>
      </c>
      <c r="I1218" s="435" t="s">
        <v>1323</v>
      </c>
      <c r="J1218" s="435" t="s">
        <v>1323</v>
      </c>
      <c r="K1218" s="435" t="s">
        <v>1323</v>
      </c>
      <c r="L1218" s="435" t="s">
        <v>1323</v>
      </c>
      <c r="M1218" s="435" t="s">
        <v>1323</v>
      </c>
      <c r="O1218" s="435" t="s">
        <v>1323</v>
      </c>
      <c r="Q1218" s="435">
        <v>4203</v>
      </c>
      <c r="R1218" s="444" t="s">
        <v>268</v>
      </c>
      <c r="S1218" s="435">
        <v>4203</v>
      </c>
    </row>
    <row r="1219" spans="1:19" ht="10.199999999999999" customHeight="1" x14ac:dyDescent="0.3">
      <c r="A1219" s="435">
        <v>4204</v>
      </c>
      <c r="B1219" s="435">
        <f t="shared" si="22"/>
        <v>4</v>
      </c>
      <c r="C1219" s="444">
        <v>4204</v>
      </c>
      <c r="D1219" s="435" t="s">
        <v>972</v>
      </c>
      <c r="E1219" s="435" t="s">
        <v>1323</v>
      </c>
      <c r="J1219" s="435" t="s">
        <v>1324</v>
      </c>
      <c r="K1219" s="435" t="s">
        <v>1324</v>
      </c>
      <c r="O1219" s="435" t="s">
        <v>1323</v>
      </c>
      <c r="Q1219" s="435">
        <v>4204</v>
      </c>
      <c r="R1219" s="444" t="s">
        <v>972</v>
      </c>
      <c r="S1219" s="435">
        <v>4204</v>
      </c>
    </row>
    <row r="1220" spans="1:19" ht="10.199999999999999" customHeight="1" x14ac:dyDescent="0.3">
      <c r="A1220" s="435">
        <v>4205</v>
      </c>
      <c r="B1220" s="435">
        <f t="shared" si="22"/>
        <v>4</v>
      </c>
      <c r="C1220" s="444">
        <v>4205</v>
      </c>
      <c r="D1220" s="435" t="s">
        <v>960</v>
      </c>
      <c r="E1220" s="435" t="s">
        <v>1323</v>
      </c>
      <c r="F1220" s="435" t="s">
        <v>1323</v>
      </c>
      <c r="G1220" s="435" t="s">
        <v>1323</v>
      </c>
      <c r="I1220" s="435" t="s">
        <v>1323</v>
      </c>
      <c r="J1220" s="435" t="s">
        <v>1323</v>
      </c>
      <c r="K1220" s="435" t="s">
        <v>1323</v>
      </c>
      <c r="L1220" s="435" t="s">
        <v>1323</v>
      </c>
      <c r="M1220" s="435" t="s">
        <v>1323</v>
      </c>
      <c r="N1220" s="435" t="s">
        <v>1323</v>
      </c>
      <c r="O1220" s="435" t="s">
        <v>1323</v>
      </c>
      <c r="Q1220" s="435">
        <v>4205</v>
      </c>
      <c r="R1220" s="444" t="s">
        <v>960</v>
      </c>
      <c r="S1220" s="435">
        <v>4205</v>
      </c>
    </row>
    <row r="1221" spans="1:19" ht="10.199999999999999" customHeight="1" x14ac:dyDescent="0.3">
      <c r="A1221" s="435">
        <v>4290</v>
      </c>
      <c r="B1221" s="435">
        <f t="shared" si="22"/>
        <v>4</v>
      </c>
      <c r="C1221" s="444">
        <v>4290</v>
      </c>
      <c r="D1221" s="435" t="s">
        <v>236</v>
      </c>
      <c r="E1221" s="435" t="s">
        <v>1323</v>
      </c>
      <c r="F1221" s="435" t="s">
        <v>1323</v>
      </c>
      <c r="G1221" s="435" t="s">
        <v>1323</v>
      </c>
      <c r="I1221" s="435" t="s">
        <v>1323</v>
      </c>
      <c r="J1221" s="435" t="s">
        <v>1323</v>
      </c>
      <c r="K1221" s="435" t="s">
        <v>1323</v>
      </c>
      <c r="L1221" s="435" t="s">
        <v>1323</v>
      </c>
      <c r="M1221" s="435" t="s">
        <v>1323</v>
      </c>
      <c r="N1221" s="435" t="s">
        <v>1323</v>
      </c>
      <c r="O1221" s="435" t="s">
        <v>1323</v>
      </c>
      <c r="Q1221" s="435">
        <v>4290</v>
      </c>
      <c r="R1221" s="444" t="s">
        <v>236</v>
      </c>
      <c r="S1221" s="435">
        <v>4290</v>
      </c>
    </row>
    <row r="1222" spans="1:19" ht="10.199999999999999" customHeight="1" x14ac:dyDescent="0.3">
      <c r="A1222" s="435">
        <v>43</v>
      </c>
      <c r="B1222" s="435">
        <f t="shared" si="22"/>
        <v>2</v>
      </c>
      <c r="C1222" s="444">
        <v>43</v>
      </c>
      <c r="D1222" s="435" t="s">
        <v>978</v>
      </c>
      <c r="E1222" s="435" t="s">
        <v>1323</v>
      </c>
      <c r="F1222" s="435" t="s">
        <v>1323</v>
      </c>
      <c r="G1222" s="435" t="s">
        <v>1323</v>
      </c>
      <c r="I1222" s="435" t="s">
        <v>1323</v>
      </c>
      <c r="J1222" s="435" t="s">
        <v>1323</v>
      </c>
      <c r="K1222" s="435" t="s">
        <v>1323</v>
      </c>
      <c r="L1222" s="435" t="s">
        <v>1323</v>
      </c>
      <c r="M1222" s="435" t="s">
        <v>1323</v>
      </c>
      <c r="N1222" s="435" t="s">
        <v>1323</v>
      </c>
      <c r="O1222" s="435" t="s">
        <v>1323</v>
      </c>
      <c r="Q1222" s="435">
        <v>43</v>
      </c>
      <c r="R1222" s="444" t="s">
        <v>978</v>
      </c>
      <c r="S1222" s="435">
        <v>43</v>
      </c>
    </row>
    <row r="1223" spans="1:19" ht="10.199999999999999" customHeight="1" x14ac:dyDescent="0.3">
      <c r="A1223" s="435">
        <v>4301</v>
      </c>
      <c r="B1223" s="435">
        <f t="shared" si="22"/>
        <v>4</v>
      </c>
      <c r="C1223" s="444">
        <v>4301</v>
      </c>
      <c r="D1223" s="435" t="s">
        <v>979</v>
      </c>
      <c r="E1223" s="435" t="s">
        <v>1323</v>
      </c>
      <c r="F1223" s="435" t="s">
        <v>1323</v>
      </c>
      <c r="G1223" s="435" t="s">
        <v>1323</v>
      </c>
      <c r="I1223" s="435" t="s">
        <v>1323</v>
      </c>
      <c r="J1223" s="435" t="s">
        <v>1323</v>
      </c>
      <c r="K1223" s="435" t="s">
        <v>1323</v>
      </c>
      <c r="L1223" s="435" t="s">
        <v>1323</v>
      </c>
      <c r="M1223" s="435" t="s">
        <v>1323</v>
      </c>
      <c r="N1223" s="435" t="s">
        <v>1323</v>
      </c>
      <c r="O1223" s="435" t="s">
        <v>1323</v>
      </c>
      <c r="Q1223" s="435">
        <v>4301</v>
      </c>
      <c r="R1223" s="444" t="s">
        <v>979</v>
      </c>
      <c r="S1223" s="435">
        <v>4301</v>
      </c>
    </row>
    <row r="1224" spans="1:19" ht="10.199999999999999" customHeight="1" x14ac:dyDescent="0.3">
      <c r="A1224" s="435">
        <v>4302</v>
      </c>
      <c r="B1224" s="435">
        <f t="shared" ref="B1224:B1287" si="23">LEN(C1224)</f>
        <v>4</v>
      </c>
      <c r="C1224" s="444">
        <v>4302</v>
      </c>
      <c r="D1224" s="435" t="s">
        <v>974</v>
      </c>
      <c r="E1224" s="435" t="s">
        <v>1323</v>
      </c>
      <c r="F1224" s="435" t="s">
        <v>1323</v>
      </c>
      <c r="G1224" s="435" t="s">
        <v>1323</v>
      </c>
      <c r="I1224" s="435" t="s">
        <v>1323</v>
      </c>
      <c r="J1224" s="435" t="s">
        <v>1323</v>
      </c>
      <c r="K1224" s="435" t="s">
        <v>1323</v>
      </c>
      <c r="L1224" s="435" t="s">
        <v>1323</v>
      </c>
      <c r="M1224" s="435" t="s">
        <v>1323</v>
      </c>
      <c r="N1224" s="435" t="s">
        <v>1323</v>
      </c>
      <c r="O1224" s="435" t="s">
        <v>1323</v>
      </c>
      <c r="Q1224" s="435">
        <v>4302</v>
      </c>
      <c r="R1224" s="444" t="s">
        <v>974</v>
      </c>
      <c r="S1224" s="435">
        <v>4302</v>
      </c>
    </row>
    <row r="1225" spans="1:19" ht="10.199999999999999" customHeight="1" x14ac:dyDescent="0.3">
      <c r="A1225" s="435">
        <v>4303</v>
      </c>
      <c r="B1225" s="435">
        <f t="shared" si="23"/>
        <v>4</v>
      </c>
      <c r="C1225" s="444">
        <v>4303</v>
      </c>
      <c r="D1225" s="435" t="s">
        <v>975</v>
      </c>
      <c r="E1225" s="435" t="s">
        <v>1323</v>
      </c>
      <c r="F1225" s="435" t="s">
        <v>1323</v>
      </c>
      <c r="G1225" s="435" t="s">
        <v>1323</v>
      </c>
      <c r="I1225" s="435" t="s">
        <v>1323</v>
      </c>
      <c r="J1225" s="435" t="s">
        <v>1323</v>
      </c>
      <c r="K1225" s="435" t="s">
        <v>1323</v>
      </c>
      <c r="L1225" s="435" t="s">
        <v>1323</v>
      </c>
      <c r="M1225" s="435" t="s">
        <v>1323</v>
      </c>
      <c r="N1225" s="435" t="s">
        <v>1323</v>
      </c>
      <c r="O1225" s="435" t="s">
        <v>1323</v>
      </c>
      <c r="Q1225" s="435">
        <v>4303</v>
      </c>
      <c r="R1225" s="444" t="s">
        <v>975</v>
      </c>
      <c r="S1225" s="435">
        <v>4303</v>
      </c>
    </row>
    <row r="1226" spans="1:19" ht="10.199999999999999" customHeight="1" x14ac:dyDescent="0.3">
      <c r="A1226" s="435">
        <v>4303</v>
      </c>
      <c r="B1226" s="435">
        <f t="shared" si="23"/>
        <v>6</v>
      </c>
      <c r="C1226" s="444">
        <v>430305</v>
      </c>
      <c r="D1226" s="435" t="s">
        <v>1596</v>
      </c>
      <c r="E1226" s="435" t="s">
        <v>1323</v>
      </c>
      <c r="F1226" s="435" t="s">
        <v>1323</v>
      </c>
      <c r="G1226" s="435" t="s">
        <v>1323</v>
      </c>
      <c r="I1226" s="435" t="s">
        <v>1323</v>
      </c>
      <c r="J1226" s="435" t="s">
        <v>1323</v>
      </c>
      <c r="K1226" s="435" t="s">
        <v>1323</v>
      </c>
      <c r="L1226" s="435" t="s">
        <v>1323</v>
      </c>
      <c r="M1226" s="435" t="s">
        <v>1323</v>
      </c>
      <c r="N1226" s="435" t="s">
        <v>1323</v>
      </c>
      <c r="O1226" s="435" t="s">
        <v>1323</v>
      </c>
      <c r="Q1226" s="435">
        <v>430305</v>
      </c>
      <c r="R1226" s="444" t="s">
        <v>1596</v>
      </c>
      <c r="S1226" s="435">
        <v>430305</v>
      </c>
    </row>
    <row r="1227" spans="1:19" ht="10.199999999999999" customHeight="1" x14ac:dyDescent="0.3">
      <c r="A1227" s="435">
        <v>4303</v>
      </c>
      <c r="B1227" s="435">
        <f t="shared" si="23"/>
        <v>6</v>
      </c>
      <c r="C1227" s="444">
        <v>430310</v>
      </c>
      <c r="D1227" s="435" t="s">
        <v>1597</v>
      </c>
      <c r="E1227" s="435" t="s">
        <v>1323</v>
      </c>
      <c r="F1227" s="435" t="s">
        <v>1323</v>
      </c>
      <c r="G1227" s="435" t="s">
        <v>1323</v>
      </c>
      <c r="I1227" s="435" t="s">
        <v>1323</v>
      </c>
      <c r="J1227" s="435" t="s">
        <v>1323</v>
      </c>
      <c r="K1227" s="435" t="s">
        <v>1323</v>
      </c>
      <c r="O1227" s="435" t="s">
        <v>1323</v>
      </c>
      <c r="Q1227" s="435">
        <v>430310</v>
      </c>
      <c r="R1227" s="444" t="s">
        <v>1597</v>
      </c>
      <c r="S1227" s="435">
        <v>430310</v>
      </c>
    </row>
    <row r="1228" spans="1:19" ht="10.199999999999999" customHeight="1" x14ac:dyDescent="0.3">
      <c r="A1228" s="435">
        <v>4303</v>
      </c>
      <c r="B1228" s="435">
        <f t="shared" si="23"/>
        <v>6</v>
      </c>
      <c r="C1228" s="444">
        <v>430390</v>
      </c>
      <c r="D1228" s="435" t="s">
        <v>118</v>
      </c>
      <c r="E1228" s="435" t="s">
        <v>1323</v>
      </c>
      <c r="F1228" s="435" t="s">
        <v>1323</v>
      </c>
      <c r="G1228" s="435" t="s">
        <v>1323</v>
      </c>
      <c r="I1228" s="435" t="s">
        <v>1323</v>
      </c>
      <c r="J1228" s="435" t="s">
        <v>1323</v>
      </c>
      <c r="K1228" s="435" t="s">
        <v>1323</v>
      </c>
      <c r="L1228" s="435" t="s">
        <v>1323</v>
      </c>
      <c r="M1228" s="435" t="s">
        <v>1323</v>
      </c>
      <c r="O1228" s="435" t="s">
        <v>1323</v>
      </c>
      <c r="Q1228" s="435">
        <v>430390</v>
      </c>
      <c r="R1228" s="444" t="s">
        <v>118</v>
      </c>
      <c r="S1228" s="435">
        <v>430390</v>
      </c>
    </row>
    <row r="1229" spans="1:19" ht="10.199999999999999" customHeight="1" x14ac:dyDescent="0.3">
      <c r="A1229" s="435">
        <v>4304</v>
      </c>
      <c r="B1229" s="435">
        <f t="shared" si="23"/>
        <v>4</v>
      </c>
      <c r="C1229" s="444">
        <v>4304</v>
      </c>
      <c r="D1229" s="435" t="s">
        <v>980</v>
      </c>
      <c r="E1229" s="435" t="s">
        <v>1323</v>
      </c>
      <c r="F1229" s="435" t="s">
        <v>1323</v>
      </c>
      <c r="G1229" s="435" t="s">
        <v>1323</v>
      </c>
      <c r="I1229" s="435" t="s">
        <v>1323</v>
      </c>
      <c r="J1229" s="435" t="s">
        <v>1323</v>
      </c>
      <c r="K1229" s="435" t="s">
        <v>1323</v>
      </c>
      <c r="L1229" s="435" t="s">
        <v>1323</v>
      </c>
      <c r="M1229" s="435" t="s">
        <v>1323</v>
      </c>
      <c r="N1229" s="435" t="s">
        <v>1323</v>
      </c>
      <c r="O1229" s="435" t="s">
        <v>1323</v>
      </c>
      <c r="Q1229" s="435">
        <v>4304</v>
      </c>
      <c r="R1229" s="444" t="s">
        <v>980</v>
      </c>
      <c r="S1229" s="435">
        <v>4304</v>
      </c>
    </row>
    <row r="1230" spans="1:19" ht="10.199999999999999" customHeight="1" x14ac:dyDescent="0.3">
      <c r="A1230" s="435">
        <v>4305</v>
      </c>
      <c r="B1230" s="435">
        <f t="shared" si="23"/>
        <v>4</v>
      </c>
      <c r="C1230" s="444">
        <v>4305</v>
      </c>
      <c r="D1230" s="435" t="s">
        <v>981</v>
      </c>
      <c r="E1230" s="435" t="s">
        <v>1323</v>
      </c>
      <c r="F1230" s="435" t="s">
        <v>1323</v>
      </c>
      <c r="G1230" s="435" t="s">
        <v>1323</v>
      </c>
      <c r="I1230" s="435" t="s">
        <v>1323</v>
      </c>
      <c r="J1230" s="435" t="s">
        <v>1323</v>
      </c>
      <c r="K1230" s="435" t="s">
        <v>1323</v>
      </c>
      <c r="L1230" s="435" t="s">
        <v>1323</v>
      </c>
      <c r="M1230" s="435" t="s">
        <v>1323</v>
      </c>
      <c r="N1230" s="435" t="s">
        <v>1323</v>
      </c>
      <c r="O1230" s="435" t="s">
        <v>1323</v>
      </c>
      <c r="Q1230" s="435">
        <v>4305</v>
      </c>
      <c r="R1230" s="444" t="s">
        <v>981</v>
      </c>
      <c r="S1230" s="435">
        <v>4305</v>
      </c>
    </row>
    <row r="1231" spans="1:19" ht="10.199999999999999" customHeight="1" x14ac:dyDescent="0.3">
      <c r="A1231" s="435">
        <v>4306</v>
      </c>
      <c r="B1231" s="435">
        <f t="shared" si="23"/>
        <v>4</v>
      </c>
      <c r="C1231" s="444">
        <v>4306</v>
      </c>
      <c r="D1231" s="435" t="s">
        <v>982</v>
      </c>
      <c r="E1231" s="435" t="s">
        <v>1323</v>
      </c>
      <c r="F1231" s="435" t="s">
        <v>1323</v>
      </c>
      <c r="G1231" s="435" t="s">
        <v>1323</v>
      </c>
      <c r="I1231" s="435" t="s">
        <v>1323</v>
      </c>
      <c r="J1231" s="435" t="s">
        <v>1323</v>
      </c>
      <c r="K1231" s="435" t="s">
        <v>1323</v>
      </c>
      <c r="N1231" s="435" t="s">
        <v>1323</v>
      </c>
      <c r="O1231" s="435" t="s">
        <v>1323</v>
      </c>
      <c r="Q1231" s="435">
        <v>4306</v>
      </c>
      <c r="R1231" s="444" t="s">
        <v>982</v>
      </c>
      <c r="S1231" s="435">
        <v>4306</v>
      </c>
    </row>
    <row r="1232" spans="1:19" ht="10.199999999999999" customHeight="1" x14ac:dyDescent="0.3">
      <c r="A1232" s="435">
        <v>4390</v>
      </c>
      <c r="B1232" s="435">
        <f t="shared" si="23"/>
        <v>4</v>
      </c>
      <c r="C1232" s="444">
        <v>4390</v>
      </c>
      <c r="D1232" s="435" t="s">
        <v>118</v>
      </c>
      <c r="J1232" s="435" t="s">
        <v>1323</v>
      </c>
      <c r="K1232" s="435" t="s">
        <v>1323</v>
      </c>
      <c r="Q1232" s="435">
        <v>4390</v>
      </c>
      <c r="R1232" s="444" t="s">
        <v>118</v>
      </c>
      <c r="S1232" s="435">
        <v>4390</v>
      </c>
    </row>
    <row r="1233" spans="1:19" ht="10.199999999999999" customHeight="1" x14ac:dyDescent="0.3">
      <c r="A1233" s="435">
        <v>44</v>
      </c>
      <c r="B1233" s="435">
        <f t="shared" si="23"/>
        <v>2</v>
      </c>
      <c r="C1233" s="444">
        <v>44</v>
      </c>
      <c r="D1233" s="435" t="s">
        <v>503</v>
      </c>
      <c r="E1233" s="435" t="s">
        <v>1323</v>
      </c>
      <c r="F1233" s="435" t="s">
        <v>1323</v>
      </c>
      <c r="G1233" s="435" t="s">
        <v>1323</v>
      </c>
      <c r="I1233" s="435" t="s">
        <v>1323</v>
      </c>
      <c r="J1233" s="435" t="s">
        <v>1323</v>
      </c>
      <c r="K1233" s="435" t="s">
        <v>1323</v>
      </c>
      <c r="L1233" s="435" t="s">
        <v>1323</v>
      </c>
      <c r="M1233" s="435" t="s">
        <v>1323</v>
      </c>
      <c r="N1233" s="435" t="s">
        <v>1323</v>
      </c>
      <c r="O1233" s="435" t="s">
        <v>1323</v>
      </c>
      <c r="Q1233" s="435">
        <v>44</v>
      </c>
      <c r="R1233" s="444" t="s">
        <v>503</v>
      </c>
      <c r="S1233" s="435">
        <v>44</v>
      </c>
    </row>
    <row r="1234" spans="1:19" ht="10.199999999999999" customHeight="1" x14ac:dyDescent="0.3">
      <c r="A1234" s="435">
        <v>4401</v>
      </c>
      <c r="B1234" s="435">
        <f t="shared" si="23"/>
        <v>4</v>
      </c>
      <c r="C1234" s="444">
        <v>4401</v>
      </c>
      <c r="D1234" s="435" t="s">
        <v>199</v>
      </c>
      <c r="E1234" s="435" t="s">
        <v>1323</v>
      </c>
      <c r="F1234" s="435" t="s">
        <v>1323</v>
      </c>
      <c r="G1234" s="435" t="s">
        <v>1323</v>
      </c>
      <c r="I1234" s="435" t="s">
        <v>1323</v>
      </c>
      <c r="J1234" s="435" t="s">
        <v>1323</v>
      </c>
      <c r="K1234" s="435" t="s">
        <v>1323</v>
      </c>
      <c r="L1234" s="435" t="s">
        <v>1323</v>
      </c>
      <c r="M1234" s="435" t="s">
        <v>1323</v>
      </c>
      <c r="N1234" s="435" t="s">
        <v>1323</v>
      </c>
      <c r="O1234" s="435" t="s">
        <v>1323</v>
      </c>
      <c r="Q1234" s="435">
        <v>4401</v>
      </c>
      <c r="R1234" s="444" t="s">
        <v>199</v>
      </c>
      <c r="S1234" s="435">
        <v>4401</v>
      </c>
    </row>
    <row r="1235" spans="1:19" ht="10.199999999999999" customHeight="1" x14ac:dyDescent="0.3">
      <c r="A1235" s="435">
        <v>4402</v>
      </c>
      <c r="B1235" s="435">
        <f t="shared" si="23"/>
        <v>4</v>
      </c>
      <c r="C1235" s="444">
        <v>4402</v>
      </c>
      <c r="D1235" s="435" t="s">
        <v>115</v>
      </c>
      <c r="E1235" s="435" t="s">
        <v>1323</v>
      </c>
      <c r="F1235" s="435" t="s">
        <v>1323</v>
      </c>
      <c r="G1235" s="435" t="s">
        <v>1323</v>
      </c>
      <c r="I1235" s="435" t="s">
        <v>1323</v>
      </c>
      <c r="J1235" s="435" t="s">
        <v>1323</v>
      </c>
      <c r="K1235" s="435" t="s">
        <v>1323</v>
      </c>
      <c r="O1235" s="435" t="s">
        <v>1323</v>
      </c>
      <c r="Q1235" s="435">
        <v>4402</v>
      </c>
      <c r="R1235" s="444" t="s">
        <v>737</v>
      </c>
      <c r="S1235" s="435">
        <v>4402</v>
      </c>
    </row>
    <row r="1236" spans="1:19" ht="10.199999999999999" customHeight="1" x14ac:dyDescent="0.3">
      <c r="A1236" s="435">
        <v>4402</v>
      </c>
      <c r="B1236" s="435">
        <f t="shared" si="23"/>
        <v>6</v>
      </c>
      <c r="C1236" s="444">
        <v>440205</v>
      </c>
      <c r="D1236" s="435" t="s">
        <v>1128</v>
      </c>
      <c r="E1236" s="435" t="s">
        <v>1323</v>
      </c>
      <c r="F1236" s="435" t="s">
        <v>1323</v>
      </c>
      <c r="G1236" s="435" t="s">
        <v>1323</v>
      </c>
      <c r="J1236" s="435" t="s">
        <v>1323</v>
      </c>
      <c r="K1236" s="435" t="s">
        <v>1323</v>
      </c>
      <c r="O1236" s="435" t="s">
        <v>1323</v>
      </c>
      <c r="Q1236" s="435" t="s">
        <v>1340</v>
      </c>
      <c r="R1236" s="444" t="s">
        <v>1340</v>
      </c>
      <c r="S1236" s="435" t="s">
        <v>1340</v>
      </c>
    </row>
    <row r="1237" spans="1:19" ht="10.199999999999999" customHeight="1" x14ac:dyDescent="0.3">
      <c r="A1237" s="435">
        <v>4402</v>
      </c>
      <c r="B1237" s="435">
        <f t="shared" si="23"/>
        <v>6</v>
      </c>
      <c r="C1237" s="444">
        <v>440210</v>
      </c>
      <c r="D1237" s="435" t="s">
        <v>1129</v>
      </c>
      <c r="E1237" s="435" t="s">
        <v>1323</v>
      </c>
      <c r="F1237" s="435" t="s">
        <v>1323</v>
      </c>
      <c r="G1237" s="435" t="s">
        <v>1323</v>
      </c>
      <c r="I1237" s="435" t="s">
        <v>1323</v>
      </c>
      <c r="J1237" s="435" t="s">
        <v>1323</v>
      </c>
      <c r="K1237" s="435" t="s">
        <v>1323</v>
      </c>
      <c r="O1237" s="435" t="s">
        <v>1323</v>
      </c>
      <c r="Q1237" s="435">
        <v>440210</v>
      </c>
      <c r="R1237" s="444" t="s">
        <v>1598</v>
      </c>
      <c r="S1237" s="435" t="s">
        <v>1599</v>
      </c>
    </row>
    <row r="1238" spans="1:19" ht="10.199999999999999" customHeight="1" x14ac:dyDescent="0.3">
      <c r="A1238" s="435">
        <v>4402</v>
      </c>
      <c r="B1238" s="435">
        <f t="shared" si="23"/>
        <v>6</v>
      </c>
      <c r="C1238" s="444">
        <v>440215</v>
      </c>
      <c r="D1238" s="435" t="s">
        <v>1130</v>
      </c>
      <c r="E1238" s="435" t="s">
        <v>1323</v>
      </c>
      <c r="F1238" s="435" t="s">
        <v>1323</v>
      </c>
      <c r="G1238" s="435" t="s">
        <v>1323</v>
      </c>
      <c r="J1238" s="435" t="s">
        <v>1323</v>
      </c>
      <c r="K1238" s="435" t="s">
        <v>1323</v>
      </c>
      <c r="O1238" s="435" t="s">
        <v>1323</v>
      </c>
      <c r="Q1238" s="435" t="s">
        <v>1340</v>
      </c>
      <c r="R1238" s="444" t="s">
        <v>1340</v>
      </c>
      <c r="S1238" s="435" t="s">
        <v>1340</v>
      </c>
    </row>
    <row r="1239" spans="1:19" ht="10.199999999999999" customHeight="1" x14ac:dyDescent="0.3">
      <c r="A1239" s="435">
        <v>4402</v>
      </c>
      <c r="B1239" s="435">
        <f t="shared" si="23"/>
        <v>6</v>
      </c>
      <c r="C1239" s="444">
        <v>440220</v>
      </c>
      <c r="D1239" s="435" t="s">
        <v>1131</v>
      </c>
      <c r="E1239" s="435" t="s">
        <v>1323</v>
      </c>
      <c r="F1239" s="435" t="s">
        <v>1323</v>
      </c>
      <c r="J1239" s="435" t="s">
        <v>1323</v>
      </c>
      <c r="K1239" s="435" t="s">
        <v>1323</v>
      </c>
      <c r="O1239" s="435" t="s">
        <v>1323</v>
      </c>
      <c r="Q1239" s="435">
        <v>440220</v>
      </c>
      <c r="R1239" s="444" t="s">
        <v>1600</v>
      </c>
      <c r="S1239" s="435" t="s">
        <v>1601</v>
      </c>
    </row>
    <row r="1240" spans="1:19" ht="10.199999999999999" customHeight="1" x14ac:dyDescent="0.3">
      <c r="A1240" s="435">
        <v>4402</v>
      </c>
      <c r="B1240" s="435">
        <f t="shared" si="23"/>
        <v>6</v>
      </c>
      <c r="C1240" s="444">
        <v>440225</v>
      </c>
      <c r="D1240" s="435" t="s">
        <v>1132</v>
      </c>
      <c r="E1240" s="435" t="s">
        <v>1323</v>
      </c>
      <c r="F1240" s="435" t="s">
        <v>1323</v>
      </c>
      <c r="J1240" s="435" t="s">
        <v>1323</v>
      </c>
      <c r="K1240" s="435" t="s">
        <v>1323</v>
      </c>
      <c r="O1240" s="435" t="s">
        <v>1323</v>
      </c>
      <c r="Q1240" s="435" t="s">
        <v>1340</v>
      </c>
      <c r="R1240" s="444" t="s">
        <v>1340</v>
      </c>
      <c r="S1240" s="435" t="s">
        <v>1340</v>
      </c>
    </row>
    <row r="1241" spans="1:19" ht="10.199999999999999" customHeight="1" x14ac:dyDescent="0.3">
      <c r="A1241" s="435">
        <v>4402</v>
      </c>
      <c r="B1241" s="435">
        <f t="shared" si="23"/>
        <v>6</v>
      </c>
      <c r="C1241" s="444">
        <v>440230</v>
      </c>
      <c r="D1241" s="435" t="s">
        <v>1133</v>
      </c>
      <c r="E1241" s="435" t="s">
        <v>1323</v>
      </c>
      <c r="F1241" s="435" t="s">
        <v>1323</v>
      </c>
      <c r="G1241" s="435" t="s">
        <v>1323</v>
      </c>
      <c r="I1241" s="435" t="s">
        <v>1323</v>
      </c>
      <c r="J1241" s="435" t="s">
        <v>1323</v>
      </c>
      <c r="K1241" s="435" t="s">
        <v>1323</v>
      </c>
      <c r="O1241" s="435" t="s">
        <v>1323</v>
      </c>
      <c r="Q1241" s="435">
        <v>440230</v>
      </c>
      <c r="R1241" s="444" t="s">
        <v>1602</v>
      </c>
      <c r="S1241" s="435">
        <v>440230</v>
      </c>
    </row>
    <row r="1242" spans="1:19" ht="10.199999999999999" customHeight="1" x14ac:dyDescent="0.3">
      <c r="A1242" s="435">
        <v>4402</v>
      </c>
      <c r="B1242" s="435">
        <f t="shared" si="23"/>
        <v>6</v>
      </c>
      <c r="C1242" s="444">
        <v>440235</v>
      </c>
      <c r="D1242" s="435" t="s">
        <v>1603</v>
      </c>
      <c r="E1242" s="435" t="s">
        <v>1323</v>
      </c>
      <c r="F1242" s="435" t="s">
        <v>1323</v>
      </c>
      <c r="G1242" s="435" t="s">
        <v>1323</v>
      </c>
      <c r="I1242" s="435" t="s">
        <v>1323</v>
      </c>
      <c r="J1242" s="435" t="s">
        <v>1323</v>
      </c>
      <c r="K1242" s="435" t="s">
        <v>1323</v>
      </c>
      <c r="O1242" s="435" t="s">
        <v>1323</v>
      </c>
      <c r="Q1242" s="435">
        <v>440235</v>
      </c>
      <c r="R1242" s="444" t="s">
        <v>1604</v>
      </c>
      <c r="S1242" s="435">
        <v>440235</v>
      </c>
    </row>
    <row r="1243" spans="1:19" ht="10.199999999999999" customHeight="1" x14ac:dyDescent="0.3">
      <c r="A1243" s="435">
        <v>4402</v>
      </c>
      <c r="B1243" s="435">
        <f t="shared" si="23"/>
        <v>6</v>
      </c>
      <c r="C1243" s="444">
        <v>440240</v>
      </c>
      <c r="D1243" s="435" t="s">
        <v>1134</v>
      </c>
      <c r="E1243" s="435" t="s">
        <v>1323</v>
      </c>
      <c r="F1243" s="435" t="s">
        <v>1323</v>
      </c>
      <c r="G1243" s="435" t="s">
        <v>1323</v>
      </c>
      <c r="J1243" s="435" t="s">
        <v>1323</v>
      </c>
      <c r="K1243" s="435" t="s">
        <v>1323</v>
      </c>
      <c r="O1243" s="435" t="s">
        <v>1323</v>
      </c>
      <c r="Q1243" s="435">
        <v>440240</v>
      </c>
      <c r="R1243" s="444" t="s">
        <v>1605</v>
      </c>
      <c r="S1243" s="435">
        <v>440240</v>
      </c>
    </row>
    <row r="1244" spans="1:19" ht="10.199999999999999" customHeight="1" x14ac:dyDescent="0.3">
      <c r="A1244" s="435">
        <v>4402</v>
      </c>
      <c r="B1244" s="435">
        <f t="shared" si="23"/>
        <v>6</v>
      </c>
      <c r="C1244" s="444">
        <v>440245</v>
      </c>
      <c r="D1244" s="435" t="s">
        <v>1135</v>
      </c>
      <c r="E1244" s="435" t="s">
        <v>1323</v>
      </c>
      <c r="F1244" s="435" t="s">
        <v>1323</v>
      </c>
      <c r="J1244" s="435" t="s">
        <v>1324</v>
      </c>
      <c r="K1244" s="435" t="s">
        <v>1324</v>
      </c>
      <c r="O1244" s="435" t="s">
        <v>1323</v>
      </c>
      <c r="Q1244" s="435">
        <v>440245</v>
      </c>
      <c r="R1244" s="444" t="s">
        <v>1606</v>
      </c>
      <c r="S1244" s="435">
        <v>440245</v>
      </c>
    </row>
    <row r="1245" spans="1:19" ht="10.199999999999999" customHeight="1" x14ac:dyDescent="0.3">
      <c r="A1245" s="435">
        <v>4402</v>
      </c>
      <c r="B1245" s="435">
        <f t="shared" si="23"/>
        <v>6</v>
      </c>
      <c r="C1245" s="444">
        <v>440250</v>
      </c>
      <c r="D1245" s="435" t="s">
        <v>1136</v>
      </c>
      <c r="F1245" s="435" t="s">
        <v>1323</v>
      </c>
      <c r="I1245" s="435" t="s">
        <v>1323</v>
      </c>
      <c r="J1245" s="435" t="s">
        <v>1324</v>
      </c>
      <c r="K1245" s="435" t="s">
        <v>1324</v>
      </c>
      <c r="Q1245" s="435">
        <v>440250</v>
      </c>
      <c r="R1245" s="444" t="s">
        <v>1607</v>
      </c>
      <c r="S1245" s="435">
        <v>440250</v>
      </c>
    </row>
    <row r="1246" spans="1:19" ht="10.199999999999999" customHeight="1" x14ac:dyDescent="0.3">
      <c r="A1246" s="435">
        <v>4403</v>
      </c>
      <c r="B1246" s="435">
        <f t="shared" si="23"/>
        <v>4</v>
      </c>
      <c r="C1246" s="444">
        <v>4403</v>
      </c>
      <c r="D1246" s="435" t="s">
        <v>209</v>
      </c>
      <c r="E1246" s="435" t="s">
        <v>1323</v>
      </c>
      <c r="F1246" s="435" t="s">
        <v>1323</v>
      </c>
      <c r="G1246" s="435" t="s">
        <v>1323</v>
      </c>
      <c r="I1246" s="435" t="s">
        <v>1323</v>
      </c>
      <c r="J1246" s="435" t="s">
        <v>1323</v>
      </c>
      <c r="K1246" s="435" t="s">
        <v>1323</v>
      </c>
      <c r="L1246" s="435" t="s">
        <v>1323</v>
      </c>
      <c r="M1246" s="435" t="s">
        <v>1323</v>
      </c>
      <c r="N1246" s="435" t="s">
        <v>1323</v>
      </c>
      <c r="O1246" s="435" t="s">
        <v>1323</v>
      </c>
      <c r="Q1246" s="435">
        <v>4403</v>
      </c>
      <c r="R1246" s="444" t="s">
        <v>209</v>
      </c>
      <c r="S1246" s="435">
        <v>4403</v>
      </c>
    </row>
    <row r="1247" spans="1:19" ht="10.199999999999999" customHeight="1" x14ac:dyDescent="0.3">
      <c r="A1247" s="435">
        <v>4404</v>
      </c>
      <c r="B1247" s="435">
        <f t="shared" si="23"/>
        <v>4</v>
      </c>
      <c r="C1247" s="444">
        <v>4404</v>
      </c>
      <c r="D1247" s="435" t="s">
        <v>983</v>
      </c>
      <c r="E1247" s="435" t="s">
        <v>1323</v>
      </c>
      <c r="F1247" s="435" t="s">
        <v>1323</v>
      </c>
      <c r="G1247" s="435" t="s">
        <v>1323</v>
      </c>
      <c r="I1247" s="435" t="s">
        <v>1323</v>
      </c>
      <c r="J1247" s="435" t="s">
        <v>1323</v>
      </c>
      <c r="K1247" s="435" t="s">
        <v>1323</v>
      </c>
      <c r="L1247" s="435" t="s">
        <v>1323</v>
      </c>
      <c r="M1247" s="435" t="s">
        <v>1323</v>
      </c>
      <c r="O1247" s="435" t="s">
        <v>1323</v>
      </c>
      <c r="Q1247" s="435">
        <v>4404</v>
      </c>
      <c r="R1247" s="444" t="s">
        <v>983</v>
      </c>
      <c r="S1247" s="435">
        <v>4404</v>
      </c>
    </row>
    <row r="1248" spans="1:19" ht="10.199999999999999" customHeight="1" x14ac:dyDescent="0.3">
      <c r="A1248" s="435">
        <v>4405</v>
      </c>
      <c r="B1248" s="435">
        <f t="shared" si="23"/>
        <v>4</v>
      </c>
      <c r="C1248" s="444">
        <v>4405</v>
      </c>
      <c r="D1248" s="435" t="s">
        <v>210</v>
      </c>
      <c r="E1248" s="435" t="s">
        <v>1323</v>
      </c>
      <c r="F1248" s="435" t="s">
        <v>1323</v>
      </c>
      <c r="G1248" s="435" t="s">
        <v>1323</v>
      </c>
      <c r="I1248" s="435" t="s">
        <v>1323</v>
      </c>
      <c r="J1248" s="435" t="s">
        <v>1323</v>
      </c>
      <c r="K1248" s="435" t="s">
        <v>1323</v>
      </c>
      <c r="L1248" s="435" t="s">
        <v>1323</v>
      </c>
      <c r="M1248" s="435" t="s">
        <v>1323</v>
      </c>
      <c r="N1248" s="435" t="s">
        <v>1323</v>
      </c>
      <c r="O1248" s="435" t="s">
        <v>1323</v>
      </c>
      <c r="Q1248" s="435">
        <v>4405</v>
      </c>
      <c r="R1248" s="444" t="s">
        <v>210</v>
      </c>
      <c r="S1248" s="435">
        <v>4405</v>
      </c>
    </row>
    <row r="1249" spans="1:19" ht="10.199999999999999" customHeight="1" x14ac:dyDescent="0.3">
      <c r="A1249" s="435">
        <v>4406</v>
      </c>
      <c r="B1249" s="435">
        <f t="shared" si="23"/>
        <v>4</v>
      </c>
      <c r="C1249" s="444">
        <v>4406</v>
      </c>
      <c r="D1249" s="435" t="s">
        <v>117</v>
      </c>
      <c r="E1249" s="435" t="s">
        <v>1323</v>
      </c>
      <c r="G1249" s="435" t="s">
        <v>1323</v>
      </c>
      <c r="J1249" s="435" t="s">
        <v>1323</v>
      </c>
      <c r="K1249" s="435" t="s">
        <v>1323</v>
      </c>
      <c r="M1249" s="435" t="s">
        <v>1323</v>
      </c>
      <c r="N1249" s="435" t="s">
        <v>1323</v>
      </c>
      <c r="O1249" s="435" t="s">
        <v>1323</v>
      </c>
      <c r="Q1249" s="435">
        <v>4406</v>
      </c>
      <c r="R1249" s="444" t="s">
        <v>117</v>
      </c>
      <c r="S1249" s="435">
        <v>4406</v>
      </c>
    </row>
    <row r="1250" spans="1:19" ht="10.199999999999999" customHeight="1" x14ac:dyDescent="0.3">
      <c r="A1250" s="435">
        <v>4407</v>
      </c>
      <c r="B1250" s="435">
        <f t="shared" si="23"/>
        <v>4</v>
      </c>
      <c r="C1250" s="444">
        <v>4407</v>
      </c>
      <c r="D1250" s="435" t="s">
        <v>984</v>
      </c>
      <c r="E1250" s="435" t="s">
        <v>1323</v>
      </c>
      <c r="F1250" s="435" t="s">
        <v>1323</v>
      </c>
      <c r="G1250" s="435" t="s">
        <v>1323</v>
      </c>
      <c r="I1250" s="435" t="s">
        <v>1323</v>
      </c>
      <c r="J1250" s="435" t="s">
        <v>1323</v>
      </c>
      <c r="K1250" s="435" t="s">
        <v>1323</v>
      </c>
      <c r="L1250" s="435" t="s">
        <v>1323</v>
      </c>
      <c r="M1250" s="435" t="s">
        <v>1323</v>
      </c>
      <c r="N1250" s="435" t="s">
        <v>1323</v>
      </c>
      <c r="O1250" s="435" t="s">
        <v>1323</v>
      </c>
      <c r="Q1250" s="435">
        <v>4407</v>
      </c>
      <c r="R1250" s="444" t="s">
        <v>984</v>
      </c>
      <c r="S1250" s="435">
        <v>4407</v>
      </c>
    </row>
    <row r="1251" spans="1:19" ht="10.199999999999999" customHeight="1" x14ac:dyDescent="0.3">
      <c r="A1251" s="435">
        <v>45</v>
      </c>
      <c r="B1251" s="435">
        <f t="shared" si="23"/>
        <v>2</v>
      </c>
      <c r="C1251" s="444">
        <v>45</v>
      </c>
      <c r="D1251" s="435" t="s">
        <v>985</v>
      </c>
      <c r="E1251" s="435" t="s">
        <v>1323</v>
      </c>
      <c r="F1251" s="435" t="s">
        <v>1323</v>
      </c>
      <c r="G1251" s="435" t="s">
        <v>1323</v>
      </c>
      <c r="I1251" s="435" t="s">
        <v>1323</v>
      </c>
      <c r="J1251" s="435" t="s">
        <v>1323</v>
      </c>
      <c r="K1251" s="435" t="s">
        <v>1323</v>
      </c>
      <c r="L1251" s="435" t="s">
        <v>1323</v>
      </c>
      <c r="M1251" s="435" t="s">
        <v>1323</v>
      </c>
      <c r="N1251" s="435" t="s">
        <v>1323</v>
      </c>
      <c r="O1251" s="435" t="s">
        <v>1323</v>
      </c>
      <c r="Q1251" s="435">
        <v>45</v>
      </c>
      <c r="R1251" s="444" t="s">
        <v>985</v>
      </c>
      <c r="S1251" s="435">
        <v>45</v>
      </c>
    </row>
    <row r="1252" spans="1:19" ht="10.199999999999999" customHeight="1" x14ac:dyDescent="0.3">
      <c r="A1252" s="435">
        <v>4501</v>
      </c>
      <c r="B1252" s="435">
        <f t="shared" si="23"/>
        <v>4</v>
      </c>
      <c r="C1252" s="444">
        <v>4501</v>
      </c>
      <c r="D1252" s="435" t="s">
        <v>986</v>
      </c>
      <c r="E1252" s="435" t="s">
        <v>1323</v>
      </c>
      <c r="F1252" s="435" t="s">
        <v>1323</v>
      </c>
      <c r="G1252" s="435" t="s">
        <v>1323</v>
      </c>
      <c r="I1252" s="435" t="s">
        <v>1323</v>
      </c>
      <c r="J1252" s="435" t="s">
        <v>1323</v>
      </c>
      <c r="K1252" s="435" t="s">
        <v>1323</v>
      </c>
      <c r="L1252" s="435" t="s">
        <v>1323</v>
      </c>
      <c r="M1252" s="435" t="s">
        <v>1323</v>
      </c>
      <c r="N1252" s="435" t="s">
        <v>1323</v>
      </c>
      <c r="O1252" s="435" t="s">
        <v>1323</v>
      </c>
      <c r="Q1252" s="435">
        <v>4501</v>
      </c>
      <c r="R1252" s="444" t="s">
        <v>986</v>
      </c>
      <c r="S1252" s="435">
        <v>4501</v>
      </c>
    </row>
    <row r="1253" spans="1:19" ht="10.199999999999999" customHeight="1" x14ac:dyDescent="0.3">
      <c r="A1253" s="435">
        <v>4501</v>
      </c>
      <c r="B1253" s="435">
        <f t="shared" si="23"/>
        <v>6</v>
      </c>
      <c r="C1253" s="444">
        <v>450105</v>
      </c>
      <c r="D1253" s="435" t="s">
        <v>1608</v>
      </c>
      <c r="E1253" s="435" t="s">
        <v>1323</v>
      </c>
      <c r="F1253" s="435" t="s">
        <v>1323</v>
      </c>
      <c r="G1253" s="435" t="s">
        <v>1323</v>
      </c>
      <c r="I1253" s="435" t="s">
        <v>1323</v>
      </c>
      <c r="J1253" s="435" t="s">
        <v>1323</v>
      </c>
      <c r="K1253" s="435" t="s">
        <v>1323</v>
      </c>
      <c r="L1253" s="435" t="s">
        <v>1323</v>
      </c>
      <c r="M1253" s="435" t="s">
        <v>1323</v>
      </c>
      <c r="N1253" s="435" t="s">
        <v>1323</v>
      </c>
      <c r="O1253" s="435" t="s">
        <v>1323</v>
      </c>
      <c r="Q1253" s="435">
        <v>450105</v>
      </c>
      <c r="R1253" s="444" t="s">
        <v>1608</v>
      </c>
      <c r="S1253" s="435">
        <v>450105</v>
      </c>
    </row>
    <row r="1254" spans="1:19" ht="10.199999999999999" customHeight="1" x14ac:dyDescent="0.3">
      <c r="A1254" s="435">
        <v>4501</v>
      </c>
      <c r="B1254" s="435">
        <f t="shared" si="23"/>
        <v>6</v>
      </c>
      <c r="C1254" s="444">
        <v>450110</v>
      </c>
      <c r="D1254" s="435" t="s">
        <v>1609</v>
      </c>
      <c r="E1254" s="435" t="s">
        <v>1323</v>
      </c>
      <c r="F1254" s="435" t="s">
        <v>1323</v>
      </c>
      <c r="G1254" s="435" t="s">
        <v>1323</v>
      </c>
      <c r="I1254" s="435" t="s">
        <v>1323</v>
      </c>
      <c r="J1254" s="435" t="s">
        <v>1323</v>
      </c>
      <c r="K1254" s="435" t="s">
        <v>1323</v>
      </c>
      <c r="L1254" s="435" t="s">
        <v>1323</v>
      </c>
      <c r="M1254" s="435" t="s">
        <v>1323</v>
      </c>
      <c r="N1254" s="435" t="s">
        <v>1323</v>
      </c>
      <c r="O1254" s="435" t="s">
        <v>1323</v>
      </c>
      <c r="Q1254" s="435">
        <v>450110</v>
      </c>
      <c r="R1254" s="444" t="s">
        <v>1609</v>
      </c>
      <c r="S1254" s="435">
        <v>450110</v>
      </c>
    </row>
    <row r="1255" spans="1:19" ht="10.199999999999999" customHeight="1" x14ac:dyDescent="0.3">
      <c r="A1255" s="435">
        <v>4501</v>
      </c>
      <c r="B1255" s="435">
        <f t="shared" si="23"/>
        <v>6</v>
      </c>
      <c r="C1255" s="444">
        <v>450115</v>
      </c>
      <c r="D1255" s="435" t="s">
        <v>1610</v>
      </c>
      <c r="E1255" s="435" t="s">
        <v>1323</v>
      </c>
      <c r="F1255" s="435" t="s">
        <v>1323</v>
      </c>
      <c r="G1255" s="435" t="s">
        <v>1323</v>
      </c>
      <c r="I1255" s="435" t="s">
        <v>1323</v>
      </c>
      <c r="J1255" s="435" t="s">
        <v>1323</v>
      </c>
      <c r="K1255" s="435" t="s">
        <v>1323</v>
      </c>
      <c r="L1255" s="435" t="s">
        <v>1323</v>
      </c>
      <c r="M1255" s="435" t="s">
        <v>1323</v>
      </c>
      <c r="N1255" s="435" t="s">
        <v>1323</v>
      </c>
      <c r="O1255" s="435" t="s">
        <v>1323</v>
      </c>
      <c r="Q1255" s="435">
        <v>450115</v>
      </c>
      <c r="R1255" s="444" t="s">
        <v>1610</v>
      </c>
      <c r="S1255" s="435">
        <v>450115</v>
      </c>
    </row>
    <row r="1256" spans="1:19" ht="10.199999999999999" customHeight="1" x14ac:dyDescent="0.3">
      <c r="A1256" s="435">
        <v>4501</v>
      </c>
      <c r="B1256" s="435">
        <f t="shared" si="23"/>
        <v>6</v>
      </c>
      <c r="C1256" s="444">
        <v>450120</v>
      </c>
      <c r="D1256" s="435" t="s">
        <v>282</v>
      </c>
      <c r="E1256" s="435" t="s">
        <v>1323</v>
      </c>
      <c r="F1256" s="435" t="s">
        <v>1323</v>
      </c>
      <c r="G1256" s="435" t="s">
        <v>1323</v>
      </c>
      <c r="I1256" s="435" t="s">
        <v>1323</v>
      </c>
      <c r="J1256" s="435" t="s">
        <v>1323</v>
      </c>
      <c r="K1256" s="435" t="s">
        <v>1323</v>
      </c>
      <c r="L1256" s="435" t="s">
        <v>1323</v>
      </c>
      <c r="M1256" s="435" t="s">
        <v>1323</v>
      </c>
      <c r="N1256" s="435" t="s">
        <v>1323</v>
      </c>
      <c r="O1256" s="435" t="s">
        <v>1323</v>
      </c>
      <c r="Q1256" s="435">
        <v>450120</v>
      </c>
      <c r="R1256" s="444" t="s">
        <v>282</v>
      </c>
      <c r="S1256" s="435">
        <v>450120</v>
      </c>
    </row>
    <row r="1257" spans="1:19" ht="10.199999999999999" customHeight="1" x14ac:dyDescent="0.3">
      <c r="A1257" s="435">
        <v>4501</v>
      </c>
      <c r="B1257" s="435">
        <f t="shared" si="23"/>
        <v>6</v>
      </c>
      <c r="C1257" s="444">
        <v>450125</v>
      </c>
      <c r="D1257" s="435" t="s">
        <v>1611</v>
      </c>
      <c r="E1257" s="435" t="s">
        <v>1323</v>
      </c>
      <c r="F1257" s="435" t="s">
        <v>1323</v>
      </c>
      <c r="G1257" s="435" t="s">
        <v>1323</v>
      </c>
      <c r="I1257" s="435" t="s">
        <v>1323</v>
      </c>
      <c r="J1257" s="435" t="s">
        <v>1323</v>
      </c>
      <c r="K1257" s="435" t="s">
        <v>1323</v>
      </c>
      <c r="L1257" s="435" t="s">
        <v>1323</v>
      </c>
      <c r="M1257" s="435" t="s">
        <v>1323</v>
      </c>
      <c r="N1257" s="435" t="s">
        <v>1323</v>
      </c>
      <c r="O1257" s="435" t="s">
        <v>1323</v>
      </c>
      <c r="Q1257" s="435">
        <v>450125</v>
      </c>
      <c r="R1257" s="444" t="s">
        <v>1611</v>
      </c>
      <c r="S1257" s="435">
        <v>450125</v>
      </c>
    </row>
    <row r="1258" spans="1:19" ht="10.199999999999999" customHeight="1" x14ac:dyDescent="0.3">
      <c r="A1258" s="435">
        <v>4501</v>
      </c>
      <c r="B1258" s="435">
        <f t="shared" si="23"/>
        <v>6</v>
      </c>
      <c r="C1258" s="444">
        <v>450130</v>
      </c>
      <c r="D1258" s="435" t="s">
        <v>1612</v>
      </c>
      <c r="E1258" s="435" t="s">
        <v>1323</v>
      </c>
      <c r="F1258" s="435" t="s">
        <v>1323</v>
      </c>
      <c r="G1258" s="435" t="s">
        <v>1323</v>
      </c>
      <c r="I1258" s="435" t="s">
        <v>1323</v>
      </c>
      <c r="J1258" s="435" t="s">
        <v>1323</v>
      </c>
      <c r="K1258" s="435" t="s">
        <v>1323</v>
      </c>
      <c r="L1258" s="435" t="s">
        <v>1323</v>
      </c>
      <c r="M1258" s="435" t="s">
        <v>1323</v>
      </c>
      <c r="N1258" s="435" t="s">
        <v>1323</v>
      </c>
      <c r="O1258" s="435" t="s">
        <v>1323</v>
      </c>
      <c r="Q1258" s="435">
        <v>450130</v>
      </c>
      <c r="R1258" s="444" t="s">
        <v>1612</v>
      </c>
      <c r="S1258" s="435">
        <v>450130</v>
      </c>
    </row>
    <row r="1259" spans="1:19" ht="10.199999999999999" customHeight="1" x14ac:dyDescent="0.3">
      <c r="A1259" s="435">
        <v>4501</v>
      </c>
      <c r="B1259" s="435">
        <f t="shared" si="23"/>
        <v>6</v>
      </c>
      <c r="C1259" s="444">
        <v>450135</v>
      </c>
      <c r="D1259" s="435" t="s">
        <v>283</v>
      </c>
      <c r="E1259" s="435" t="s">
        <v>1323</v>
      </c>
      <c r="F1259" s="435" t="s">
        <v>1323</v>
      </c>
      <c r="G1259" s="435" t="s">
        <v>1323</v>
      </c>
      <c r="I1259" s="435" t="s">
        <v>1323</v>
      </c>
      <c r="J1259" s="435" t="s">
        <v>1323</v>
      </c>
      <c r="K1259" s="435" t="s">
        <v>1323</v>
      </c>
      <c r="L1259" s="435" t="s">
        <v>1323</v>
      </c>
      <c r="M1259" s="435" t="s">
        <v>1323</v>
      </c>
      <c r="N1259" s="435" t="s">
        <v>1323</v>
      </c>
      <c r="O1259" s="435" t="s">
        <v>1323</v>
      </c>
      <c r="Q1259" s="435">
        <v>450135</v>
      </c>
      <c r="R1259" s="444" t="s">
        <v>283</v>
      </c>
      <c r="S1259" s="435">
        <v>450135</v>
      </c>
    </row>
    <row r="1260" spans="1:19" ht="10.199999999999999" customHeight="1" x14ac:dyDescent="0.3">
      <c r="A1260" s="435">
        <v>4501</v>
      </c>
      <c r="B1260" s="435">
        <f t="shared" si="23"/>
        <v>6</v>
      </c>
      <c r="C1260" s="444">
        <v>450190</v>
      </c>
      <c r="D1260" s="435" t="s">
        <v>53</v>
      </c>
      <c r="E1260" s="435" t="s">
        <v>1323</v>
      </c>
      <c r="F1260" s="435" t="s">
        <v>1323</v>
      </c>
      <c r="G1260" s="435" t="s">
        <v>1323</v>
      </c>
      <c r="I1260" s="435" t="s">
        <v>1323</v>
      </c>
      <c r="J1260" s="435" t="s">
        <v>1323</v>
      </c>
      <c r="K1260" s="435" t="s">
        <v>1323</v>
      </c>
      <c r="L1260" s="435" t="s">
        <v>1323</v>
      </c>
      <c r="M1260" s="435" t="s">
        <v>1323</v>
      </c>
      <c r="N1260" s="435" t="s">
        <v>1323</v>
      </c>
      <c r="O1260" s="435" t="s">
        <v>1323</v>
      </c>
      <c r="Q1260" s="435">
        <v>450190</v>
      </c>
      <c r="R1260" s="444" t="s">
        <v>53</v>
      </c>
      <c r="S1260" s="435">
        <v>450190</v>
      </c>
    </row>
    <row r="1261" spans="1:19" ht="10.199999999999999" customHeight="1" x14ac:dyDescent="0.3">
      <c r="A1261" s="435">
        <v>4502</v>
      </c>
      <c r="B1261" s="435">
        <f t="shared" si="23"/>
        <v>4</v>
      </c>
      <c r="C1261" s="444">
        <v>4502</v>
      </c>
      <c r="D1261" s="435" t="s">
        <v>987</v>
      </c>
      <c r="E1261" s="435" t="s">
        <v>1323</v>
      </c>
      <c r="F1261" s="435" t="s">
        <v>1323</v>
      </c>
      <c r="G1261" s="435" t="s">
        <v>1323</v>
      </c>
      <c r="I1261" s="435" t="s">
        <v>1323</v>
      </c>
      <c r="J1261" s="435" t="s">
        <v>1323</v>
      </c>
      <c r="K1261" s="435" t="s">
        <v>1323</v>
      </c>
      <c r="L1261" s="435" t="s">
        <v>1323</v>
      </c>
      <c r="M1261" s="435" t="s">
        <v>1323</v>
      </c>
      <c r="N1261" s="435" t="s">
        <v>1323</v>
      </c>
      <c r="O1261" s="435" t="s">
        <v>1323</v>
      </c>
      <c r="Q1261" s="435">
        <v>4502</v>
      </c>
      <c r="R1261" s="444" t="s">
        <v>987</v>
      </c>
      <c r="S1261" s="435">
        <v>4502</v>
      </c>
    </row>
    <row r="1262" spans="1:19" ht="10.199999999999999" customHeight="1" x14ac:dyDescent="0.3">
      <c r="A1262" s="435">
        <v>4502</v>
      </c>
      <c r="B1262" s="435">
        <f t="shared" si="23"/>
        <v>6</v>
      </c>
      <c r="C1262" s="444">
        <v>450205</v>
      </c>
      <c r="D1262" s="435" t="s">
        <v>1613</v>
      </c>
      <c r="E1262" s="435" t="s">
        <v>1323</v>
      </c>
      <c r="F1262" s="435" t="s">
        <v>1323</v>
      </c>
      <c r="G1262" s="435" t="s">
        <v>1323</v>
      </c>
      <c r="I1262" s="435" t="s">
        <v>1323</v>
      </c>
      <c r="J1262" s="435" t="s">
        <v>1323</v>
      </c>
      <c r="K1262" s="435" t="s">
        <v>1323</v>
      </c>
      <c r="L1262" s="435" t="s">
        <v>1323</v>
      </c>
      <c r="M1262" s="435" t="s">
        <v>1323</v>
      </c>
      <c r="N1262" s="435" t="s">
        <v>1323</v>
      </c>
      <c r="O1262" s="435" t="s">
        <v>1323</v>
      </c>
      <c r="Q1262" s="435">
        <v>450205</v>
      </c>
      <c r="R1262" s="444" t="s">
        <v>1613</v>
      </c>
      <c r="S1262" s="435">
        <v>450205</v>
      </c>
    </row>
    <row r="1263" spans="1:19" ht="10.199999999999999" customHeight="1" x14ac:dyDescent="0.3">
      <c r="A1263" s="435">
        <v>4502</v>
      </c>
      <c r="B1263" s="435">
        <f t="shared" si="23"/>
        <v>6</v>
      </c>
      <c r="C1263" s="444">
        <v>450210</v>
      </c>
      <c r="D1263" s="435" t="s">
        <v>1614</v>
      </c>
      <c r="E1263" s="435" t="s">
        <v>1323</v>
      </c>
      <c r="F1263" s="435" t="s">
        <v>1323</v>
      </c>
      <c r="G1263" s="435" t="s">
        <v>1323</v>
      </c>
      <c r="I1263" s="435" t="s">
        <v>1323</v>
      </c>
      <c r="J1263" s="435" t="s">
        <v>1323</v>
      </c>
      <c r="K1263" s="435" t="s">
        <v>1323</v>
      </c>
      <c r="L1263" s="435" t="s">
        <v>1323</v>
      </c>
      <c r="M1263" s="435" t="s">
        <v>1323</v>
      </c>
      <c r="N1263" s="435" t="s">
        <v>1323</v>
      </c>
      <c r="O1263" s="435" t="s">
        <v>1323</v>
      </c>
      <c r="Q1263" s="435">
        <v>450210</v>
      </c>
      <c r="R1263" s="444" t="s">
        <v>1614</v>
      </c>
      <c r="S1263" s="435">
        <v>450210</v>
      </c>
    </row>
    <row r="1264" spans="1:19" ht="10.199999999999999" customHeight="1" x14ac:dyDescent="0.3">
      <c r="A1264" s="435">
        <v>4503</v>
      </c>
      <c r="B1264" s="435">
        <f t="shared" si="23"/>
        <v>4</v>
      </c>
      <c r="C1264" s="444">
        <v>4503</v>
      </c>
      <c r="D1264" s="435" t="s">
        <v>988</v>
      </c>
      <c r="E1264" s="435" t="s">
        <v>1323</v>
      </c>
      <c r="F1264" s="435" t="s">
        <v>1323</v>
      </c>
      <c r="G1264" s="435" t="s">
        <v>1323</v>
      </c>
      <c r="I1264" s="435" t="s">
        <v>1323</v>
      </c>
      <c r="J1264" s="435" t="s">
        <v>1323</v>
      </c>
      <c r="K1264" s="435" t="s">
        <v>1323</v>
      </c>
      <c r="L1264" s="435" t="s">
        <v>1323</v>
      </c>
      <c r="M1264" s="435" t="s">
        <v>1323</v>
      </c>
      <c r="N1264" s="435" t="s">
        <v>1323</v>
      </c>
      <c r="O1264" s="435" t="s">
        <v>1323</v>
      </c>
      <c r="Q1264" s="435">
        <v>4503</v>
      </c>
      <c r="R1264" s="444" t="s">
        <v>988</v>
      </c>
      <c r="S1264" s="435">
        <v>4503</v>
      </c>
    </row>
    <row r="1265" spans="1:19" ht="10.199999999999999" customHeight="1" x14ac:dyDescent="0.3">
      <c r="A1265" s="435">
        <v>4503</v>
      </c>
      <c r="B1265" s="435">
        <f t="shared" si="23"/>
        <v>6</v>
      </c>
      <c r="C1265" s="444">
        <v>450305</v>
      </c>
      <c r="D1265" s="435" t="s">
        <v>1615</v>
      </c>
      <c r="E1265" s="435" t="s">
        <v>1323</v>
      </c>
      <c r="F1265" s="435" t="s">
        <v>1323</v>
      </c>
      <c r="G1265" s="435" t="s">
        <v>1323</v>
      </c>
      <c r="I1265" s="435" t="s">
        <v>1323</v>
      </c>
      <c r="J1265" s="435" t="s">
        <v>1323</v>
      </c>
      <c r="K1265" s="435" t="s">
        <v>1323</v>
      </c>
      <c r="L1265" s="435" t="s">
        <v>1323</v>
      </c>
      <c r="M1265" s="435" t="s">
        <v>1323</v>
      </c>
      <c r="N1265" s="435" t="s">
        <v>1323</v>
      </c>
      <c r="O1265" s="435" t="s">
        <v>1323</v>
      </c>
      <c r="Q1265" s="435">
        <v>450305</v>
      </c>
      <c r="R1265" s="444" t="s">
        <v>1615</v>
      </c>
      <c r="S1265" s="435">
        <v>450305</v>
      </c>
    </row>
    <row r="1266" spans="1:19" ht="10.199999999999999" customHeight="1" x14ac:dyDescent="0.3">
      <c r="A1266" s="435">
        <v>4503</v>
      </c>
      <c r="B1266" s="435">
        <f t="shared" si="23"/>
        <v>6</v>
      </c>
      <c r="C1266" s="444">
        <v>450310</v>
      </c>
      <c r="D1266" s="435" t="s">
        <v>1616</v>
      </c>
      <c r="E1266" s="435" t="s">
        <v>1323</v>
      </c>
      <c r="F1266" s="435" t="s">
        <v>1323</v>
      </c>
      <c r="G1266" s="435" t="s">
        <v>1323</v>
      </c>
      <c r="I1266" s="435" t="s">
        <v>1323</v>
      </c>
      <c r="J1266" s="435" t="s">
        <v>1323</v>
      </c>
      <c r="K1266" s="435" t="s">
        <v>1323</v>
      </c>
      <c r="L1266" s="435" t="s">
        <v>1323</v>
      </c>
      <c r="M1266" s="435" t="s">
        <v>1323</v>
      </c>
      <c r="N1266" s="435" t="s">
        <v>1323</v>
      </c>
      <c r="O1266" s="435" t="s">
        <v>1323</v>
      </c>
      <c r="Q1266" s="435">
        <v>450310</v>
      </c>
      <c r="R1266" s="444" t="s">
        <v>1616</v>
      </c>
      <c r="S1266" s="435">
        <v>450310</v>
      </c>
    </row>
    <row r="1267" spans="1:19" ht="10.199999999999999" customHeight="1" x14ac:dyDescent="0.3">
      <c r="A1267" s="435">
        <v>4503</v>
      </c>
      <c r="B1267" s="435">
        <f t="shared" si="23"/>
        <v>6</v>
      </c>
      <c r="C1267" s="444">
        <v>450315</v>
      </c>
      <c r="D1267" s="435" t="s">
        <v>1617</v>
      </c>
      <c r="E1267" s="435" t="s">
        <v>1323</v>
      </c>
      <c r="F1267" s="435" t="s">
        <v>1323</v>
      </c>
      <c r="G1267" s="435" t="s">
        <v>1323</v>
      </c>
      <c r="I1267" s="435" t="s">
        <v>1323</v>
      </c>
      <c r="J1267" s="435" t="s">
        <v>1323</v>
      </c>
      <c r="K1267" s="435" t="s">
        <v>1323</v>
      </c>
      <c r="L1267" s="435" t="s">
        <v>1323</v>
      </c>
      <c r="M1267" s="435" t="s">
        <v>1323</v>
      </c>
      <c r="N1267" s="435" t="s">
        <v>1323</v>
      </c>
      <c r="O1267" s="435" t="s">
        <v>1323</v>
      </c>
      <c r="Q1267" s="435">
        <v>450315</v>
      </c>
      <c r="R1267" s="444" t="s">
        <v>1617</v>
      </c>
      <c r="S1267" s="435">
        <v>450315</v>
      </c>
    </row>
    <row r="1268" spans="1:19" ht="10.199999999999999" customHeight="1" x14ac:dyDescent="0.3">
      <c r="A1268" s="435">
        <v>4503</v>
      </c>
      <c r="B1268" s="435">
        <f t="shared" si="23"/>
        <v>6</v>
      </c>
      <c r="C1268" s="444">
        <v>450320</v>
      </c>
      <c r="D1268" s="435" t="s">
        <v>1618</v>
      </c>
      <c r="E1268" s="435" t="s">
        <v>1323</v>
      </c>
      <c r="F1268" s="435" t="s">
        <v>1323</v>
      </c>
      <c r="G1268" s="435" t="s">
        <v>1323</v>
      </c>
      <c r="I1268" s="435" t="s">
        <v>1323</v>
      </c>
      <c r="J1268" s="435" t="s">
        <v>1323</v>
      </c>
      <c r="K1268" s="435" t="s">
        <v>1323</v>
      </c>
      <c r="L1268" s="435" t="s">
        <v>1323</v>
      </c>
      <c r="M1268" s="435" t="s">
        <v>1323</v>
      </c>
      <c r="N1268" s="435" t="s">
        <v>1323</v>
      </c>
      <c r="O1268" s="435" t="s">
        <v>1323</v>
      </c>
      <c r="Q1268" s="435">
        <v>450320</v>
      </c>
      <c r="R1268" s="444" t="s">
        <v>1618</v>
      </c>
      <c r="S1268" s="435">
        <v>450320</v>
      </c>
    </row>
    <row r="1269" spans="1:19" ht="10.199999999999999" customHeight="1" x14ac:dyDescent="0.3">
      <c r="A1269" s="435">
        <v>4503</v>
      </c>
      <c r="B1269" s="435">
        <f t="shared" si="23"/>
        <v>6</v>
      </c>
      <c r="C1269" s="444">
        <v>450325</v>
      </c>
      <c r="D1269" s="435" t="s">
        <v>129</v>
      </c>
      <c r="E1269" s="435" t="s">
        <v>1323</v>
      </c>
      <c r="F1269" s="435" t="s">
        <v>1323</v>
      </c>
      <c r="G1269" s="435" t="s">
        <v>1323</v>
      </c>
      <c r="I1269" s="435" t="s">
        <v>1323</v>
      </c>
      <c r="J1269" s="435" t="s">
        <v>1323</v>
      </c>
      <c r="K1269" s="435" t="s">
        <v>1323</v>
      </c>
      <c r="L1269" s="435" t="s">
        <v>1323</v>
      </c>
      <c r="M1269" s="435" t="s">
        <v>1323</v>
      </c>
      <c r="N1269" s="435" t="s">
        <v>1323</v>
      </c>
      <c r="O1269" s="435" t="s">
        <v>1323</v>
      </c>
      <c r="Q1269" s="435">
        <v>450325</v>
      </c>
      <c r="R1269" s="444" t="s">
        <v>129</v>
      </c>
      <c r="S1269" s="435">
        <v>450325</v>
      </c>
    </row>
    <row r="1270" spans="1:19" ht="10.199999999999999" customHeight="1" x14ac:dyDescent="0.3">
      <c r="A1270" s="435">
        <v>4503</v>
      </c>
      <c r="B1270" s="435">
        <f t="shared" si="23"/>
        <v>6</v>
      </c>
      <c r="C1270" s="444">
        <v>450330</v>
      </c>
      <c r="D1270" s="435" t="s">
        <v>140</v>
      </c>
      <c r="E1270" s="435" t="s">
        <v>1323</v>
      </c>
      <c r="F1270" s="435" t="s">
        <v>1323</v>
      </c>
      <c r="G1270" s="435" t="s">
        <v>1323</v>
      </c>
      <c r="I1270" s="435" t="s">
        <v>1323</v>
      </c>
      <c r="J1270" s="435" t="s">
        <v>1323</v>
      </c>
      <c r="K1270" s="435" t="s">
        <v>1323</v>
      </c>
      <c r="L1270" s="435" t="s">
        <v>1323</v>
      </c>
      <c r="M1270" s="435" t="s">
        <v>1323</v>
      </c>
      <c r="N1270" s="435" t="s">
        <v>1323</v>
      </c>
      <c r="O1270" s="435" t="s">
        <v>1323</v>
      </c>
      <c r="Q1270" s="435">
        <v>450330</v>
      </c>
      <c r="R1270" s="444" t="s">
        <v>140</v>
      </c>
      <c r="S1270" s="435">
        <v>450330</v>
      </c>
    </row>
    <row r="1271" spans="1:19" ht="10.199999999999999" customHeight="1" x14ac:dyDescent="0.3">
      <c r="A1271" s="435">
        <v>4503</v>
      </c>
      <c r="B1271" s="435">
        <f t="shared" si="23"/>
        <v>6</v>
      </c>
      <c r="C1271" s="444">
        <v>450390</v>
      </c>
      <c r="D1271" s="435" t="s">
        <v>969</v>
      </c>
      <c r="E1271" s="435" t="s">
        <v>1323</v>
      </c>
      <c r="F1271" s="435" t="s">
        <v>1323</v>
      </c>
      <c r="G1271" s="435" t="s">
        <v>1323</v>
      </c>
      <c r="I1271" s="435" t="s">
        <v>1323</v>
      </c>
      <c r="J1271" s="435" t="s">
        <v>1323</v>
      </c>
      <c r="K1271" s="435" t="s">
        <v>1323</v>
      </c>
      <c r="L1271" s="435" t="s">
        <v>1323</v>
      </c>
      <c r="M1271" s="435" t="s">
        <v>1323</v>
      </c>
      <c r="N1271" s="435" t="s">
        <v>1323</v>
      </c>
      <c r="O1271" s="435" t="s">
        <v>1323</v>
      </c>
      <c r="Q1271" s="435">
        <v>450390</v>
      </c>
      <c r="R1271" s="444" t="s">
        <v>969</v>
      </c>
      <c r="S1271" s="435">
        <v>450390</v>
      </c>
    </row>
    <row r="1272" spans="1:19" ht="10.199999999999999" customHeight="1" x14ac:dyDescent="0.3">
      <c r="A1272" s="435">
        <v>4504</v>
      </c>
      <c r="B1272" s="435">
        <f t="shared" si="23"/>
        <v>4</v>
      </c>
      <c r="C1272" s="444">
        <v>4504</v>
      </c>
      <c r="D1272" s="435" t="s">
        <v>989</v>
      </c>
      <c r="E1272" s="435" t="s">
        <v>1323</v>
      </c>
      <c r="F1272" s="435" t="s">
        <v>1323</v>
      </c>
      <c r="G1272" s="435" t="s">
        <v>1323</v>
      </c>
      <c r="I1272" s="435" t="s">
        <v>1323</v>
      </c>
      <c r="J1272" s="435" t="s">
        <v>1323</v>
      </c>
      <c r="K1272" s="435" t="s">
        <v>1323</v>
      </c>
      <c r="L1272" s="435" t="s">
        <v>1323</v>
      </c>
      <c r="M1272" s="435" t="s">
        <v>1323</v>
      </c>
      <c r="N1272" s="435" t="s">
        <v>1323</v>
      </c>
      <c r="O1272" s="435" t="s">
        <v>1323</v>
      </c>
      <c r="Q1272" s="435">
        <v>4504</v>
      </c>
      <c r="R1272" s="444" t="s">
        <v>989</v>
      </c>
      <c r="S1272" s="435">
        <v>4504</v>
      </c>
    </row>
    <row r="1273" spans="1:19" ht="10.199999999999999" customHeight="1" x14ac:dyDescent="0.3">
      <c r="A1273" s="435">
        <v>4504</v>
      </c>
      <c r="B1273" s="435">
        <f t="shared" si="23"/>
        <v>6</v>
      </c>
      <c r="C1273" s="444">
        <v>450405</v>
      </c>
      <c r="D1273" s="435" t="s">
        <v>1619</v>
      </c>
      <c r="E1273" s="435" t="s">
        <v>1323</v>
      </c>
      <c r="F1273" s="435" t="s">
        <v>1323</v>
      </c>
      <c r="J1273" s="435" t="s">
        <v>1324</v>
      </c>
      <c r="K1273" s="435" t="s">
        <v>1324</v>
      </c>
      <c r="L1273" s="435" t="s">
        <v>1323</v>
      </c>
      <c r="M1273" s="435" t="s">
        <v>1323</v>
      </c>
      <c r="N1273" s="435" t="s">
        <v>1323</v>
      </c>
      <c r="O1273" s="435" t="s">
        <v>1323</v>
      </c>
      <c r="Q1273" s="435">
        <v>450405</v>
      </c>
      <c r="R1273" s="444" t="s">
        <v>1619</v>
      </c>
      <c r="S1273" s="435">
        <v>450405</v>
      </c>
    </row>
    <row r="1274" spans="1:19" ht="10.199999999999999" customHeight="1" x14ac:dyDescent="0.3">
      <c r="A1274" s="435">
        <v>4504</v>
      </c>
      <c r="B1274" s="435">
        <f t="shared" si="23"/>
        <v>6</v>
      </c>
      <c r="C1274" s="444">
        <v>450410</v>
      </c>
      <c r="D1274" s="435" t="s">
        <v>1620</v>
      </c>
      <c r="E1274" s="435" t="s">
        <v>1323</v>
      </c>
      <c r="F1274" s="435" t="s">
        <v>1323</v>
      </c>
      <c r="G1274" s="435" t="s">
        <v>1323</v>
      </c>
      <c r="I1274" s="435" t="s">
        <v>1323</v>
      </c>
      <c r="J1274" s="435" t="s">
        <v>1323</v>
      </c>
      <c r="K1274" s="435" t="s">
        <v>1323</v>
      </c>
      <c r="L1274" s="435" t="s">
        <v>1323</v>
      </c>
      <c r="M1274" s="435" t="s">
        <v>1323</v>
      </c>
      <c r="N1274" s="435" t="s">
        <v>1323</v>
      </c>
      <c r="O1274" s="435" t="s">
        <v>1323</v>
      </c>
      <c r="Q1274" s="435">
        <v>450410</v>
      </c>
      <c r="R1274" s="444" t="s">
        <v>1620</v>
      </c>
      <c r="S1274" s="435">
        <v>450410</v>
      </c>
    </row>
    <row r="1275" spans="1:19" ht="10.199999999999999" customHeight="1" x14ac:dyDescent="0.3">
      <c r="A1275" s="435">
        <v>4504</v>
      </c>
      <c r="B1275" s="435">
        <f t="shared" si="23"/>
        <v>6</v>
      </c>
      <c r="C1275" s="444">
        <v>450415</v>
      </c>
      <c r="D1275" s="435" t="s">
        <v>1621</v>
      </c>
      <c r="E1275" s="435" t="s">
        <v>1323</v>
      </c>
      <c r="F1275" s="435" t="s">
        <v>1323</v>
      </c>
      <c r="G1275" s="435" t="s">
        <v>1323</v>
      </c>
      <c r="I1275" s="435" t="s">
        <v>1323</v>
      </c>
      <c r="J1275" s="435" t="s">
        <v>1323</v>
      </c>
      <c r="K1275" s="435" t="s">
        <v>1323</v>
      </c>
      <c r="L1275" s="435" t="s">
        <v>1323</v>
      </c>
      <c r="M1275" s="435" t="s">
        <v>1323</v>
      </c>
      <c r="O1275" s="435" t="s">
        <v>1323</v>
      </c>
      <c r="Q1275" s="435">
        <v>450415</v>
      </c>
      <c r="R1275" s="444" t="s">
        <v>1621</v>
      </c>
      <c r="S1275" s="435">
        <v>450415</v>
      </c>
    </row>
    <row r="1276" spans="1:19" ht="10.199999999999999" customHeight="1" x14ac:dyDescent="0.3">
      <c r="A1276" s="435">
        <v>4504</v>
      </c>
      <c r="B1276" s="435">
        <f t="shared" si="23"/>
        <v>6</v>
      </c>
      <c r="C1276" s="444">
        <v>450420</v>
      </c>
      <c r="D1276" s="435" t="s">
        <v>1622</v>
      </c>
      <c r="E1276" s="435" t="s">
        <v>1323</v>
      </c>
      <c r="F1276" s="435" t="s">
        <v>1323</v>
      </c>
      <c r="J1276" s="435" t="s">
        <v>1324</v>
      </c>
      <c r="K1276" s="435" t="s">
        <v>1324</v>
      </c>
      <c r="O1276" s="435" t="s">
        <v>1323</v>
      </c>
      <c r="Q1276" s="435">
        <v>450420</v>
      </c>
      <c r="R1276" s="444" t="s">
        <v>1622</v>
      </c>
      <c r="S1276" s="435">
        <v>450420</v>
      </c>
    </row>
    <row r="1277" spans="1:19" ht="10.199999999999999" customHeight="1" x14ac:dyDescent="0.3">
      <c r="A1277" s="435">
        <v>4504</v>
      </c>
      <c r="B1277" s="435">
        <f t="shared" si="23"/>
        <v>6</v>
      </c>
      <c r="C1277" s="444">
        <v>450421</v>
      </c>
      <c r="D1277" s="435" t="s">
        <v>1623</v>
      </c>
      <c r="E1277" s="435" t="s">
        <v>1323</v>
      </c>
      <c r="F1277" s="435" t="s">
        <v>1323</v>
      </c>
      <c r="J1277" s="435" t="s">
        <v>1324</v>
      </c>
      <c r="K1277" s="435" t="s">
        <v>1324</v>
      </c>
      <c r="O1277" s="435" t="s">
        <v>1323</v>
      </c>
      <c r="Q1277" s="435">
        <v>450421</v>
      </c>
      <c r="R1277" s="444" t="s">
        <v>1623</v>
      </c>
      <c r="S1277" s="435">
        <v>450421</v>
      </c>
    </row>
    <row r="1278" spans="1:19" ht="10.199999999999999" customHeight="1" x14ac:dyDescent="0.3">
      <c r="A1278" s="435">
        <v>4504</v>
      </c>
      <c r="B1278" s="435">
        <f t="shared" si="23"/>
        <v>6</v>
      </c>
      <c r="C1278" s="444">
        <v>450425</v>
      </c>
      <c r="D1278" s="435" t="s">
        <v>1624</v>
      </c>
      <c r="F1278" s="435" t="s">
        <v>1323</v>
      </c>
      <c r="J1278" s="435" t="s">
        <v>1324</v>
      </c>
      <c r="K1278" s="435" t="s">
        <v>1324</v>
      </c>
      <c r="Q1278" s="435">
        <v>450425</v>
      </c>
      <c r="R1278" s="444" t="s">
        <v>1624</v>
      </c>
      <c r="S1278" s="435">
        <v>450425</v>
      </c>
    </row>
    <row r="1279" spans="1:19" ht="10.199999999999999" customHeight="1" x14ac:dyDescent="0.3">
      <c r="A1279" s="435">
        <v>4504</v>
      </c>
      <c r="B1279" s="435">
        <f t="shared" si="23"/>
        <v>6</v>
      </c>
      <c r="C1279" s="444">
        <v>450430</v>
      </c>
      <c r="D1279" s="435" t="s">
        <v>1625</v>
      </c>
      <c r="E1279" s="435" t="s">
        <v>1323</v>
      </c>
      <c r="F1279" s="435" t="s">
        <v>1323</v>
      </c>
      <c r="G1279" s="435" t="s">
        <v>1323</v>
      </c>
      <c r="I1279" s="435" t="s">
        <v>1323</v>
      </c>
      <c r="J1279" s="435" t="s">
        <v>1323</v>
      </c>
      <c r="K1279" s="435" t="s">
        <v>1323</v>
      </c>
      <c r="L1279" s="435" t="s">
        <v>1323</v>
      </c>
      <c r="M1279" s="435" t="s">
        <v>1323</v>
      </c>
      <c r="N1279" s="435" t="s">
        <v>1323</v>
      </c>
      <c r="O1279" s="435" t="s">
        <v>1323</v>
      </c>
      <c r="Q1279" s="435">
        <v>450430</v>
      </c>
      <c r="R1279" s="444" t="s">
        <v>1625</v>
      </c>
      <c r="S1279" s="435">
        <v>450430</v>
      </c>
    </row>
    <row r="1280" spans="1:19" ht="10.199999999999999" customHeight="1" x14ac:dyDescent="0.3">
      <c r="A1280" s="435">
        <v>4504</v>
      </c>
      <c r="B1280" s="435">
        <f t="shared" si="23"/>
        <v>6</v>
      </c>
      <c r="C1280" s="444">
        <v>450490</v>
      </c>
      <c r="D1280" s="435" t="s">
        <v>1626</v>
      </c>
      <c r="E1280" s="435" t="s">
        <v>1323</v>
      </c>
      <c r="F1280" s="435" t="s">
        <v>1323</v>
      </c>
      <c r="G1280" s="435" t="s">
        <v>1323</v>
      </c>
      <c r="I1280" s="435" t="s">
        <v>1323</v>
      </c>
      <c r="J1280" s="435" t="s">
        <v>1323</v>
      </c>
      <c r="K1280" s="435" t="s">
        <v>1323</v>
      </c>
      <c r="L1280" s="435" t="s">
        <v>1323</v>
      </c>
      <c r="M1280" s="435" t="s">
        <v>1323</v>
      </c>
      <c r="N1280" s="435" t="s">
        <v>1323</v>
      </c>
      <c r="O1280" s="435" t="s">
        <v>1323</v>
      </c>
      <c r="Q1280" s="435">
        <v>450490</v>
      </c>
      <c r="R1280" s="444" t="s">
        <v>1626</v>
      </c>
      <c r="S1280" s="435">
        <v>450490</v>
      </c>
    </row>
    <row r="1281" spans="1:19" ht="10.199999999999999" customHeight="1" x14ac:dyDescent="0.3">
      <c r="A1281" s="435">
        <v>4505</v>
      </c>
      <c r="B1281" s="435">
        <f t="shared" si="23"/>
        <v>4</v>
      </c>
      <c r="C1281" s="444">
        <v>4505</v>
      </c>
      <c r="D1281" s="435" t="s">
        <v>990</v>
      </c>
      <c r="E1281" s="435" t="s">
        <v>1323</v>
      </c>
      <c r="F1281" s="435" t="s">
        <v>1323</v>
      </c>
      <c r="G1281" s="435" t="s">
        <v>1323</v>
      </c>
      <c r="I1281" s="435" t="s">
        <v>1323</v>
      </c>
      <c r="J1281" s="435" t="s">
        <v>1323</v>
      </c>
      <c r="K1281" s="435" t="s">
        <v>1323</v>
      </c>
      <c r="L1281" s="435" t="s">
        <v>1323</v>
      </c>
      <c r="M1281" s="435" t="s">
        <v>1323</v>
      </c>
      <c r="N1281" s="435" t="s">
        <v>1323</v>
      </c>
      <c r="O1281" s="435" t="s">
        <v>1323</v>
      </c>
      <c r="Q1281" s="435">
        <v>4505</v>
      </c>
      <c r="R1281" s="444" t="s">
        <v>990</v>
      </c>
      <c r="S1281" s="435">
        <v>4505</v>
      </c>
    </row>
    <row r="1282" spans="1:19" ht="10.199999999999999" customHeight="1" x14ac:dyDescent="0.3">
      <c r="A1282" s="435">
        <v>4505</v>
      </c>
      <c r="B1282" s="435">
        <f t="shared" si="23"/>
        <v>6</v>
      </c>
      <c r="C1282" s="444">
        <v>450505</v>
      </c>
      <c r="D1282" s="435" t="s">
        <v>169</v>
      </c>
      <c r="E1282" s="435" t="s">
        <v>1323</v>
      </c>
      <c r="F1282" s="435" t="s">
        <v>1323</v>
      </c>
      <c r="G1282" s="435" t="s">
        <v>1323</v>
      </c>
      <c r="J1282" s="435" t="s">
        <v>1323</v>
      </c>
      <c r="K1282" s="435" t="s">
        <v>1323</v>
      </c>
      <c r="O1282" s="435" t="s">
        <v>1323</v>
      </c>
      <c r="Q1282" s="435">
        <v>450505</v>
      </c>
      <c r="R1282" s="444" t="s">
        <v>169</v>
      </c>
      <c r="S1282" s="435">
        <v>450505</v>
      </c>
    </row>
    <row r="1283" spans="1:19" ht="10.199999999999999" customHeight="1" x14ac:dyDescent="0.3">
      <c r="A1283" s="435">
        <v>4505</v>
      </c>
      <c r="B1283" s="435">
        <f t="shared" si="23"/>
        <v>6</v>
      </c>
      <c r="C1283" s="444">
        <v>450510</v>
      </c>
      <c r="D1283" s="435" t="s">
        <v>171</v>
      </c>
      <c r="E1283" s="435" t="s">
        <v>1323</v>
      </c>
      <c r="F1283" s="435" t="s">
        <v>1323</v>
      </c>
      <c r="G1283" s="435" t="s">
        <v>1323</v>
      </c>
      <c r="I1283" s="435" t="s">
        <v>1323</v>
      </c>
      <c r="J1283" s="435" t="s">
        <v>1323</v>
      </c>
      <c r="K1283" s="435" t="s">
        <v>1323</v>
      </c>
      <c r="L1283" s="435" t="s">
        <v>1323</v>
      </c>
      <c r="M1283" s="435" t="s">
        <v>1323</v>
      </c>
      <c r="N1283" s="435" t="s">
        <v>1323</v>
      </c>
      <c r="O1283" s="435" t="s">
        <v>1323</v>
      </c>
      <c r="Q1283" s="435">
        <v>450510</v>
      </c>
      <c r="R1283" s="444" t="s">
        <v>171</v>
      </c>
      <c r="S1283" s="435">
        <v>450510</v>
      </c>
    </row>
    <row r="1284" spans="1:19" ht="10.199999999999999" customHeight="1" x14ac:dyDescent="0.3">
      <c r="A1284" s="435">
        <v>4505</v>
      </c>
      <c r="B1284" s="435">
        <f t="shared" si="23"/>
        <v>6</v>
      </c>
      <c r="C1284" s="444">
        <v>450515</v>
      </c>
      <c r="D1284" s="435" t="s">
        <v>172</v>
      </c>
      <c r="E1284" s="435" t="s">
        <v>1323</v>
      </c>
      <c r="F1284" s="435" t="s">
        <v>1323</v>
      </c>
      <c r="G1284" s="435" t="s">
        <v>1323</v>
      </c>
      <c r="I1284" s="435" t="s">
        <v>1323</v>
      </c>
      <c r="J1284" s="435" t="s">
        <v>1323</v>
      </c>
      <c r="K1284" s="435" t="s">
        <v>1323</v>
      </c>
      <c r="L1284" s="435" t="s">
        <v>1323</v>
      </c>
      <c r="M1284" s="435" t="s">
        <v>1323</v>
      </c>
      <c r="N1284" s="435" t="s">
        <v>1323</v>
      </c>
      <c r="O1284" s="435" t="s">
        <v>1323</v>
      </c>
      <c r="Q1284" s="435">
        <v>450515</v>
      </c>
      <c r="R1284" s="444" t="s">
        <v>172</v>
      </c>
      <c r="S1284" s="435">
        <v>450515</v>
      </c>
    </row>
    <row r="1285" spans="1:19" ht="10.199999999999999" customHeight="1" x14ac:dyDescent="0.3">
      <c r="A1285" s="435">
        <v>4505</v>
      </c>
      <c r="B1285" s="435">
        <f t="shared" si="23"/>
        <v>6</v>
      </c>
      <c r="C1285" s="444">
        <v>450520</v>
      </c>
      <c r="D1285" s="435" t="s">
        <v>173</v>
      </c>
      <c r="E1285" s="435" t="s">
        <v>1323</v>
      </c>
      <c r="F1285" s="435" t="s">
        <v>1323</v>
      </c>
      <c r="G1285" s="435" t="s">
        <v>1323</v>
      </c>
      <c r="I1285" s="435" t="s">
        <v>1323</v>
      </c>
      <c r="J1285" s="435" t="s">
        <v>1323</v>
      </c>
      <c r="K1285" s="435" t="s">
        <v>1323</v>
      </c>
      <c r="L1285" s="435" t="s">
        <v>1323</v>
      </c>
      <c r="M1285" s="435" t="s">
        <v>1323</v>
      </c>
      <c r="O1285" s="435" t="s">
        <v>1323</v>
      </c>
      <c r="Q1285" s="435">
        <v>450520</v>
      </c>
      <c r="R1285" s="444" t="s">
        <v>173</v>
      </c>
      <c r="S1285" s="435">
        <v>450520</v>
      </c>
    </row>
    <row r="1286" spans="1:19" ht="10.199999999999999" customHeight="1" x14ac:dyDescent="0.3">
      <c r="A1286" s="435">
        <v>4505</v>
      </c>
      <c r="B1286" s="435">
        <f t="shared" si="23"/>
        <v>6</v>
      </c>
      <c r="C1286" s="444">
        <v>450525</v>
      </c>
      <c r="D1286" s="435" t="s">
        <v>166</v>
      </c>
      <c r="E1286" s="435" t="s">
        <v>1323</v>
      </c>
      <c r="F1286" s="435" t="s">
        <v>1323</v>
      </c>
      <c r="G1286" s="435" t="s">
        <v>1323</v>
      </c>
      <c r="I1286" s="435" t="s">
        <v>1323</v>
      </c>
      <c r="J1286" s="435" t="s">
        <v>1323</v>
      </c>
      <c r="K1286" s="435" t="s">
        <v>1323</v>
      </c>
      <c r="L1286" s="435" t="s">
        <v>1323</v>
      </c>
      <c r="M1286" s="435" t="s">
        <v>1323</v>
      </c>
      <c r="N1286" s="435" t="s">
        <v>1323</v>
      </c>
      <c r="O1286" s="435" t="s">
        <v>1323</v>
      </c>
      <c r="Q1286" s="435">
        <v>450525</v>
      </c>
      <c r="R1286" s="444" t="s">
        <v>166</v>
      </c>
      <c r="S1286" s="435">
        <v>450525</v>
      </c>
    </row>
    <row r="1287" spans="1:19" ht="10.199999999999999" customHeight="1" x14ac:dyDescent="0.3">
      <c r="A1287" s="435">
        <v>4505</v>
      </c>
      <c r="B1287" s="435">
        <f t="shared" si="23"/>
        <v>6</v>
      </c>
      <c r="C1287" s="444">
        <v>450530</v>
      </c>
      <c r="D1287" s="435" t="s">
        <v>182</v>
      </c>
      <c r="E1287" s="435" t="s">
        <v>1323</v>
      </c>
      <c r="F1287" s="435" t="s">
        <v>1323</v>
      </c>
      <c r="G1287" s="435" t="s">
        <v>1323</v>
      </c>
      <c r="I1287" s="435" t="s">
        <v>1323</v>
      </c>
      <c r="J1287" s="435" t="s">
        <v>1323</v>
      </c>
      <c r="K1287" s="435" t="s">
        <v>1323</v>
      </c>
      <c r="L1287" s="435" t="s">
        <v>1323</v>
      </c>
      <c r="M1287" s="435" t="s">
        <v>1323</v>
      </c>
      <c r="N1287" s="435" t="s">
        <v>1323</v>
      </c>
      <c r="O1287" s="435" t="s">
        <v>1323</v>
      </c>
      <c r="Q1287" s="435">
        <v>450530</v>
      </c>
      <c r="R1287" s="444" t="s">
        <v>182</v>
      </c>
      <c r="S1287" s="435">
        <v>450530</v>
      </c>
    </row>
    <row r="1288" spans="1:19" ht="10.199999999999999" customHeight="1" x14ac:dyDescent="0.3">
      <c r="A1288" s="435">
        <v>4505</v>
      </c>
      <c r="B1288" s="435">
        <f t="shared" ref="B1288:B1351" si="24">LEN(C1288)</f>
        <v>6</v>
      </c>
      <c r="C1288" s="444">
        <v>450535</v>
      </c>
      <c r="D1288" s="435" t="s">
        <v>155</v>
      </c>
      <c r="E1288" s="435" t="s">
        <v>1323</v>
      </c>
      <c r="F1288" s="435" t="s">
        <v>1323</v>
      </c>
      <c r="G1288" s="435" t="s">
        <v>1323</v>
      </c>
      <c r="I1288" s="435" t="s">
        <v>1323</v>
      </c>
      <c r="J1288" s="435" t="s">
        <v>1323</v>
      </c>
      <c r="K1288" s="435" t="s">
        <v>1323</v>
      </c>
      <c r="L1288" s="435" t="s">
        <v>1323</v>
      </c>
      <c r="M1288" s="435" t="s">
        <v>1323</v>
      </c>
      <c r="O1288" s="435" t="s">
        <v>1323</v>
      </c>
      <c r="Q1288" s="435">
        <v>450535</v>
      </c>
      <c r="R1288" s="444" t="s">
        <v>155</v>
      </c>
      <c r="S1288" s="435">
        <v>450535</v>
      </c>
    </row>
    <row r="1289" spans="1:19" ht="10.199999999999999" customHeight="1" x14ac:dyDescent="0.3">
      <c r="A1289" s="435">
        <v>4505</v>
      </c>
      <c r="B1289" s="435">
        <f t="shared" si="24"/>
        <v>6</v>
      </c>
      <c r="C1289" s="444">
        <v>450540</v>
      </c>
      <c r="D1289" s="435" t="s">
        <v>167</v>
      </c>
      <c r="E1289" s="435" t="s">
        <v>1323</v>
      </c>
      <c r="F1289" s="435" t="s">
        <v>1323</v>
      </c>
      <c r="G1289" s="435" t="s">
        <v>1323</v>
      </c>
      <c r="I1289" s="435" t="s">
        <v>1323</v>
      </c>
      <c r="J1289" s="435" t="s">
        <v>1323</v>
      </c>
      <c r="K1289" s="435" t="s">
        <v>1323</v>
      </c>
      <c r="L1289" s="435" t="s">
        <v>1323</v>
      </c>
      <c r="M1289" s="435" t="s">
        <v>1323</v>
      </c>
      <c r="O1289" s="435" t="s">
        <v>1323</v>
      </c>
      <c r="Q1289" s="435">
        <v>450540</v>
      </c>
      <c r="R1289" s="444" t="s">
        <v>167</v>
      </c>
      <c r="S1289" s="435">
        <v>450540</v>
      </c>
    </row>
    <row r="1290" spans="1:19" ht="10.199999999999999" customHeight="1" x14ac:dyDescent="0.3">
      <c r="A1290" s="435">
        <v>4505</v>
      </c>
      <c r="B1290" s="435">
        <f t="shared" si="24"/>
        <v>6</v>
      </c>
      <c r="C1290" s="444">
        <v>450545</v>
      </c>
      <c r="D1290" s="435" t="s">
        <v>168</v>
      </c>
      <c r="E1290" s="435" t="s">
        <v>1323</v>
      </c>
      <c r="F1290" s="435" t="s">
        <v>1323</v>
      </c>
      <c r="G1290" s="435" t="s">
        <v>1323</v>
      </c>
      <c r="I1290" s="435" t="s">
        <v>1323</v>
      </c>
      <c r="J1290" s="435" t="s">
        <v>1323</v>
      </c>
      <c r="K1290" s="435" t="s">
        <v>1323</v>
      </c>
      <c r="L1290" s="435" t="s">
        <v>1323</v>
      </c>
      <c r="M1290" s="435" t="s">
        <v>1323</v>
      </c>
      <c r="O1290" s="435" t="s">
        <v>1323</v>
      </c>
      <c r="Q1290" s="435">
        <v>450545</v>
      </c>
      <c r="R1290" s="444" t="s">
        <v>168</v>
      </c>
      <c r="S1290" s="435">
        <v>450545</v>
      </c>
    </row>
    <row r="1291" spans="1:19" ht="10.199999999999999" customHeight="1" x14ac:dyDescent="0.3">
      <c r="A1291" s="435">
        <v>4505</v>
      </c>
      <c r="B1291" s="435">
        <f t="shared" si="24"/>
        <v>6</v>
      </c>
      <c r="C1291" s="444">
        <v>450590</v>
      </c>
      <c r="D1291" s="435" t="s">
        <v>53</v>
      </c>
      <c r="E1291" s="435" t="s">
        <v>1323</v>
      </c>
      <c r="F1291" s="435" t="s">
        <v>1323</v>
      </c>
      <c r="G1291" s="435" t="s">
        <v>1323</v>
      </c>
      <c r="I1291" s="435" t="s">
        <v>1323</v>
      </c>
      <c r="J1291" s="435" t="s">
        <v>1323</v>
      </c>
      <c r="K1291" s="435" t="s">
        <v>1323</v>
      </c>
      <c r="L1291" s="435" t="s">
        <v>1323</v>
      </c>
      <c r="M1291" s="435" t="s">
        <v>1323</v>
      </c>
      <c r="N1291" s="435" t="s">
        <v>1323</v>
      </c>
      <c r="O1291" s="435" t="s">
        <v>1323</v>
      </c>
      <c r="Q1291" s="435">
        <v>450590</v>
      </c>
      <c r="R1291" s="444" t="s">
        <v>53</v>
      </c>
      <c r="S1291" s="435">
        <v>450590</v>
      </c>
    </row>
    <row r="1292" spans="1:19" ht="10.199999999999999" customHeight="1" x14ac:dyDescent="0.3">
      <c r="A1292" s="435">
        <v>4506</v>
      </c>
      <c r="B1292" s="435">
        <f t="shared" si="24"/>
        <v>4</v>
      </c>
      <c r="C1292" s="444">
        <v>4506</v>
      </c>
      <c r="D1292" s="435" t="s">
        <v>991</v>
      </c>
      <c r="E1292" s="435" t="s">
        <v>1323</v>
      </c>
      <c r="F1292" s="435" t="s">
        <v>1323</v>
      </c>
      <c r="G1292" s="435" t="s">
        <v>1323</v>
      </c>
      <c r="I1292" s="435" t="s">
        <v>1323</v>
      </c>
      <c r="J1292" s="435" t="s">
        <v>1323</v>
      </c>
      <c r="K1292" s="435" t="s">
        <v>1323</v>
      </c>
      <c r="L1292" s="435" t="s">
        <v>1323</v>
      </c>
      <c r="M1292" s="435" t="s">
        <v>1323</v>
      </c>
      <c r="N1292" s="435" t="s">
        <v>1323</v>
      </c>
      <c r="O1292" s="435" t="s">
        <v>1323</v>
      </c>
      <c r="Q1292" s="435">
        <v>4506</v>
      </c>
      <c r="R1292" s="444" t="s">
        <v>991</v>
      </c>
      <c r="S1292" s="435">
        <v>4506</v>
      </c>
    </row>
    <row r="1293" spans="1:19" ht="10.199999999999999" customHeight="1" x14ac:dyDescent="0.3">
      <c r="A1293" s="435">
        <v>4506</v>
      </c>
      <c r="B1293" s="435">
        <f t="shared" si="24"/>
        <v>6</v>
      </c>
      <c r="C1293" s="444">
        <v>450605</v>
      </c>
      <c r="D1293" s="435" t="s">
        <v>1627</v>
      </c>
      <c r="E1293" s="435" t="s">
        <v>1323</v>
      </c>
      <c r="F1293" s="435" t="s">
        <v>1323</v>
      </c>
      <c r="G1293" s="435" t="s">
        <v>1323</v>
      </c>
      <c r="I1293" s="435" t="s">
        <v>1323</v>
      </c>
      <c r="J1293" s="435" t="s">
        <v>1323</v>
      </c>
      <c r="K1293" s="435" t="s">
        <v>1323</v>
      </c>
      <c r="L1293" s="435" t="s">
        <v>1323</v>
      </c>
      <c r="M1293" s="435" t="s">
        <v>1323</v>
      </c>
      <c r="N1293" s="435" t="s">
        <v>1323</v>
      </c>
      <c r="O1293" s="435" t="s">
        <v>1323</v>
      </c>
      <c r="Q1293" s="435">
        <v>450605</v>
      </c>
      <c r="R1293" s="444" t="s">
        <v>1627</v>
      </c>
      <c r="S1293" s="435">
        <v>450605</v>
      </c>
    </row>
    <row r="1294" spans="1:19" ht="10.199999999999999" customHeight="1" x14ac:dyDescent="0.3">
      <c r="A1294" s="435">
        <v>4506</v>
      </c>
      <c r="B1294" s="435">
        <f t="shared" si="24"/>
        <v>6</v>
      </c>
      <c r="C1294" s="444">
        <v>450610</v>
      </c>
      <c r="D1294" s="435" t="s">
        <v>219</v>
      </c>
      <c r="E1294" s="435" t="s">
        <v>1323</v>
      </c>
      <c r="F1294" s="435" t="s">
        <v>1323</v>
      </c>
      <c r="J1294" s="435" t="s">
        <v>1324</v>
      </c>
      <c r="K1294" s="435" t="s">
        <v>1324</v>
      </c>
      <c r="L1294" s="435" t="s">
        <v>1323</v>
      </c>
      <c r="M1294" s="435" t="s">
        <v>1323</v>
      </c>
      <c r="N1294" s="435" t="s">
        <v>1323</v>
      </c>
      <c r="O1294" s="435" t="s">
        <v>1323</v>
      </c>
      <c r="Q1294" s="435">
        <v>450610</v>
      </c>
      <c r="R1294" s="444" t="s">
        <v>219</v>
      </c>
      <c r="S1294" s="435">
        <v>450610</v>
      </c>
    </row>
    <row r="1295" spans="1:19" ht="10.199999999999999" customHeight="1" x14ac:dyDescent="0.3">
      <c r="A1295" s="435">
        <v>4506</v>
      </c>
      <c r="B1295" s="435">
        <f t="shared" si="24"/>
        <v>6</v>
      </c>
      <c r="C1295" s="444">
        <v>450615</v>
      </c>
      <c r="D1295" s="435" t="s">
        <v>220</v>
      </c>
      <c r="E1295" s="435" t="s">
        <v>1323</v>
      </c>
      <c r="F1295" s="435" t="s">
        <v>1323</v>
      </c>
      <c r="J1295" s="435" t="s">
        <v>1323</v>
      </c>
      <c r="K1295" s="435" t="s">
        <v>1323</v>
      </c>
      <c r="L1295" s="435" t="s">
        <v>1323</v>
      </c>
      <c r="M1295" s="435" t="s">
        <v>1323</v>
      </c>
      <c r="N1295" s="435" t="s">
        <v>1323</v>
      </c>
      <c r="O1295" s="435" t="s">
        <v>1323</v>
      </c>
      <c r="Q1295" s="435">
        <v>450615</v>
      </c>
      <c r="R1295" s="444" t="s">
        <v>220</v>
      </c>
      <c r="S1295" s="435">
        <v>450615</v>
      </c>
    </row>
    <row r="1296" spans="1:19" ht="10.199999999999999" customHeight="1" x14ac:dyDescent="0.3">
      <c r="A1296" s="435">
        <v>4506</v>
      </c>
      <c r="B1296" s="435">
        <f t="shared" si="24"/>
        <v>6</v>
      </c>
      <c r="C1296" s="444">
        <v>450620</v>
      </c>
      <c r="D1296" s="435" t="s">
        <v>221</v>
      </c>
      <c r="E1296" s="435" t="s">
        <v>1323</v>
      </c>
      <c r="F1296" s="435" t="s">
        <v>1323</v>
      </c>
      <c r="G1296" s="435" t="s">
        <v>1323</v>
      </c>
      <c r="I1296" s="435" t="s">
        <v>1323</v>
      </c>
      <c r="J1296" s="435" t="s">
        <v>1323</v>
      </c>
      <c r="K1296" s="435" t="s">
        <v>1323</v>
      </c>
      <c r="L1296" s="435" t="s">
        <v>1323</v>
      </c>
      <c r="M1296" s="435" t="s">
        <v>1323</v>
      </c>
      <c r="N1296" s="435" t="s">
        <v>1323</v>
      </c>
      <c r="O1296" s="435" t="s">
        <v>1323</v>
      </c>
      <c r="Q1296" s="435">
        <v>450620</v>
      </c>
      <c r="R1296" s="444" t="s">
        <v>221</v>
      </c>
      <c r="S1296" s="435">
        <v>450620</v>
      </c>
    </row>
    <row r="1297" spans="1:19" ht="10.199999999999999" customHeight="1" x14ac:dyDescent="0.3">
      <c r="A1297" s="435">
        <v>4506</v>
      </c>
      <c r="B1297" s="435">
        <f t="shared" si="24"/>
        <v>6</v>
      </c>
      <c r="C1297" s="444">
        <v>450625</v>
      </c>
      <c r="D1297" s="435" t="s">
        <v>222</v>
      </c>
      <c r="E1297" s="435" t="s">
        <v>1323</v>
      </c>
      <c r="F1297" s="435" t="s">
        <v>1323</v>
      </c>
      <c r="G1297" s="435" t="s">
        <v>1323</v>
      </c>
      <c r="I1297" s="435" t="s">
        <v>1323</v>
      </c>
      <c r="J1297" s="435" t="s">
        <v>1323</v>
      </c>
      <c r="K1297" s="435" t="s">
        <v>1323</v>
      </c>
      <c r="L1297" s="435" t="s">
        <v>1323</v>
      </c>
      <c r="M1297" s="435" t="s">
        <v>1323</v>
      </c>
      <c r="N1297" s="435" t="s">
        <v>1323</v>
      </c>
      <c r="O1297" s="435" t="s">
        <v>1323</v>
      </c>
      <c r="Q1297" s="435">
        <v>450625</v>
      </c>
      <c r="R1297" s="444" t="s">
        <v>222</v>
      </c>
      <c r="S1297" s="435">
        <v>450625</v>
      </c>
    </row>
    <row r="1298" spans="1:19" ht="10.199999999999999" customHeight="1" x14ac:dyDescent="0.3">
      <c r="A1298" s="435">
        <v>4506</v>
      </c>
      <c r="B1298" s="435">
        <f t="shared" si="24"/>
        <v>6</v>
      </c>
      <c r="C1298" s="444">
        <v>450630</v>
      </c>
      <c r="D1298" s="435" t="s">
        <v>223</v>
      </c>
      <c r="E1298" s="435" t="s">
        <v>1323</v>
      </c>
      <c r="F1298" s="435" t="s">
        <v>1323</v>
      </c>
      <c r="G1298" s="435" t="s">
        <v>1323</v>
      </c>
      <c r="I1298" s="435" t="s">
        <v>1323</v>
      </c>
      <c r="J1298" s="435" t="s">
        <v>1323</v>
      </c>
      <c r="K1298" s="435" t="s">
        <v>1323</v>
      </c>
      <c r="L1298" s="435" t="s">
        <v>1323</v>
      </c>
      <c r="M1298" s="435" t="s">
        <v>1323</v>
      </c>
      <c r="N1298" s="435" t="s">
        <v>1323</v>
      </c>
      <c r="O1298" s="435" t="s">
        <v>1323</v>
      </c>
      <c r="Q1298" s="435">
        <v>450630</v>
      </c>
      <c r="R1298" s="444" t="s">
        <v>223</v>
      </c>
      <c r="S1298" s="435">
        <v>450630</v>
      </c>
    </row>
    <row r="1299" spans="1:19" ht="10.199999999999999" customHeight="1" x14ac:dyDescent="0.3">
      <c r="A1299" s="435">
        <v>4506</v>
      </c>
      <c r="B1299" s="435">
        <f t="shared" si="24"/>
        <v>6</v>
      </c>
      <c r="C1299" s="444">
        <v>450635</v>
      </c>
      <c r="D1299" s="435" t="s">
        <v>224</v>
      </c>
      <c r="E1299" s="435" t="s">
        <v>1323</v>
      </c>
      <c r="F1299" s="435" t="s">
        <v>1323</v>
      </c>
      <c r="G1299" s="435" t="s">
        <v>1323</v>
      </c>
      <c r="I1299" s="435" t="s">
        <v>1323</v>
      </c>
      <c r="J1299" s="435" t="s">
        <v>1323</v>
      </c>
      <c r="K1299" s="435" t="s">
        <v>1323</v>
      </c>
      <c r="O1299" s="435" t="s">
        <v>1323</v>
      </c>
      <c r="Q1299" s="435">
        <v>450635</v>
      </c>
      <c r="R1299" s="444" t="s">
        <v>224</v>
      </c>
      <c r="S1299" s="435">
        <v>450635</v>
      </c>
    </row>
    <row r="1300" spans="1:19" ht="10.199999999999999" customHeight="1" x14ac:dyDescent="0.3">
      <c r="A1300" s="435">
        <v>4506</v>
      </c>
      <c r="B1300" s="435">
        <f t="shared" si="24"/>
        <v>6</v>
      </c>
      <c r="C1300" s="444">
        <v>450690</v>
      </c>
      <c r="D1300" s="435" t="s">
        <v>53</v>
      </c>
      <c r="E1300" s="435" t="s">
        <v>1323</v>
      </c>
      <c r="F1300" s="435" t="s">
        <v>1323</v>
      </c>
      <c r="G1300" s="435" t="s">
        <v>1323</v>
      </c>
      <c r="I1300" s="435" t="s">
        <v>1323</v>
      </c>
      <c r="J1300" s="435" t="s">
        <v>1323</v>
      </c>
      <c r="K1300" s="435" t="s">
        <v>1323</v>
      </c>
      <c r="L1300" s="435" t="s">
        <v>1323</v>
      </c>
      <c r="M1300" s="435" t="s">
        <v>1323</v>
      </c>
      <c r="N1300" s="435" t="s">
        <v>1323</v>
      </c>
      <c r="O1300" s="435" t="s">
        <v>1323</v>
      </c>
      <c r="Q1300" s="435">
        <v>450690</v>
      </c>
      <c r="R1300" s="444" t="s">
        <v>53</v>
      </c>
      <c r="S1300" s="435">
        <v>450690</v>
      </c>
    </row>
    <row r="1301" spans="1:19" ht="10.199999999999999" customHeight="1" x14ac:dyDescent="0.3">
      <c r="A1301" s="435">
        <v>4507</v>
      </c>
      <c r="B1301" s="435">
        <f t="shared" si="24"/>
        <v>4</v>
      </c>
      <c r="C1301" s="444">
        <v>4507</v>
      </c>
      <c r="D1301" s="435" t="s">
        <v>992</v>
      </c>
      <c r="E1301" s="435" t="s">
        <v>1323</v>
      </c>
      <c r="F1301" s="435" t="s">
        <v>1323</v>
      </c>
      <c r="G1301" s="435" t="s">
        <v>1323</v>
      </c>
      <c r="I1301" s="435" t="s">
        <v>1323</v>
      </c>
      <c r="J1301" s="435" t="s">
        <v>1323</v>
      </c>
      <c r="K1301" s="435" t="s">
        <v>1323</v>
      </c>
      <c r="L1301" s="435" t="s">
        <v>1323</v>
      </c>
      <c r="M1301" s="435" t="s">
        <v>1323</v>
      </c>
      <c r="N1301" s="435" t="s">
        <v>1323</v>
      </c>
      <c r="O1301" s="435" t="s">
        <v>1323</v>
      </c>
      <c r="Q1301" s="435">
        <v>4507</v>
      </c>
      <c r="R1301" s="444" t="s">
        <v>992</v>
      </c>
      <c r="S1301" s="435">
        <v>4507</v>
      </c>
    </row>
    <row r="1302" spans="1:19" ht="10.199999999999999" customHeight="1" x14ac:dyDescent="0.3">
      <c r="A1302" s="435">
        <v>4507</v>
      </c>
      <c r="B1302" s="435">
        <f t="shared" si="24"/>
        <v>6</v>
      </c>
      <c r="C1302" s="444">
        <v>450705</v>
      </c>
      <c r="D1302" s="435" t="s">
        <v>1628</v>
      </c>
      <c r="E1302" s="435" t="s">
        <v>1323</v>
      </c>
      <c r="F1302" s="435" t="s">
        <v>1323</v>
      </c>
      <c r="G1302" s="435" t="s">
        <v>1323</v>
      </c>
      <c r="I1302" s="435" t="s">
        <v>1323</v>
      </c>
      <c r="J1302" s="435" t="s">
        <v>1323</v>
      </c>
      <c r="K1302" s="435" t="s">
        <v>1323</v>
      </c>
      <c r="L1302" s="435" t="s">
        <v>1323</v>
      </c>
      <c r="M1302" s="435" t="s">
        <v>1323</v>
      </c>
      <c r="N1302" s="435" t="s">
        <v>1323</v>
      </c>
      <c r="O1302" s="435" t="s">
        <v>1323</v>
      </c>
      <c r="Q1302" s="435">
        <v>450705</v>
      </c>
      <c r="R1302" s="444" t="s">
        <v>1628</v>
      </c>
      <c r="S1302" s="435">
        <v>450705</v>
      </c>
    </row>
    <row r="1303" spans="1:19" ht="10.199999999999999" customHeight="1" x14ac:dyDescent="0.3">
      <c r="A1303" s="435">
        <v>4507</v>
      </c>
      <c r="B1303" s="435">
        <f t="shared" si="24"/>
        <v>6</v>
      </c>
      <c r="C1303" s="444">
        <v>450710</v>
      </c>
      <c r="D1303" s="435" t="s">
        <v>354</v>
      </c>
      <c r="E1303" s="435" t="s">
        <v>1323</v>
      </c>
      <c r="F1303" s="435" t="s">
        <v>1323</v>
      </c>
      <c r="J1303" s="435" t="s">
        <v>1324</v>
      </c>
      <c r="K1303" s="435" t="s">
        <v>1324</v>
      </c>
      <c r="L1303" s="435" t="s">
        <v>1323</v>
      </c>
      <c r="M1303" s="435" t="s">
        <v>1323</v>
      </c>
      <c r="O1303" s="435" t="s">
        <v>1323</v>
      </c>
      <c r="Q1303" s="435">
        <v>450710</v>
      </c>
      <c r="R1303" s="444" t="s">
        <v>354</v>
      </c>
      <c r="S1303" s="435">
        <v>450710</v>
      </c>
    </row>
    <row r="1304" spans="1:19" ht="10.199999999999999" customHeight="1" x14ac:dyDescent="0.3">
      <c r="A1304" s="435">
        <v>4507</v>
      </c>
      <c r="B1304" s="435">
        <f t="shared" si="24"/>
        <v>6</v>
      </c>
      <c r="C1304" s="444">
        <v>450715</v>
      </c>
      <c r="D1304" s="435" t="s">
        <v>1629</v>
      </c>
      <c r="E1304" s="435" t="s">
        <v>1323</v>
      </c>
      <c r="F1304" s="435" t="s">
        <v>1323</v>
      </c>
      <c r="G1304" s="435" t="s">
        <v>1323</v>
      </c>
      <c r="I1304" s="435" t="s">
        <v>1323</v>
      </c>
      <c r="J1304" s="435" t="s">
        <v>1323</v>
      </c>
      <c r="K1304" s="435" t="s">
        <v>1323</v>
      </c>
      <c r="L1304" s="435" t="s">
        <v>1323</v>
      </c>
      <c r="M1304" s="435" t="s">
        <v>1323</v>
      </c>
      <c r="N1304" s="435" t="s">
        <v>1323</v>
      </c>
      <c r="O1304" s="435" t="s">
        <v>1323</v>
      </c>
      <c r="Q1304" s="435">
        <v>450715</v>
      </c>
      <c r="R1304" s="444" t="s">
        <v>1629</v>
      </c>
      <c r="S1304" s="435">
        <v>450715</v>
      </c>
    </row>
    <row r="1305" spans="1:19" ht="10.199999999999999" customHeight="1" x14ac:dyDescent="0.3">
      <c r="A1305" s="435">
        <v>4507</v>
      </c>
      <c r="B1305" s="435">
        <f t="shared" si="24"/>
        <v>6</v>
      </c>
      <c r="C1305" s="444">
        <v>450720</v>
      </c>
      <c r="D1305" s="435" t="s">
        <v>1630</v>
      </c>
      <c r="F1305" s="435" t="s">
        <v>1323</v>
      </c>
      <c r="J1305" s="435" t="s">
        <v>1324</v>
      </c>
      <c r="K1305" s="435" t="s">
        <v>1324</v>
      </c>
      <c r="M1305" s="435" t="s">
        <v>1323</v>
      </c>
      <c r="Q1305" s="435">
        <v>450720</v>
      </c>
      <c r="R1305" s="444" t="s">
        <v>1630</v>
      </c>
      <c r="S1305" s="435">
        <v>450720</v>
      </c>
    </row>
    <row r="1306" spans="1:19" ht="10.199999999999999" customHeight="1" x14ac:dyDescent="0.3">
      <c r="A1306" s="435">
        <v>4507</v>
      </c>
      <c r="B1306" s="435">
        <f t="shared" si="24"/>
        <v>6</v>
      </c>
      <c r="C1306" s="444">
        <v>450790</v>
      </c>
      <c r="D1306" s="435" t="s">
        <v>53</v>
      </c>
      <c r="E1306" s="435" t="s">
        <v>1323</v>
      </c>
      <c r="F1306" s="435" t="s">
        <v>1323</v>
      </c>
      <c r="G1306" s="435" t="s">
        <v>1323</v>
      </c>
      <c r="I1306" s="435" t="s">
        <v>1323</v>
      </c>
      <c r="J1306" s="435" t="s">
        <v>1323</v>
      </c>
      <c r="K1306" s="435" t="s">
        <v>1323</v>
      </c>
      <c r="L1306" s="435" t="s">
        <v>1323</v>
      </c>
      <c r="M1306" s="435" t="s">
        <v>1323</v>
      </c>
      <c r="N1306" s="435" t="s">
        <v>1323</v>
      </c>
      <c r="O1306" s="435" t="s">
        <v>1323</v>
      </c>
      <c r="Q1306" s="435">
        <v>450790</v>
      </c>
      <c r="R1306" s="444" t="s">
        <v>53</v>
      </c>
      <c r="S1306" s="435">
        <v>450790</v>
      </c>
    </row>
    <row r="1307" spans="1:19" ht="10.199999999999999" customHeight="1" x14ac:dyDescent="0.3">
      <c r="A1307" s="435">
        <v>46</v>
      </c>
      <c r="B1307" s="435">
        <f t="shared" si="24"/>
        <v>2</v>
      </c>
      <c r="C1307" s="444">
        <v>46</v>
      </c>
      <c r="D1307" s="435" t="s">
        <v>1000</v>
      </c>
      <c r="E1307" s="435" t="s">
        <v>1323</v>
      </c>
      <c r="F1307" s="435" t="s">
        <v>1323</v>
      </c>
      <c r="G1307" s="435" t="s">
        <v>1323</v>
      </c>
      <c r="I1307" s="435" t="s">
        <v>1323</v>
      </c>
      <c r="J1307" s="435" t="s">
        <v>1323</v>
      </c>
      <c r="K1307" s="435" t="s">
        <v>1323</v>
      </c>
      <c r="L1307" s="435" t="s">
        <v>1323</v>
      </c>
      <c r="M1307" s="435" t="s">
        <v>1323</v>
      </c>
      <c r="N1307" s="435" t="s">
        <v>1323</v>
      </c>
      <c r="O1307" s="435" t="s">
        <v>1323</v>
      </c>
      <c r="Q1307" s="435">
        <v>46</v>
      </c>
      <c r="R1307" s="444" t="s">
        <v>1000</v>
      </c>
      <c r="S1307" s="435">
        <v>46</v>
      </c>
    </row>
    <row r="1308" spans="1:19" ht="10.199999999999999" customHeight="1" x14ac:dyDescent="0.3">
      <c r="A1308" s="435">
        <v>4601</v>
      </c>
      <c r="B1308" s="435">
        <f t="shared" si="24"/>
        <v>4</v>
      </c>
      <c r="C1308" s="444">
        <v>4601</v>
      </c>
      <c r="D1308" s="435" t="s">
        <v>1001</v>
      </c>
      <c r="E1308" s="435" t="s">
        <v>1323</v>
      </c>
      <c r="F1308" s="435" t="s">
        <v>1323</v>
      </c>
      <c r="G1308" s="435" t="s">
        <v>1323</v>
      </c>
      <c r="I1308" s="435" t="s">
        <v>1323</v>
      </c>
      <c r="J1308" s="435" t="s">
        <v>1323</v>
      </c>
      <c r="K1308" s="435" t="s">
        <v>1323</v>
      </c>
      <c r="O1308" s="435" t="s">
        <v>1323</v>
      </c>
      <c r="Q1308" s="435">
        <v>4601</v>
      </c>
      <c r="R1308" s="444" t="s">
        <v>1001</v>
      </c>
      <c r="S1308" s="435">
        <v>4601</v>
      </c>
    </row>
    <row r="1309" spans="1:19" ht="10.199999999999999" customHeight="1" x14ac:dyDescent="0.3">
      <c r="A1309" s="435">
        <v>4602</v>
      </c>
      <c r="B1309" s="435">
        <f t="shared" si="24"/>
        <v>4</v>
      </c>
      <c r="C1309" s="444">
        <v>4602</v>
      </c>
      <c r="D1309" s="435" t="s">
        <v>1002</v>
      </c>
      <c r="E1309" s="435" t="s">
        <v>1323</v>
      </c>
      <c r="G1309" s="435" t="s">
        <v>1323</v>
      </c>
      <c r="J1309" s="435" t="s">
        <v>1323</v>
      </c>
      <c r="K1309" s="435" t="s">
        <v>1323</v>
      </c>
      <c r="O1309" s="435" t="s">
        <v>1323</v>
      </c>
      <c r="Q1309" s="435">
        <v>4602</v>
      </c>
      <c r="R1309" s="444" t="s">
        <v>1002</v>
      </c>
      <c r="S1309" s="435">
        <v>4602</v>
      </c>
    </row>
    <row r="1310" spans="1:19" ht="10.199999999999999" customHeight="1" x14ac:dyDescent="0.3">
      <c r="A1310" s="435">
        <v>4690</v>
      </c>
      <c r="B1310" s="435">
        <f t="shared" si="24"/>
        <v>4</v>
      </c>
      <c r="C1310" s="444">
        <v>4690</v>
      </c>
      <c r="D1310" s="435" t="s">
        <v>118</v>
      </c>
      <c r="E1310" s="435" t="s">
        <v>1323</v>
      </c>
      <c r="F1310" s="435" t="s">
        <v>1323</v>
      </c>
      <c r="G1310" s="435" t="s">
        <v>1323</v>
      </c>
      <c r="I1310" s="435" t="s">
        <v>1323</v>
      </c>
      <c r="J1310" s="435" t="s">
        <v>1323</v>
      </c>
      <c r="K1310" s="435" t="s">
        <v>1323</v>
      </c>
      <c r="L1310" s="435" t="s">
        <v>1323</v>
      </c>
      <c r="M1310" s="435" t="s">
        <v>1323</v>
      </c>
      <c r="N1310" s="435" t="s">
        <v>1323</v>
      </c>
      <c r="O1310" s="435" t="s">
        <v>1323</v>
      </c>
      <c r="Q1310" s="435">
        <v>4690</v>
      </c>
      <c r="R1310" s="444" t="s">
        <v>118</v>
      </c>
      <c r="S1310" s="435">
        <v>4690</v>
      </c>
    </row>
    <row r="1311" spans="1:19" ht="10.199999999999999" customHeight="1" x14ac:dyDescent="0.3">
      <c r="A1311" s="435">
        <v>47</v>
      </c>
      <c r="B1311" s="435">
        <f t="shared" si="24"/>
        <v>2</v>
      </c>
      <c r="C1311" s="444">
        <v>47</v>
      </c>
      <c r="D1311" s="435" t="s">
        <v>1631</v>
      </c>
      <c r="E1311" s="435" t="s">
        <v>1323</v>
      </c>
      <c r="F1311" s="435" t="s">
        <v>1323</v>
      </c>
      <c r="G1311" s="435" t="s">
        <v>1323</v>
      </c>
      <c r="I1311" s="435" t="s">
        <v>1323</v>
      </c>
      <c r="J1311" s="435" t="s">
        <v>1323</v>
      </c>
      <c r="K1311" s="435" t="s">
        <v>1323</v>
      </c>
      <c r="L1311" s="435" t="s">
        <v>1323</v>
      </c>
      <c r="M1311" s="435" t="s">
        <v>1323</v>
      </c>
      <c r="N1311" s="435" t="s">
        <v>1323</v>
      </c>
      <c r="O1311" s="435" t="s">
        <v>1323</v>
      </c>
      <c r="Q1311" s="435">
        <v>47</v>
      </c>
      <c r="R1311" s="444" t="s">
        <v>1217</v>
      </c>
      <c r="S1311" s="435">
        <v>47</v>
      </c>
    </row>
    <row r="1312" spans="1:19" ht="10.199999999999999" customHeight="1" x14ac:dyDescent="0.3">
      <c r="A1312" s="435">
        <v>4701</v>
      </c>
      <c r="B1312" s="435">
        <f t="shared" si="24"/>
        <v>4</v>
      </c>
      <c r="C1312" s="444">
        <v>4701</v>
      </c>
      <c r="D1312" s="435" t="s">
        <v>1006</v>
      </c>
      <c r="E1312" s="435" t="s">
        <v>1323</v>
      </c>
      <c r="F1312" s="435" t="s">
        <v>1323</v>
      </c>
      <c r="G1312" s="435" t="s">
        <v>1323</v>
      </c>
      <c r="I1312" s="435" t="s">
        <v>1323</v>
      </c>
      <c r="J1312" s="435" t="s">
        <v>1323</v>
      </c>
      <c r="K1312" s="435" t="s">
        <v>1323</v>
      </c>
      <c r="L1312" s="435" t="s">
        <v>1323</v>
      </c>
      <c r="M1312" s="435" t="s">
        <v>1323</v>
      </c>
      <c r="N1312" s="435" t="s">
        <v>1323</v>
      </c>
      <c r="O1312" s="435" t="s">
        <v>1323</v>
      </c>
      <c r="Q1312" s="435">
        <v>4701</v>
      </c>
      <c r="R1312" s="444" t="s">
        <v>1006</v>
      </c>
      <c r="S1312" s="435">
        <v>4701</v>
      </c>
    </row>
    <row r="1313" spans="1:19" ht="10.199999999999999" customHeight="1" x14ac:dyDescent="0.3">
      <c r="A1313" s="435">
        <v>4702</v>
      </c>
      <c r="B1313" s="435">
        <f t="shared" si="24"/>
        <v>4</v>
      </c>
      <c r="C1313" s="444">
        <v>4702</v>
      </c>
      <c r="D1313" s="435" t="s">
        <v>1007</v>
      </c>
      <c r="E1313" s="435" t="s">
        <v>1323</v>
      </c>
      <c r="F1313" s="435" t="s">
        <v>1323</v>
      </c>
      <c r="G1313" s="435" t="s">
        <v>1323</v>
      </c>
      <c r="I1313" s="435" t="s">
        <v>1323</v>
      </c>
      <c r="J1313" s="435" t="s">
        <v>1323</v>
      </c>
      <c r="K1313" s="435" t="s">
        <v>1323</v>
      </c>
      <c r="O1313" s="435" t="s">
        <v>1323</v>
      </c>
      <c r="Q1313" s="435">
        <v>4702</v>
      </c>
      <c r="R1313" s="444" t="s">
        <v>1007</v>
      </c>
      <c r="S1313" s="435">
        <v>4702</v>
      </c>
    </row>
    <row r="1314" spans="1:19" ht="10.199999999999999" customHeight="1" x14ac:dyDescent="0.3">
      <c r="A1314" s="435">
        <v>4703</v>
      </c>
      <c r="B1314" s="435">
        <f t="shared" si="24"/>
        <v>4</v>
      </c>
      <c r="C1314" s="444">
        <v>4703</v>
      </c>
      <c r="D1314" s="435" t="s">
        <v>1008</v>
      </c>
      <c r="E1314" s="435" t="s">
        <v>1323</v>
      </c>
      <c r="F1314" s="435" t="s">
        <v>1323</v>
      </c>
      <c r="G1314" s="435" t="s">
        <v>1323</v>
      </c>
      <c r="I1314" s="435" t="s">
        <v>1323</v>
      </c>
      <c r="J1314" s="435" t="s">
        <v>1323</v>
      </c>
      <c r="K1314" s="435" t="s">
        <v>1323</v>
      </c>
      <c r="L1314" s="435" t="s">
        <v>1323</v>
      </c>
      <c r="M1314" s="435" t="s">
        <v>1323</v>
      </c>
      <c r="N1314" s="435" t="s">
        <v>1323</v>
      </c>
      <c r="O1314" s="435" t="s">
        <v>1323</v>
      </c>
      <c r="Q1314" s="435">
        <v>4703</v>
      </c>
      <c r="R1314" s="444" t="s">
        <v>1632</v>
      </c>
      <c r="S1314" s="435">
        <v>4703</v>
      </c>
    </row>
    <row r="1315" spans="1:19" ht="10.199999999999999" customHeight="1" x14ac:dyDescent="0.3">
      <c r="A1315" s="435">
        <v>4790</v>
      </c>
      <c r="B1315" s="435">
        <f t="shared" si="24"/>
        <v>4</v>
      </c>
      <c r="C1315" s="444">
        <v>4790</v>
      </c>
      <c r="D1315" s="435" t="s">
        <v>53</v>
      </c>
      <c r="E1315" s="435" t="s">
        <v>1323</v>
      </c>
      <c r="F1315" s="435" t="s">
        <v>1323</v>
      </c>
      <c r="G1315" s="435" t="s">
        <v>1323</v>
      </c>
      <c r="I1315" s="435" t="s">
        <v>1323</v>
      </c>
      <c r="J1315" s="435" t="s">
        <v>1323</v>
      </c>
      <c r="K1315" s="435" t="s">
        <v>1323</v>
      </c>
      <c r="L1315" s="435" t="s">
        <v>1323</v>
      </c>
      <c r="M1315" s="435" t="s">
        <v>1323</v>
      </c>
      <c r="N1315" s="435" t="s">
        <v>1323</v>
      </c>
      <c r="O1315" s="435" t="s">
        <v>1323</v>
      </c>
      <c r="Q1315" s="435">
        <v>4790</v>
      </c>
      <c r="R1315" s="444" t="s">
        <v>53</v>
      </c>
      <c r="S1315" s="435">
        <v>4790</v>
      </c>
    </row>
    <row r="1316" spans="1:19" ht="10.199999999999999" customHeight="1" x14ac:dyDescent="0.3">
      <c r="A1316" s="435">
        <v>48</v>
      </c>
      <c r="B1316" s="435">
        <f t="shared" si="24"/>
        <v>2</v>
      </c>
      <c r="C1316" s="444">
        <v>48</v>
      </c>
      <c r="D1316" s="435" t="s">
        <v>1218</v>
      </c>
      <c r="E1316" s="435" t="s">
        <v>1323</v>
      </c>
      <c r="F1316" s="435" t="s">
        <v>1323</v>
      </c>
      <c r="G1316" s="435" t="s">
        <v>1323</v>
      </c>
      <c r="I1316" s="435" t="s">
        <v>1323</v>
      </c>
      <c r="J1316" s="435" t="s">
        <v>1324</v>
      </c>
      <c r="K1316" s="435" t="s">
        <v>1324</v>
      </c>
      <c r="L1316" s="435" t="s">
        <v>1323</v>
      </c>
      <c r="M1316" s="435" t="s">
        <v>1323</v>
      </c>
      <c r="N1316" s="435" t="s">
        <v>1323</v>
      </c>
      <c r="O1316" s="435" t="s">
        <v>1323</v>
      </c>
      <c r="Q1316" s="435">
        <v>48</v>
      </c>
      <c r="R1316" s="444" t="s">
        <v>1218</v>
      </c>
      <c r="S1316" s="435">
        <v>48</v>
      </c>
    </row>
    <row r="1317" spans="1:19" ht="10.199999999999999" customHeight="1" x14ac:dyDescent="0.3">
      <c r="A1317" s="435">
        <v>4810</v>
      </c>
      <c r="B1317" s="435">
        <f t="shared" si="24"/>
        <v>4</v>
      </c>
      <c r="C1317" s="444">
        <v>4810</v>
      </c>
      <c r="D1317" s="435" t="s">
        <v>284</v>
      </c>
      <c r="E1317" s="435" t="s">
        <v>1323</v>
      </c>
      <c r="F1317" s="435" t="s">
        <v>1323</v>
      </c>
      <c r="J1317" s="435" t="s">
        <v>1324</v>
      </c>
      <c r="K1317" s="435" t="s">
        <v>1324</v>
      </c>
      <c r="L1317" s="435" t="s">
        <v>1323</v>
      </c>
      <c r="M1317" s="435" t="s">
        <v>1323</v>
      </c>
      <c r="N1317" s="435" t="s">
        <v>1323</v>
      </c>
      <c r="O1317" s="435" t="s">
        <v>1323</v>
      </c>
      <c r="Q1317" s="435">
        <v>4810</v>
      </c>
      <c r="R1317" s="444" t="s">
        <v>284</v>
      </c>
      <c r="S1317" s="435">
        <v>4810</v>
      </c>
    </row>
    <row r="1318" spans="1:19" ht="10.199999999999999" customHeight="1" x14ac:dyDescent="0.3">
      <c r="A1318" s="435">
        <v>4815</v>
      </c>
      <c r="B1318" s="435">
        <f t="shared" si="24"/>
        <v>4</v>
      </c>
      <c r="C1318" s="444">
        <v>4815</v>
      </c>
      <c r="D1318" s="435" t="s">
        <v>290</v>
      </c>
      <c r="E1318" s="435" t="s">
        <v>1323</v>
      </c>
      <c r="F1318" s="435" t="s">
        <v>1323</v>
      </c>
      <c r="J1318" s="435" t="s">
        <v>1324</v>
      </c>
      <c r="K1318" s="435" t="s">
        <v>1324</v>
      </c>
      <c r="L1318" s="435" t="s">
        <v>1323</v>
      </c>
      <c r="M1318" s="435" t="s">
        <v>1323</v>
      </c>
      <c r="N1318" s="435" t="s">
        <v>1323</v>
      </c>
      <c r="O1318" s="435" t="s">
        <v>1323</v>
      </c>
      <c r="Q1318" s="435">
        <v>4815</v>
      </c>
      <c r="R1318" s="444" t="s">
        <v>290</v>
      </c>
      <c r="S1318" s="435">
        <v>4815</v>
      </c>
    </row>
    <row r="1319" spans="1:19" ht="10.199999999999999" customHeight="1" x14ac:dyDescent="0.3">
      <c r="A1319" s="435">
        <v>4890</v>
      </c>
      <c r="B1319" s="435">
        <f t="shared" si="24"/>
        <v>4</v>
      </c>
      <c r="C1319" s="444">
        <v>4890</v>
      </c>
      <c r="D1319" s="435" t="s">
        <v>53</v>
      </c>
      <c r="E1319" s="435" t="s">
        <v>1323</v>
      </c>
      <c r="F1319" s="435" t="s">
        <v>1323</v>
      </c>
      <c r="G1319" s="435" t="s">
        <v>1323</v>
      </c>
      <c r="I1319" s="435" t="s">
        <v>1323</v>
      </c>
      <c r="J1319" s="435" t="s">
        <v>1324</v>
      </c>
      <c r="K1319" s="435" t="s">
        <v>1324</v>
      </c>
      <c r="L1319" s="435" t="s">
        <v>1323</v>
      </c>
      <c r="M1319" s="435" t="s">
        <v>1323</v>
      </c>
      <c r="N1319" s="435" t="s">
        <v>1323</v>
      </c>
      <c r="O1319" s="435" t="s">
        <v>1323</v>
      </c>
      <c r="Q1319" s="435">
        <v>4890</v>
      </c>
      <c r="R1319" s="444" t="s">
        <v>53</v>
      </c>
      <c r="S1319" s="435">
        <v>4890</v>
      </c>
    </row>
    <row r="1320" spans="1:19" ht="10.199999999999999" customHeight="1" x14ac:dyDescent="0.3">
      <c r="A1320" s="435">
        <v>5</v>
      </c>
      <c r="B1320" s="435">
        <f t="shared" si="24"/>
        <v>1</v>
      </c>
      <c r="C1320" s="444">
        <v>5</v>
      </c>
      <c r="D1320" s="435" t="s">
        <v>362</v>
      </c>
      <c r="E1320" s="435" t="s">
        <v>1323</v>
      </c>
      <c r="F1320" s="435" t="s">
        <v>1323</v>
      </c>
      <c r="G1320" s="435" t="s">
        <v>1323</v>
      </c>
      <c r="I1320" s="435" t="s">
        <v>1323</v>
      </c>
      <c r="J1320" s="435" t="s">
        <v>1323</v>
      </c>
      <c r="K1320" s="435" t="s">
        <v>1323</v>
      </c>
      <c r="L1320" s="435" t="s">
        <v>1323</v>
      </c>
      <c r="M1320" s="435" t="s">
        <v>1323</v>
      </c>
      <c r="N1320" s="435" t="s">
        <v>1323</v>
      </c>
      <c r="O1320" s="435" t="s">
        <v>1323</v>
      </c>
      <c r="Q1320" s="435">
        <v>5</v>
      </c>
      <c r="R1320" s="444" t="s">
        <v>362</v>
      </c>
      <c r="S1320" s="435">
        <v>5</v>
      </c>
    </row>
    <row r="1321" spans="1:19" ht="10.199999999999999" customHeight="1" x14ac:dyDescent="0.3">
      <c r="A1321" s="435">
        <v>51</v>
      </c>
      <c r="B1321" s="435">
        <f t="shared" si="24"/>
        <v>2</v>
      </c>
      <c r="C1321" s="444">
        <v>51</v>
      </c>
      <c r="D1321" s="435" t="s">
        <v>533</v>
      </c>
      <c r="E1321" s="435" t="s">
        <v>1323</v>
      </c>
      <c r="F1321" s="435" t="s">
        <v>1323</v>
      </c>
      <c r="G1321" s="435" t="s">
        <v>1323</v>
      </c>
      <c r="I1321" s="435" t="s">
        <v>1323</v>
      </c>
      <c r="J1321" s="435" t="s">
        <v>1323</v>
      </c>
      <c r="K1321" s="435" t="s">
        <v>1323</v>
      </c>
      <c r="L1321" s="435" t="s">
        <v>1323</v>
      </c>
      <c r="M1321" s="435" t="s">
        <v>1323</v>
      </c>
      <c r="N1321" s="435" t="s">
        <v>1323</v>
      </c>
      <c r="O1321" s="435" t="s">
        <v>1323</v>
      </c>
      <c r="Q1321" s="435">
        <v>51</v>
      </c>
      <c r="R1321" s="444" t="s">
        <v>533</v>
      </c>
      <c r="S1321" s="435">
        <v>51</v>
      </c>
    </row>
    <row r="1322" spans="1:19" ht="10.199999999999999" customHeight="1" x14ac:dyDescent="0.3">
      <c r="A1322" s="435">
        <v>5101</v>
      </c>
      <c r="B1322" s="435">
        <f t="shared" si="24"/>
        <v>4</v>
      </c>
      <c r="C1322" s="444">
        <v>5101</v>
      </c>
      <c r="D1322" s="435" t="s">
        <v>950</v>
      </c>
      <c r="E1322" s="435" t="s">
        <v>1323</v>
      </c>
      <c r="F1322" s="435" t="s">
        <v>1323</v>
      </c>
      <c r="G1322" s="435" t="s">
        <v>1323</v>
      </c>
      <c r="I1322" s="435" t="s">
        <v>1323</v>
      </c>
      <c r="J1322" s="435" t="s">
        <v>1323</v>
      </c>
      <c r="K1322" s="435" t="s">
        <v>1323</v>
      </c>
      <c r="L1322" s="435" t="s">
        <v>1323</v>
      </c>
      <c r="M1322" s="435" t="s">
        <v>1323</v>
      </c>
      <c r="N1322" s="435" t="s">
        <v>1323</v>
      </c>
      <c r="O1322" s="435" t="s">
        <v>1323</v>
      </c>
      <c r="Q1322" s="435">
        <v>5101</v>
      </c>
      <c r="R1322" s="444" t="s">
        <v>950</v>
      </c>
      <c r="S1322" s="435">
        <v>5101</v>
      </c>
    </row>
    <row r="1323" spans="1:19" ht="10.199999999999999" customHeight="1" x14ac:dyDescent="0.3">
      <c r="A1323" s="435">
        <v>5101</v>
      </c>
      <c r="B1323" s="435">
        <f t="shared" si="24"/>
        <v>6</v>
      </c>
      <c r="C1323" s="444">
        <v>510105</v>
      </c>
      <c r="D1323" s="435" t="s">
        <v>16</v>
      </c>
      <c r="E1323" s="435" t="s">
        <v>1323</v>
      </c>
      <c r="F1323" s="435" t="s">
        <v>1323</v>
      </c>
      <c r="G1323" s="435" t="s">
        <v>1323</v>
      </c>
      <c r="I1323" s="435" t="s">
        <v>1323</v>
      </c>
      <c r="J1323" s="435" t="s">
        <v>1323</v>
      </c>
      <c r="K1323" s="435" t="s">
        <v>1323</v>
      </c>
      <c r="O1323" s="435" t="s">
        <v>1323</v>
      </c>
      <c r="Q1323" s="435">
        <v>510105</v>
      </c>
      <c r="R1323" s="444" t="s">
        <v>16</v>
      </c>
      <c r="S1323" s="435">
        <v>510105</v>
      </c>
    </row>
    <row r="1324" spans="1:19" ht="10.199999999999999" customHeight="1" x14ac:dyDescent="0.3">
      <c r="A1324" s="435">
        <v>5101</v>
      </c>
      <c r="B1324" s="435">
        <f t="shared" si="24"/>
        <v>6</v>
      </c>
      <c r="C1324" s="444">
        <v>510110</v>
      </c>
      <c r="D1324" s="435" t="s">
        <v>1633</v>
      </c>
      <c r="E1324" s="435" t="s">
        <v>1323</v>
      </c>
      <c r="F1324" s="435" t="s">
        <v>1323</v>
      </c>
      <c r="G1324" s="435" t="s">
        <v>1323</v>
      </c>
      <c r="I1324" s="435" t="s">
        <v>1323</v>
      </c>
      <c r="J1324" s="435" t="s">
        <v>1323</v>
      </c>
      <c r="K1324" s="435" t="s">
        <v>1323</v>
      </c>
      <c r="L1324" s="435" t="s">
        <v>1323</v>
      </c>
      <c r="M1324" s="435" t="s">
        <v>1323</v>
      </c>
      <c r="N1324" s="435" t="s">
        <v>1323</v>
      </c>
      <c r="O1324" s="435" t="s">
        <v>1323</v>
      </c>
      <c r="Q1324" s="435">
        <v>510110</v>
      </c>
      <c r="R1324" s="444" t="s">
        <v>1633</v>
      </c>
      <c r="S1324" s="435">
        <v>510110</v>
      </c>
    </row>
    <row r="1325" spans="1:19" ht="10.199999999999999" customHeight="1" x14ac:dyDescent="0.3">
      <c r="A1325" s="435">
        <v>5101</v>
      </c>
      <c r="B1325" s="435">
        <f t="shared" si="24"/>
        <v>6</v>
      </c>
      <c r="C1325" s="444">
        <v>510115</v>
      </c>
      <c r="D1325" s="435" t="s">
        <v>1634</v>
      </c>
      <c r="E1325" s="435" t="s">
        <v>1323</v>
      </c>
      <c r="F1325" s="435" t="s">
        <v>1323</v>
      </c>
      <c r="G1325" s="435" t="s">
        <v>1323</v>
      </c>
      <c r="I1325" s="435" t="s">
        <v>1323</v>
      </c>
      <c r="J1325" s="435" t="s">
        <v>1323</v>
      </c>
      <c r="K1325" s="435" t="s">
        <v>1323</v>
      </c>
      <c r="L1325" s="435" t="s">
        <v>1323</v>
      </c>
      <c r="M1325" s="435" t="s">
        <v>1323</v>
      </c>
      <c r="N1325" s="435" t="s">
        <v>1323</v>
      </c>
      <c r="O1325" s="435" t="s">
        <v>1323</v>
      </c>
      <c r="Q1325" s="435">
        <v>510115</v>
      </c>
      <c r="R1325" s="444" t="s">
        <v>1634</v>
      </c>
      <c r="S1325" s="435">
        <v>510115</v>
      </c>
    </row>
    <row r="1326" spans="1:19" ht="10.199999999999999" customHeight="1" x14ac:dyDescent="0.3">
      <c r="A1326" s="435">
        <v>5102</v>
      </c>
      <c r="B1326" s="435">
        <f t="shared" si="24"/>
        <v>4</v>
      </c>
      <c r="C1326" s="444">
        <v>5102</v>
      </c>
      <c r="D1326" s="435" t="s">
        <v>435</v>
      </c>
      <c r="E1326" s="435" t="s">
        <v>1323</v>
      </c>
      <c r="F1326" s="435" t="s">
        <v>1323</v>
      </c>
      <c r="G1326" s="435" t="s">
        <v>1323</v>
      </c>
      <c r="I1326" s="435" t="s">
        <v>1323</v>
      </c>
      <c r="J1326" s="435" t="s">
        <v>1323</v>
      </c>
      <c r="K1326" s="435" t="s">
        <v>1323</v>
      </c>
      <c r="L1326" s="435" t="s">
        <v>1323</v>
      </c>
      <c r="M1326" s="435" t="s">
        <v>1323</v>
      </c>
      <c r="N1326" s="435" t="s">
        <v>1323</v>
      </c>
      <c r="O1326" s="435" t="s">
        <v>1323</v>
      </c>
      <c r="Q1326" s="435">
        <v>5102</v>
      </c>
      <c r="R1326" s="444" t="s">
        <v>435</v>
      </c>
      <c r="S1326" s="435">
        <v>5102</v>
      </c>
    </row>
    <row r="1327" spans="1:19" ht="10.199999999999999" customHeight="1" x14ac:dyDescent="0.3">
      <c r="A1327" s="435">
        <v>5102</v>
      </c>
      <c r="B1327" s="435">
        <f t="shared" si="24"/>
        <v>6</v>
      </c>
      <c r="C1327" s="444">
        <v>510205</v>
      </c>
      <c r="D1327" s="435" t="s">
        <v>28</v>
      </c>
      <c r="E1327" s="435" t="s">
        <v>1323</v>
      </c>
      <c r="F1327" s="435" t="s">
        <v>1323</v>
      </c>
      <c r="G1327" s="435" t="s">
        <v>1323</v>
      </c>
      <c r="I1327" s="435" t="s">
        <v>1323</v>
      </c>
      <c r="J1327" s="435" t="s">
        <v>1323</v>
      </c>
      <c r="K1327" s="435" t="s">
        <v>1323</v>
      </c>
      <c r="O1327" s="435" t="s">
        <v>1323</v>
      </c>
      <c r="Q1327" s="435">
        <v>510205</v>
      </c>
      <c r="R1327" s="444" t="s">
        <v>28</v>
      </c>
      <c r="S1327" s="435">
        <v>510205</v>
      </c>
    </row>
    <row r="1328" spans="1:19" ht="10.199999999999999" customHeight="1" x14ac:dyDescent="0.3">
      <c r="A1328" s="435">
        <v>5102</v>
      </c>
      <c r="B1328" s="435">
        <f t="shared" si="24"/>
        <v>6</v>
      </c>
      <c r="C1328" s="444">
        <v>510210</v>
      </c>
      <c r="D1328" s="435" t="s">
        <v>254</v>
      </c>
      <c r="E1328" s="435" t="s">
        <v>1323</v>
      </c>
      <c r="F1328" s="435" t="s">
        <v>1323</v>
      </c>
      <c r="G1328" s="435" t="s">
        <v>1323</v>
      </c>
      <c r="I1328" s="435" t="s">
        <v>1323</v>
      </c>
      <c r="J1328" s="435" t="s">
        <v>1323</v>
      </c>
      <c r="K1328" s="435" t="s">
        <v>1323</v>
      </c>
      <c r="L1328" s="435" t="s">
        <v>1323</v>
      </c>
      <c r="M1328" s="435" t="s">
        <v>1323</v>
      </c>
      <c r="N1328" s="435" t="s">
        <v>1323</v>
      </c>
      <c r="O1328" s="435" t="s">
        <v>1323</v>
      </c>
      <c r="Q1328" s="435">
        <v>510210</v>
      </c>
      <c r="R1328" s="444" t="s">
        <v>254</v>
      </c>
      <c r="S1328" s="435">
        <v>510210</v>
      </c>
    </row>
    <row r="1329" spans="1:22" ht="10.199999999999999" customHeight="1" x14ac:dyDescent="0.3">
      <c r="A1329" s="435">
        <v>5103</v>
      </c>
      <c r="B1329" s="435">
        <f t="shared" si="24"/>
        <v>4</v>
      </c>
      <c r="C1329" s="444">
        <v>5103</v>
      </c>
      <c r="D1329" s="435" t="s">
        <v>951</v>
      </c>
      <c r="E1329" s="435" t="s">
        <v>1323</v>
      </c>
      <c r="F1329" s="435" t="s">
        <v>1323</v>
      </c>
      <c r="G1329" s="435" t="s">
        <v>1323</v>
      </c>
      <c r="I1329" s="435" t="s">
        <v>1323</v>
      </c>
      <c r="J1329" s="435" t="s">
        <v>1323</v>
      </c>
      <c r="K1329" s="435" t="s">
        <v>1323</v>
      </c>
      <c r="L1329" s="435" t="s">
        <v>1323</v>
      </c>
      <c r="M1329" s="435" t="s">
        <v>1323</v>
      </c>
      <c r="N1329" s="435" t="s">
        <v>1323</v>
      </c>
      <c r="O1329" s="435" t="s">
        <v>1323</v>
      </c>
      <c r="Q1329" s="435">
        <v>5103</v>
      </c>
      <c r="R1329" s="444" t="s">
        <v>1635</v>
      </c>
      <c r="S1329" s="435">
        <v>5103</v>
      </c>
    </row>
    <row r="1330" spans="1:22" ht="10.199999999999999" customHeight="1" x14ac:dyDescent="0.3">
      <c r="A1330" s="435">
        <v>5103</v>
      </c>
      <c r="B1330" s="435">
        <f t="shared" si="24"/>
        <v>6</v>
      </c>
      <c r="C1330" s="444">
        <v>510305</v>
      </c>
      <c r="D1330" s="435" t="s">
        <v>1636</v>
      </c>
      <c r="E1330" s="435" t="s">
        <v>1323</v>
      </c>
      <c r="F1330" s="435" t="s">
        <v>1323</v>
      </c>
      <c r="G1330" s="435" t="s">
        <v>1323</v>
      </c>
      <c r="I1330" s="435" t="s">
        <v>1323</v>
      </c>
      <c r="J1330" s="435" t="s">
        <v>1323</v>
      </c>
      <c r="K1330" s="435" t="s">
        <v>1323</v>
      </c>
      <c r="L1330" s="435" t="s">
        <v>1323</v>
      </c>
      <c r="M1330" s="435" t="s">
        <v>1323</v>
      </c>
      <c r="N1330" s="435" t="s">
        <v>1323</v>
      </c>
      <c r="O1330" s="435" t="s">
        <v>1323</v>
      </c>
      <c r="Q1330" s="435">
        <v>510305</v>
      </c>
      <c r="R1330" s="444" t="s">
        <v>1636</v>
      </c>
      <c r="S1330" s="435">
        <v>510305</v>
      </c>
    </row>
    <row r="1331" spans="1:22" ht="10.199999999999999" customHeight="1" x14ac:dyDescent="0.3">
      <c r="A1331" s="435">
        <v>5103</v>
      </c>
      <c r="B1331" s="435">
        <f t="shared" si="24"/>
        <v>6</v>
      </c>
      <c r="C1331" s="444">
        <v>510310</v>
      </c>
      <c r="D1331" s="435" t="s">
        <v>102</v>
      </c>
      <c r="E1331" s="435" t="s">
        <v>1323</v>
      </c>
      <c r="F1331" s="435" t="s">
        <v>1323</v>
      </c>
      <c r="G1331" s="435" t="s">
        <v>1323</v>
      </c>
      <c r="I1331" s="435" t="s">
        <v>1323</v>
      </c>
      <c r="J1331" s="435" t="s">
        <v>1323</v>
      </c>
      <c r="K1331" s="435" t="s">
        <v>1323</v>
      </c>
      <c r="L1331" s="435" t="s">
        <v>1323</v>
      </c>
      <c r="M1331" s="435" t="s">
        <v>1323</v>
      </c>
      <c r="N1331" s="435" t="s">
        <v>1323</v>
      </c>
      <c r="O1331" s="435" t="s">
        <v>1323</v>
      </c>
      <c r="Q1331" s="435">
        <v>510310</v>
      </c>
      <c r="R1331" s="444" t="s">
        <v>102</v>
      </c>
      <c r="S1331" s="435">
        <v>510310</v>
      </c>
    </row>
    <row r="1332" spans="1:22" ht="10.199999999999999" customHeight="1" x14ac:dyDescent="0.3">
      <c r="A1332" s="435">
        <v>5103</v>
      </c>
      <c r="B1332" s="435">
        <f t="shared" si="24"/>
        <v>6</v>
      </c>
      <c r="C1332" s="444">
        <v>510315</v>
      </c>
      <c r="D1332" s="435" t="s">
        <v>103</v>
      </c>
      <c r="E1332" s="435" t="s">
        <v>1323</v>
      </c>
      <c r="F1332" s="435" t="s">
        <v>1323</v>
      </c>
      <c r="G1332" s="435" t="s">
        <v>1323</v>
      </c>
      <c r="I1332" s="435" t="s">
        <v>1323</v>
      </c>
      <c r="J1332" s="435" t="s">
        <v>1323</v>
      </c>
      <c r="K1332" s="435" t="s">
        <v>1323</v>
      </c>
      <c r="L1332" s="435" t="s">
        <v>1323</v>
      </c>
      <c r="M1332" s="435" t="s">
        <v>1323</v>
      </c>
      <c r="N1332" s="435" t="s">
        <v>1323</v>
      </c>
      <c r="O1332" s="435" t="s">
        <v>1323</v>
      </c>
      <c r="Q1332" s="435">
        <v>510315</v>
      </c>
      <c r="R1332" s="444" t="s">
        <v>103</v>
      </c>
      <c r="S1332" s="435">
        <v>510315</v>
      </c>
    </row>
    <row r="1333" spans="1:22" ht="10.199999999999999" customHeight="1" x14ac:dyDescent="0.3">
      <c r="A1333" s="435">
        <v>5103</v>
      </c>
      <c r="B1333" s="435">
        <f t="shared" si="24"/>
        <v>6</v>
      </c>
      <c r="C1333" s="444">
        <v>510320</v>
      </c>
      <c r="D1333" s="435" t="s">
        <v>48</v>
      </c>
      <c r="E1333" s="435" t="s">
        <v>1323</v>
      </c>
      <c r="F1333" s="435" t="s">
        <v>1323</v>
      </c>
      <c r="G1333" s="435" t="s">
        <v>1323</v>
      </c>
      <c r="I1333" s="435" t="s">
        <v>1323</v>
      </c>
      <c r="J1333" s="435" t="s">
        <v>1323</v>
      </c>
      <c r="K1333" s="435" t="s">
        <v>1323</v>
      </c>
      <c r="L1333" s="435" t="s">
        <v>1323</v>
      </c>
      <c r="M1333" s="435" t="s">
        <v>1323</v>
      </c>
      <c r="N1333" s="435" t="s">
        <v>1323</v>
      </c>
      <c r="O1333" s="435" t="s">
        <v>1323</v>
      </c>
      <c r="Q1333" s="435">
        <v>510320</v>
      </c>
      <c r="R1333" s="444" t="s">
        <v>48</v>
      </c>
      <c r="S1333" s="435">
        <v>510320</v>
      </c>
    </row>
    <row r="1334" spans="1:22" ht="10.199999999999999" customHeight="1" x14ac:dyDescent="0.3">
      <c r="A1334" s="435">
        <v>5104</v>
      </c>
      <c r="B1334" s="435">
        <f t="shared" si="24"/>
        <v>4</v>
      </c>
      <c r="C1334" s="444">
        <v>5104</v>
      </c>
      <c r="D1334" s="435" t="s">
        <v>952</v>
      </c>
      <c r="E1334" s="435" t="s">
        <v>1323</v>
      </c>
      <c r="F1334" s="435" t="s">
        <v>1323</v>
      </c>
      <c r="G1334" s="435" t="s">
        <v>1323</v>
      </c>
      <c r="I1334" s="435" t="s">
        <v>1323</v>
      </c>
      <c r="J1334" s="435" t="s">
        <v>1323</v>
      </c>
      <c r="K1334" s="435" t="s">
        <v>1323</v>
      </c>
      <c r="O1334" s="435" t="s">
        <v>1323</v>
      </c>
      <c r="Q1334" s="435">
        <v>5104</v>
      </c>
      <c r="R1334" s="444" t="s">
        <v>1637</v>
      </c>
      <c r="S1334" s="435">
        <v>5104</v>
      </c>
    </row>
    <row r="1335" spans="1:22" ht="10.199999999999999" customHeight="1" x14ac:dyDescent="0.3">
      <c r="A1335" s="435">
        <v>5104</v>
      </c>
      <c r="B1335" s="435">
        <f t="shared" si="24"/>
        <v>6</v>
      </c>
      <c r="C1335" s="444">
        <v>510405</v>
      </c>
      <c r="D1335" s="435" t="s">
        <v>802</v>
      </c>
      <c r="E1335" s="435" t="s">
        <v>1323</v>
      </c>
      <c r="F1335" s="435" t="s">
        <v>1323</v>
      </c>
      <c r="G1335" s="435" t="s">
        <v>1323</v>
      </c>
      <c r="I1335" s="435" t="s">
        <v>1323</v>
      </c>
      <c r="J1335" s="435" t="s">
        <v>1323</v>
      </c>
      <c r="K1335" s="435" t="s">
        <v>1323</v>
      </c>
      <c r="O1335" s="435" t="s">
        <v>1323</v>
      </c>
      <c r="Q1335" s="435">
        <v>510405</v>
      </c>
      <c r="R1335" s="444" t="s">
        <v>1011</v>
      </c>
      <c r="S1335" s="435">
        <f>510405+510421+510425</f>
        <v>1531251</v>
      </c>
      <c r="V1335" s="435" t="s">
        <v>1638</v>
      </c>
    </row>
    <row r="1336" spans="1:22" ht="10.199999999999999" customHeight="1" x14ac:dyDescent="0.3">
      <c r="A1336" s="435">
        <v>5104</v>
      </c>
      <c r="B1336" s="435">
        <f t="shared" si="24"/>
        <v>6</v>
      </c>
      <c r="C1336" s="444">
        <v>510410</v>
      </c>
      <c r="D1336" s="435" t="s">
        <v>803</v>
      </c>
      <c r="E1336" s="435" t="s">
        <v>1323</v>
      </c>
      <c r="F1336" s="435" t="s">
        <v>1323</v>
      </c>
      <c r="J1336" s="435" t="s">
        <v>1323</v>
      </c>
      <c r="K1336" s="435" t="s">
        <v>1323</v>
      </c>
      <c r="O1336" s="435" t="s">
        <v>1323</v>
      </c>
      <c r="Q1336" s="435">
        <v>510410</v>
      </c>
      <c r="R1336" s="444" t="s">
        <v>1639</v>
      </c>
      <c r="S1336" s="435" t="s">
        <v>1640</v>
      </c>
    </row>
    <row r="1337" spans="1:22" ht="10.199999999999999" customHeight="1" x14ac:dyDescent="0.3">
      <c r="A1337" s="435">
        <v>5104</v>
      </c>
      <c r="B1337" s="435">
        <f t="shared" si="24"/>
        <v>6</v>
      </c>
      <c r="C1337" s="444">
        <v>510415</v>
      </c>
      <c r="D1337" s="435" t="s">
        <v>804</v>
      </c>
      <c r="E1337" s="435" t="s">
        <v>1323</v>
      </c>
      <c r="F1337" s="435" t="s">
        <v>1323</v>
      </c>
      <c r="G1337" s="435" t="s">
        <v>1323</v>
      </c>
      <c r="I1337" s="435" t="s">
        <v>1323</v>
      </c>
      <c r="J1337" s="435" t="s">
        <v>1323</v>
      </c>
      <c r="K1337" s="435" t="s">
        <v>1323</v>
      </c>
      <c r="O1337" s="435" t="s">
        <v>1323</v>
      </c>
      <c r="Q1337" s="435">
        <v>510415</v>
      </c>
      <c r="R1337" s="444" t="s">
        <v>1010</v>
      </c>
      <c r="S1337" s="435">
        <v>510415</v>
      </c>
    </row>
    <row r="1338" spans="1:22" ht="10.199999999999999" customHeight="1" x14ac:dyDescent="0.3">
      <c r="A1338" s="435">
        <v>5104</v>
      </c>
      <c r="B1338" s="435">
        <f t="shared" si="24"/>
        <v>6</v>
      </c>
      <c r="C1338" s="444">
        <v>510420</v>
      </c>
      <c r="D1338" s="435" t="s">
        <v>108</v>
      </c>
      <c r="E1338" s="435" t="s">
        <v>1323</v>
      </c>
      <c r="F1338" s="435" t="s">
        <v>1323</v>
      </c>
      <c r="G1338" s="435" t="s">
        <v>1323</v>
      </c>
      <c r="J1338" s="435" t="s">
        <v>1323</v>
      </c>
      <c r="K1338" s="435" t="s">
        <v>1323</v>
      </c>
      <c r="O1338" s="435" t="s">
        <v>1323</v>
      </c>
      <c r="Q1338" s="435">
        <v>510420</v>
      </c>
      <c r="R1338" s="444" t="s">
        <v>1547</v>
      </c>
      <c r="S1338" s="435">
        <v>510420</v>
      </c>
    </row>
    <row r="1339" spans="1:22" ht="10.199999999999999" customHeight="1" x14ac:dyDescent="0.3">
      <c r="A1339" s="435">
        <v>5104</v>
      </c>
      <c r="B1339" s="435">
        <f t="shared" si="24"/>
        <v>6</v>
      </c>
      <c r="C1339" s="444">
        <v>510421</v>
      </c>
      <c r="D1339" s="435" t="s">
        <v>805</v>
      </c>
      <c r="E1339" s="435" t="s">
        <v>1323</v>
      </c>
      <c r="F1339" s="435" t="s">
        <v>1323</v>
      </c>
      <c r="G1339" s="435" t="s">
        <v>1323</v>
      </c>
      <c r="J1339" s="435" t="s">
        <v>1323</v>
      </c>
      <c r="K1339" s="435" t="s">
        <v>1323</v>
      </c>
      <c r="O1339" s="435" t="s">
        <v>1323</v>
      </c>
      <c r="Q1339" s="435" t="s">
        <v>1340</v>
      </c>
      <c r="R1339" s="444" t="s">
        <v>1340</v>
      </c>
      <c r="S1339" s="435" t="s">
        <v>1340</v>
      </c>
    </row>
    <row r="1340" spans="1:22" ht="10.199999999999999" customHeight="1" x14ac:dyDescent="0.3">
      <c r="A1340" s="435">
        <v>5104</v>
      </c>
      <c r="B1340" s="435">
        <f t="shared" si="24"/>
        <v>6</v>
      </c>
      <c r="C1340" s="444">
        <v>510425</v>
      </c>
      <c r="D1340" s="435" t="s">
        <v>806</v>
      </c>
      <c r="E1340" s="435" t="s">
        <v>1323</v>
      </c>
      <c r="F1340" s="435" t="s">
        <v>1323</v>
      </c>
      <c r="G1340" s="435" t="s">
        <v>1323</v>
      </c>
      <c r="J1340" s="435" t="s">
        <v>1323</v>
      </c>
      <c r="K1340" s="435" t="s">
        <v>1323</v>
      </c>
      <c r="O1340" s="435" t="s">
        <v>1323</v>
      </c>
      <c r="Q1340" s="435" t="s">
        <v>1340</v>
      </c>
      <c r="R1340" s="444" t="s">
        <v>1340</v>
      </c>
      <c r="S1340" s="435" t="s">
        <v>1340</v>
      </c>
    </row>
    <row r="1341" spans="1:22" ht="10.199999999999999" customHeight="1" x14ac:dyDescent="0.3">
      <c r="A1341" s="435">
        <v>5104</v>
      </c>
      <c r="B1341" s="435">
        <f t="shared" si="24"/>
        <v>6</v>
      </c>
      <c r="C1341" s="444">
        <v>510426</v>
      </c>
      <c r="D1341" s="435" t="s">
        <v>807</v>
      </c>
      <c r="E1341" s="435" t="s">
        <v>1323</v>
      </c>
      <c r="F1341" s="435" t="s">
        <v>1323</v>
      </c>
      <c r="J1341" s="435" t="s">
        <v>1323</v>
      </c>
      <c r="K1341" s="435" t="s">
        <v>1323</v>
      </c>
      <c r="O1341" s="435" t="s">
        <v>1323</v>
      </c>
      <c r="Q1341" s="435" t="s">
        <v>1340</v>
      </c>
      <c r="R1341" s="444" t="s">
        <v>1340</v>
      </c>
      <c r="S1341" s="435" t="s">
        <v>1340</v>
      </c>
    </row>
    <row r="1342" spans="1:22" ht="10.199999999999999" customHeight="1" x14ac:dyDescent="0.3">
      <c r="A1342" s="435">
        <v>5104</v>
      </c>
      <c r="B1342" s="435">
        <f t="shared" si="24"/>
        <v>6</v>
      </c>
      <c r="C1342" s="444">
        <v>510427</v>
      </c>
      <c r="D1342" s="435" t="s">
        <v>1641</v>
      </c>
      <c r="E1342" s="435" t="s">
        <v>1323</v>
      </c>
      <c r="F1342" s="435" t="s">
        <v>1323</v>
      </c>
      <c r="G1342" s="435" t="s">
        <v>1323</v>
      </c>
      <c r="I1342" s="435" t="s">
        <v>1323</v>
      </c>
      <c r="J1342" s="435" t="s">
        <v>1323</v>
      </c>
      <c r="K1342" s="435" t="s">
        <v>1323</v>
      </c>
      <c r="O1342" s="435" t="s">
        <v>1323</v>
      </c>
      <c r="Q1342" s="435">
        <v>510427</v>
      </c>
      <c r="R1342" s="444" t="s">
        <v>1642</v>
      </c>
      <c r="S1342" s="435">
        <v>510427</v>
      </c>
    </row>
    <row r="1343" spans="1:22" ht="10.199999999999999" customHeight="1" x14ac:dyDescent="0.3">
      <c r="A1343" s="435">
        <v>5104</v>
      </c>
      <c r="B1343" s="435">
        <f t="shared" si="24"/>
        <v>6</v>
      </c>
      <c r="C1343" s="444">
        <v>510428</v>
      </c>
      <c r="D1343" s="435" t="s">
        <v>109</v>
      </c>
      <c r="E1343" s="435" t="s">
        <v>1323</v>
      </c>
      <c r="F1343" s="435" t="s">
        <v>1323</v>
      </c>
      <c r="J1343" s="435" t="s">
        <v>1324</v>
      </c>
      <c r="K1343" s="435" t="s">
        <v>1324</v>
      </c>
      <c r="O1343" s="435" t="s">
        <v>1323</v>
      </c>
      <c r="Q1343" s="435">
        <v>510428</v>
      </c>
      <c r="R1343" s="444" t="s">
        <v>1550</v>
      </c>
      <c r="S1343" s="435">
        <v>510428</v>
      </c>
    </row>
    <row r="1344" spans="1:22" ht="10.199999999999999" customHeight="1" x14ac:dyDescent="0.3">
      <c r="A1344" s="435">
        <v>5104</v>
      </c>
      <c r="B1344" s="435">
        <f t="shared" si="24"/>
        <v>6</v>
      </c>
      <c r="C1344" s="444">
        <v>510429</v>
      </c>
      <c r="D1344" s="435" t="s">
        <v>110</v>
      </c>
      <c r="F1344" s="435" t="s">
        <v>1323</v>
      </c>
      <c r="I1344" s="435" t="s">
        <v>1323</v>
      </c>
      <c r="J1344" s="435" t="s">
        <v>1324</v>
      </c>
      <c r="K1344" s="435" t="s">
        <v>1324</v>
      </c>
      <c r="Q1344" s="435">
        <v>510429</v>
      </c>
      <c r="R1344" s="444" t="s">
        <v>1551</v>
      </c>
      <c r="S1344" s="435">
        <v>510429</v>
      </c>
    </row>
    <row r="1345" spans="1:20" ht="10.199999999999999" customHeight="1" x14ac:dyDescent="0.3">
      <c r="A1345" s="435">
        <v>5104</v>
      </c>
      <c r="B1345" s="435">
        <f t="shared" si="24"/>
        <v>6</v>
      </c>
      <c r="C1345" s="444">
        <v>510430</v>
      </c>
      <c r="D1345" s="435" t="s">
        <v>111</v>
      </c>
      <c r="E1345" s="435" t="s">
        <v>1323</v>
      </c>
      <c r="F1345" s="435" t="s">
        <v>1323</v>
      </c>
      <c r="G1345" s="435" t="s">
        <v>1323</v>
      </c>
      <c r="I1345" s="435" t="s">
        <v>1323</v>
      </c>
      <c r="J1345" s="435" t="s">
        <v>1323</v>
      </c>
      <c r="K1345" s="435" t="s">
        <v>1323</v>
      </c>
      <c r="O1345" s="435" t="s">
        <v>1323</v>
      </c>
      <c r="Q1345" s="435">
        <v>510430</v>
      </c>
      <c r="R1345" s="444" t="s">
        <v>1643</v>
      </c>
      <c r="S1345" s="435">
        <v>510430</v>
      </c>
    </row>
    <row r="1346" spans="1:20" ht="10.199999999999999" customHeight="1" x14ac:dyDescent="0.3">
      <c r="A1346" s="435">
        <v>5104</v>
      </c>
      <c r="B1346" s="435">
        <f t="shared" si="24"/>
        <v>6</v>
      </c>
      <c r="C1346" s="444">
        <v>510435</v>
      </c>
      <c r="D1346" s="435" t="s">
        <v>112</v>
      </c>
      <c r="E1346" s="435" t="s">
        <v>1323</v>
      </c>
      <c r="F1346" s="435" t="s">
        <v>1323</v>
      </c>
      <c r="G1346" s="435" t="s">
        <v>1323</v>
      </c>
      <c r="I1346" s="435" t="s">
        <v>1323</v>
      </c>
      <c r="J1346" s="435" t="s">
        <v>1323</v>
      </c>
      <c r="K1346" s="435" t="s">
        <v>1323</v>
      </c>
      <c r="O1346" s="435" t="s">
        <v>1323</v>
      </c>
      <c r="Q1346" s="435">
        <v>510435</v>
      </c>
      <c r="R1346" s="444" t="s">
        <v>1644</v>
      </c>
      <c r="S1346" s="435">
        <v>510435</v>
      </c>
    </row>
    <row r="1347" spans="1:20" ht="10.199999999999999" customHeight="1" x14ac:dyDescent="0.3">
      <c r="A1347" s="435">
        <v>5104</v>
      </c>
      <c r="B1347" s="435">
        <f t="shared" si="24"/>
        <v>6</v>
      </c>
      <c r="C1347" s="444">
        <v>510450</v>
      </c>
      <c r="D1347" s="435" t="s">
        <v>953</v>
      </c>
      <c r="E1347" s="435" t="s">
        <v>1323</v>
      </c>
      <c r="F1347" s="435" t="s">
        <v>1323</v>
      </c>
      <c r="G1347" s="435" t="s">
        <v>1323</v>
      </c>
      <c r="I1347" s="435" t="s">
        <v>1323</v>
      </c>
      <c r="J1347" s="435" t="s">
        <v>1323</v>
      </c>
      <c r="K1347" s="435" t="s">
        <v>1323</v>
      </c>
      <c r="O1347" s="435" t="s">
        <v>1323</v>
      </c>
      <c r="Q1347" s="435">
        <v>510450</v>
      </c>
      <c r="R1347" s="444" t="s">
        <v>1645</v>
      </c>
      <c r="S1347" s="435">
        <v>510450</v>
      </c>
    </row>
    <row r="1348" spans="1:20" ht="10.199999999999999" customHeight="1" x14ac:dyDescent="0.3">
      <c r="A1348" s="435">
        <v>5104</v>
      </c>
      <c r="B1348" s="435">
        <f t="shared" si="24"/>
        <v>6</v>
      </c>
      <c r="C1348" s="444">
        <v>510455</v>
      </c>
      <c r="D1348" s="435" t="s">
        <v>954</v>
      </c>
      <c r="E1348" s="435" t="s">
        <v>1323</v>
      </c>
      <c r="F1348" s="435" t="s">
        <v>1323</v>
      </c>
      <c r="G1348" s="435" t="s">
        <v>1323</v>
      </c>
      <c r="I1348" s="435" t="s">
        <v>1323</v>
      </c>
      <c r="J1348" s="435" t="s">
        <v>1323</v>
      </c>
      <c r="K1348" s="435" t="s">
        <v>1323</v>
      </c>
      <c r="O1348" s="435" t="s">
        <v>1323</v>
      </c>
      <c r="Q1348" s="435">
        <v>510455</v>
      </c>
      <c r="R1348" s="444" t="s">
        <v>1646</v>
      </c>
      <c r="S1348" s="435">
        <v>510455</v>
      </c>
    </row>
    <row r="1349" spans="1:20" ht="10.199999999999999" customHeight="1" x14ac:dyDescent="0.3">
      <c r="A1349" s="435">
        <v>5190</v>
      </c>
      <c r="B1349" s="435">
        <f t="shared" si="24"/>
        <v>4</v>
      </c>
      <c r="C1349" s="444">
        <v>5190</v>
      </c>
      <c r="D1349" s="435" t="s">
        <v>955</v>
      </c>
      <c r="E1349" s="435" t="s">
        <v>1323</v>
      </c>
      <c r="F1349" s="435" t="s">
        <v>1323</v>
      </c>
      <c r="G1349" s="435" t="s">
        <v>1323</v>
      </c>
      <c r="I1349" s="435" t="s">
        <v>1323</v>
      </c>
      <c r="J1349" s="435" t="s">
        <v>1323</v>
      </c>
      <c r="K1349" s="435" t="s">
        <v>1323</v>
      </c>
      <c r="L1349" s="435" t="s">
        <v>1323</v>
      </c>
      <c r="M1349" s="435" t="s">
        <v>1323</v>
      </c>
      <c r="N1349" s="435" t="s">
        <v>1323</v>
      </c>
      <c r="O1349" s="435" t="s">
        <v>1323</v>
      </c>
      <c r="Q1349" s="435">
        <v>5190</v>
      </c>
      <c r="R1349" s="444" t="s">
        <v>1647</v>
      </c>
      <c r="S1349" s="435">
        <v>5190</v>
      </c>
    </row>
    <row r="1350" spans="1:20" ht="10.199999999999999" customHeight="1" x14ac:dyDescent="0.3">
      <c r="A1350" s="435">
        <v>5190</v>
      </c>
      <c r="B1350" s="435">
        <f t="shared" si="24"/>
        <v>6</v>
      </c>
      <c r="C1350" s="444">
        <v>519005</v>
      </c>
      <c r="D1350" s="435" t="s">
        <v>1648</v>
      </c>
      <c r="E1350" s="435" t="s">
        <v>1323</v>
      </c>
      <c r="F1350" s="435" t="s">
        <v>1323</v>
      </c>
      <c r="G1350" s="435" t="s">
        <v>1323</v>
      </c>
      <c r="J1350" s="435" t="s">
        <v>1323</v>
      </c>
      <c r="K1350" s="435" t="s">
        <v>1323</v>
      </c>
      <c r="O1350" s="435" t="s">
        <v>1323</v>
      </c>
      <c r="Q1350" s="435">
        <v>519005</v>
      </c>
      <c r="R1350" s="444" t="s">
        <v>1648</v>
      </c>
      <c r="S1350" s="435">
        <v>519005</v>
      </c>
    </row>
    <row r="1351" spans="1:20" ht="10.199999999999999" customHeight="1" x14ac:dyDescent="0.3">
      <c r="A1351" s="435">
        <v>5190</v>
      </c>
      <c r="B1351" s="435">
        <f t="shared" si="24"/>
        <v>6</v>
      </c>
      <c r="C1351" s="444">
        <v>519090</v>
      </c>
      <c r="D1351" s="435" t="s">
        <v>53</v>
      </c>
      <c r="E1351" s="435" t="s">
        <v>1323</v>
      </c>
      <c r="F1351" s="435" t="s">
        <v>1323</v>
      </c>
      <c r="G1351" s="435" t="s">
        <v>1323</v>
      </c>
      <c r="I1351" s="435" t="s">
        <v>1323</v>
      </c>
      <c r="J1351" s="435" t="s">
        <v>1323</v>
      </c>
      <c r="K1351" s="435" t="s">
        <v>1323</v>
      </c>
      <c r="L1351" s="435" t="s">
        <v>1323</v>
      </c>
      <c r="M1351" s="435" t="s">
        <v>1323</v>
      </c>
      <c r="N1351" s="435" t="s">
        <v>1323</v>
      </c>
      <c r="O1351" s="435" t="s">
        <v>1323</v>
      </c>
      <c r="Q1351" s="435">
        <v>519090</v>
      </c>
      <c r="R1351" s="444" t="s">
        <v>53</v>
      </c>
      <c r="S1351" s="435">
        <v>519090</v>
      </c>
    </row>
    <row r="1352" spans="1:20" ht="10.199999999999999" customHeight="1" x14ac:dyDescent="0.3">
      <c r="A1352" s="435">
        <v>52</v>
      </c>
      <c r="B1352" s="435">
        <f t="shared" ref="B1352:B1415" si="25">LEN(C1352)</f>
        <v>2</v>
      </c>
      <c r="C1352" s="444">
        <v>52</v>
      </c>
      <c r="D1352" s="435" t="s">
        <v>536</v>
      </c>
      <c r="E1352" s="435" t="s">
        <v>1323</v>
      </c>
      <c r="F1352" s="435" t="s">
        <v>1323</v>
      </c>
      <c r="G1352" s="435" t="s">
        <v>1323</v>
      </c>
      <c r="I1352" s="435" t="s">
        <v>1323</v>
      </c>
      <c r="J1352" s="435" t="s">
        <v>1323</v>
      </c>
      <c r="K1352" s="435" t="s">
        <v>1323</v>
      </c>
      <c r="O1352" s="435" t="s">
        <v>1323</v>
      </c>
      <c r="Q1352" s="435">
        <v>52</v>
      </c>
      <c r="R1352" s="444" t="s">
        <v>536</v>
      </c>
      <c r="S1352" s="435">
        <v>52</v>
      </c>
    </row>
    <row r="1353" spans="1:20" ht="10.199999999999999" customHeight="1" x14ac:dyDescent="0.3">
      <c r="A1353" s="435">
        <v>5201</v>
      </c>
      <c r="B1353" s="435">
        <f t="shared" si="25"/>
        <v>4</v>
      </c>
      <c r="C1353" s="444">
        <v>5201</v>
      </c>
      <c r="D1353" s="435" t="s">
        <v>115</v>
      </c>
      <c r="E1353" s="435" t="s">
        <v>1323</v>
      </c>
      <c r="F1353" s="435" t="s">
        <v>1323</v>
      </c>
      <c r="G1353" s="435" t="s">
        <v>1323</v>
      </c>
      <c r="I1353" s="435" t="s">
        <v>1323</v>
      </c>
      <c r="J1353" s="435" t="s">
        <v>1323</v>
      </c>
      <c r="K1353" s="435" t="s">
        <v>1323</v>
      </c>
      <c r="O1353" s="435" t="s">
        <v>1323</v>
      </c>
      <c r="Q1353" s="435">
        <v>5201</v>
      </c>
      <c r="R1353" s="444" t="s">
        <v>115</v>
      </c>
      <c r="S1353" s="435">
        <v>5201</v>
      </c>
    </row>
    <row r="1354" spans="1:20" ht="10.199999999999999" customHeight="1" x14ac:dyDescent="0.3">
      <c r="A1354" s="435">
        <v>5201</v>
      </c>
      <c r="B1354" s="435">
        <f t="shared" si="25"/>
        <v>6</v>
      </c>
      <c r="C1354" s="444">
        <v>520105</v>
      </c>
      <c r="D1354" s="435" t="s">
        <v>105</v>
      </c>
      <c r="E1354" s="435" t="s">
        <v>1323</v>
      </c>
      <c r="F1354" s="435" t="s">
        <v>1323</v>
      </c>
      <c r="G1354" s="435" t="s">
        <v>1323</v>
      </c>
      <c r="I1354" s="435" t="s">
        <v>1323</v>
      </c>
      <c r="J1354" s="435" t="s">
        <v>1323</v>
      </c>
      <c r="K1354" s="435" t="s">
        <v>1323</v>
      </c>
      <c r="O1354" s="435" t="s">
        <v>1323</v>
      </c>
      <c r="Q1354" s="435">
        <v>520105</v>
      </c>
      <c r="R1354" s="444" t="s">
        <v>1649</v>
      </c>
      <c r="S1354" s="435">
        <v>520105</v>
      </c>
      <c r="T1354" s="435" t="s">
        <v>1650</v>
      </c>
    </row>
    <row r="1355" spans="1:20" ht="10.199999999999999" customHeight="1" x14ac:dyDescent="0.3">
      <c r="A1355" s="435">
        <v>5201</v>
      </c>
      <c r="B1355" s="435">
        <f t="shared" si="25"/>
        <v>6</v>
      </c>
      <c r="C1355" s="444">
        <v>520110</v>
      </c>
      <c r="D1355" s="435" t="s">
        <v>106</v>
      </c>
      <c r="E1355" s="435" t="s">
        <v>1323</v>
      </c>
      <c r="F1355" s="435" t="s">
        <v>1323</v>
      </c>
      <c r="J1355" s="435" t="s">
        <v>1323</v>
      </c>
      <c r="K1355" s="435" t="s">
        <v>1323</v>
      </c>
      <c r="O1355" s="435" t="s">
        <v>1323</v>
      </c>
      <c r="Q1355" s="435">
        <v>520110</v>
      </c>
      <c r="R1355" s="444" t="s">
        <v>106</v>
      </c>
      <c r="S1355" s="435">
        <v>520110</v>
      </c>
    </row>
    <row r="1356" spans="1:20" ht="10.199999999999999" customHeight="1" x14ac:dyDescent="0.3">
      <c r="A1356" s="435">
        <v>5201</v>
      </c>
      <c r="B1356" s="435">
        <f t="shared" si="25"/>
        <v>6</v>
      </c>
      <c r="C1356" s="444">
        <v>520115</v>
      </c>
      <c r="D1356" s="435" t="s">
        <v>107</v>
      </c>
      <c r="E1356" s="435" t="s">
        <v>1323</v>
      </c>
      <c r="F1356" s="435" t="s">
        <v>1323</v>
      </c>
      <c r="G1356" s="435" t="s">
        <v>1323</v>
      </c>
      <c r="J1356" s="435" t="s">
        <v>1324</v>
      </c>
      <c r="K1356" s="435" t="s">
        <v>1324</v>
      </c>
      <c r="O1356" s="435" t="s">
        <v>1323</v>
      </c>
      <c r="Q1356" s="435">
        <v>520115</v>
      </c>
      <c r="R1356" s="444" t="s">
        <v>107</v>
      </c>
      <c r="S1356" s="435">
        <v>520115</v>
      </c>
    </row>
    <row r="1357" spans="1:20" ht="10.199999999999999" customHeight="1" x14ac:dyDescent="0.3">
      <c r="A1357" s="435">
        <v>5201</v>
      </c>
      <c r="B1357" s="435">
        <f t="shared" si="25"/>
        <v>6</v>
      </c>
      <c r="C1357" s="444">
        <v>520120</v>
      </c>
      <c r="D1357" s="435" t="s">
        <v>108</v>
      </c>
      <c r="E1357" s="435" t="s">
        <v>1323</v>
      </c>
      <c r="F1357" s="435" t="s">
        <v>1323</v>
      </c>
      <c r="G1357" s="435" t="s">
        <v>1323</v>
      </c>
      <c r="J1357" s="435" t="s">
        <v>1323</v>
      </c>
      <c r="K1357" s="435" t="s">
        <v>1323</v>
      </c>
      <c r="O1357" s="435" t="s">
        <v>1323</v>
      </c>
      <c r="Q1357" s="435">
        <v>520120</v>
      </c>
      <c r="R1357" s="444" t="s">
        <v>1651</v>
      </c>
      <c r="S1357" s="435">
        <v>520120</v>
      </c>
    </row>
    <row r="1358" spans="1:20" ht="10.199999999999999" customHeight="1" x14ac:dyDescent="0.3">
      <c r="A1358" s="435">
        <v>5201</v>
      </c>
      <c r="B1358" s="435">
        <f t="shared" si="25"/>
        <v>6</v>
      </c>
      <c r="C1358" s="444">
        <v>520125</v>
      </c>
      <c r="D1358" s="435" t="s">
        <v>112</v>
      </c>
      <c r="E1358" s="435" t="s">
        <v>1323</v>
      </c>
      <c r="F1358" s="435" t="s">
        <v>1323</v>
      </c>
      <c r="G1358" s="435" t="s">
        <v>1323</v>
      </c>
      <c r="I1358" s="435" t="s">
        <v>1323</v>
      </c>
      <c r="J1358" s="435" t="s">
        <v>1323</v>
      </c>
      <c r="K1358" s="435" t="s">
        <v>1323</v>
      </c>
      <c r="O1358" s="435" t="s">
        <v>1323</v>
      </c>
      <c r="Q1358" s="435">
        <v>520125</v>
      </c>
      <c r="R1358" s="444" t="s">
        <v>112</v>
      </c>
      <c r="S1358" s="435">
        <v>520125</v>
      </c>
    </row>
    <row r="1359" spans="1:20" ht="10.199999999999999" customHeight="1" x14ac:dyDescent="0.3">
      <c r="A1359" s="435">
        <v>5202</v>
      </c>
      <c r="B1359" s="435">
        <f t="shared" si="25"/>
        <v>4</v>
      </c>
      <c r="C1359" s="444">
        <v>5202</v>
      </c>
      <c r="D1359" s="435" t="s">
        <v>116</v>
      </c>
      <c r="E1359" s="435" t="s">
        <v>1323</v>
      </c>
      <c r="G1359" s="435" t="s">
        <v>1323</v>
      </c>
      <c r="J1359" s="435" t="s">
        <v>1323</v>
      </c>
      <c r="K1359" s="435" t="s">
        <v>1323</v>
      </c>
      <c r="O1359" s="435" t="s">
        <v>1323</v>
      </c>
      <c r="Q1359" s="435">
        <v>5202</v>
      </c>
      <c r="R1359" s="444" t="s">
        <v>116</v>
      </c>
      <c r="S1359" s="435">
        <v>5202</v>
      </c>
    </row>
    <row r="1360" spans="1:20" ht="10.199999999999999" customHeight="1" x14ac:dyDescent="0.3">
      <c r="A1360" s="435">
        <v>5203</v>
      </c>
      <c r="B1360" s="435">
        <f t="shared" si="25"/>
        <v>4</v>
      </c>
      <c r="C1360" s="444">
        <v>5203</v>
      </c>
      <c r="D1360" s="435" t="s">
        <v>378</v>
      </c>
      <c r="E1360" s="435" t="s">
        <v>1323</v>
      </c>
      <c r="G1360" s="435" t="s">
        <v>1323</v>
      </c>
      <c r="J1360" s="435" t="s">
        <v>1323</v>
      </c>
      <c r="K1360" s="435" t="s">
        <v>1323</v>
      </c>
      <c r="O1360" s="435" t="s">
        <v>1323</v>
      </c>
      <c r="Q1360" s="435">
        <v>5203</v>
      </c>
      <c r="R1360" s="444" t="s">
        <v>378</v>
      </c>
      <c r="S1360" s="435">
        <v>5203</v>
      </c>
    </row>
    <row r="1361" spans="1:19" ht="10.199999999999999" customHeight="1" x14ac:dyDescent="0.3">
      <c r="A1361" s="435">
        <v>5204</v>
      </c>
      <c r="B1361" s="435">
        <f t="shared" si="25"/>
        <v>4</v>
      </c>
      <c r="C1361" s="444">
        <v>5204</v>
      </c>
      <c r="D1361" s="435" t="s">
        <v>958</v>
      </c>
      <c r="E1361" s="435" t="s">
        <v>1323</v>
      </c>
      <c r="G1361" s="435" t="s">
        <v>1323</v>
      </c>
      <c r="J1361" s="435" t="s">
        <v>1323</v>
      </c>
      <c r="K1361" s="435" t="s">
        <v>1323</v>
      </c>
      <c r="O1361" s="435" t="s">
        <v>1323</v>
      </c>
      <c r="Q1361" s="435">
        <v>5204</v>
      </c>
      <c r="R1361" s="444" t="s">
        <v>958</v>
      </c>
      <c r="S1361" s="435">
        <v>5204</v>
      </c>
    </row>
    <row r="1362" spans="1:19" ht="10.199999999999999" customHeight="1" x14ac:dyDescent="0.3">
      <c r="A1362" s="435">
        <v>5205</v>
      </c>
      <c r="B1362" s="435">
        <f t="shared" si="25"/>
        <v>4</v>
      </c>
      <c r="C1362" s="444">
        <v>5205</v>
      </c>
      <c r="D1362" s="435" t="s">
        <v>959</v>
      </c>
      <c r="E1362" s="435" t="s">
        <v>1323</v>
      </c>
      <c r="G1362" s="435" t="s">
        <v>1323</v>
      </c>
      <c r="J1362" s="435" t="s">
        <v>1323</v>
      </c>
      <c r="K1362" s="435" t="s">
        <v>1323</v>
      </c>
      <c r="O1362" s="435" t="s">
        <v>1323</v>
      </c>
      <c r="Q1362" s="435">
        <v>5205</v>
      </c>
      <c r="R1362" s="444" t="s">
        <v>959</v>
      </c>
      <c r="S1362" s="435">
        <v>5205</v>
      </c>
    </row>
    <row r="1363" spans="1:19" ht="10.199999999999999" customHeight="1" x14ac:dyDescent="0.3">
      <c r="A1363" s="435">
        <v>5290</v>
      </c>
      <c r="B1363" s="435">
        <f t="shared" si="25"/>
        <v>4</v>
      </c>
      <c r="C1363" s="444">
        <v>5290</v>
      </c>
      <c r="D1363" s="435" t="s">
        <v>118</v>
      </c>
      <c r="E1363" s="435" t="s">
        <v>1323</v>
      </c>
      <c r="F1363" s="435" t="s">
        <v>1323</v>
      </c>
      <c r="G1363" s="435" t="s">
        <v>1323</v>
      </c>
      <c r="I1363" s="435" t="s">
        <v>1323</v>
      </c>
      <c r="J1363" s="435" t="s">
        <v>1323</v>
      </c>
      <c r="K1363" s="435" t="s">
        <v>1323</v>
      </c>
      <c r="O1363" s="435" t="s">
        <v>1323</v>
      </c>
      <c r="Q1363" s="435">
        <v>5290</v>
      </c>
      <c r="R1363" s="444" t="s">
        <v>118</v>
      </c>
      <c r="S1363" s="435">
        <v>5290</v>
      </c>
    </row>
    <row r="1364" spans="1:19" ht="10.199999999999999" customHeight="1" x14ac:dyDescent="0.3">
      <c r="A1364" s="435">
        <v>53</v>
      </c>
      <c r="B1364" s="435">
        <f t="shared" si="25"/>
        <v>2</v>
      </c>
      <c r="C1364" s="444">
        <v>53</v>
      </c>
      <c r="D1364" s="435" t="s">
        <v>539</v>
      </c>
      <c r="E1364" s="435" t="s">
        <v>1323</v>
      </c>
      <c r="F1364" s="435" t="s">
        <v>1323</v>
      </c>
      <c r="G1364" s="435" t="s">
        <v>1323</v>
      </c>
      <c r="I1364" s="435" t="s">
        <v>1323</v>
      </c>
      <c r="J1364" s="435" t="s">
        <v>1323</v>
      </c>
      <c r="K1364" s="435" t="s">
        <v>1323</v>
      </c>
      <c r="L1364" s="435" t="s">
        <v>1323</v>
      </c>
      <c r="M1364" s="435" t="s">
        <v>1323</v>
      </c>
      <c r="N1364" s="435" t="s">
        <v>1323</v>
      </c>
      <c r="O1364" s="435" t="s">
        <v>1323</v>
      </c>
      <c r="Q1364" s="435">
        <v>53</v>
      </c>
      <c r="R1364" s="444" t="s">
        <v>539</v>
      </c>
      <c r="S1364" s="435">
        <v>53</v>
      </c>
    </row>
    <row r="1365" spans="1:19" ht="10.199999999999999" customHeight="1" x14ac:dyDescent="0.3">
      <c r="A1365" s="435">
        <v>5301</v>
      </c>
      <c r="B1365" s="435">
        <f t="shared" si="25"/>
        <v>4</v>
      </c>
      <c r="C1365" s="444">
        <v>5301</v>
      </c>
      <c r="D1365" s="435" t="s">
        <v>973</v>
      </c>
      <c r="E1365" s="435" t="s">
        <v>1323</v>
      </c>
      <c r="F1365" s="435" t="s">
        <v>1323</v>
      </c>
      <c r="G1365" s="435" t="s">
        <v>1323</v>
      </c>
      <c r="I1365" s="435" t="s">
        <v>1323</v>
      </c>
      <c r="J1365" s="435" t="s">
        <v>1323</v>
      </c>
      <c r="K1365" s="435" t="s">
        <v>1323</v>
      </c>
      <c r="L1365" s="435" t="s">
        <v>1323</v>
      </c>
      <c r="M1365" s="435" t="s">
        <v>1323</v>
      </c>
      <c r="O1365" s="435" t="s">
        <v>1323</v>
      </c>
      <c r="Q1365" s="435">
        <v>5301</v>
      </c>
      <c r="R1365" s="444" t="s">
        <v>973</v>
      </c>
      <c r="S1365" s="435">
        <v>5301</v>
      </c>
    </row>
    <row r="1366" spans="1:19" ht="10.199999999999999" customHeight="1" x14ac:dyDescent="0.3">
      <c r="A1366" s="435">
        <v>5302</v>
      </c>
      <c r="B1366" s="435">
        <f t="shared" si="25"/>
        <v>4</v>
      </c>
      <c r="C1366" s="444">
        <v>5302</v>
      </c>
      <c r="D1366" s="435" t="s">
        <v>974</v>
      </c>
      <c r="E1366" s="435" t="s">
        <v>1323</v>
      </c>
      <c r="F1366" s="435" t="s">
        <v>1323</v>
      </c>
      <c r="G1366" s="435" t="s">
        <v>1323</v>
      </c>
      <c r="I1366" s="435" t="s">
        <v>1323</v>
      </c>
      <c r="J1366" s="435" t="s">
        <v>1323</v>
      </c>
      <c r="K1366" s="435" t="s">
        <v>1323</v>
      </c>
      <c r="L1366" s="435" t="s">
        <v>1323</v>
      </c>
      <c r="M1366" s="435" t="s">
        <v>1323</v>
      </c>
      <c r="N1366" s="435" t="s">
        <v>1323</v>
      </c>
      <c r="O1366" s="435" t="s">
        <v>1323</v>
      </c>
      <c r="Q1366" s="435">
        <v>5302</v>
      </c>
      <c r="R1366" s="444" t="s">
        <v>974</v>
      </c>
      <c r="S1366" s="435">
        <v>5302</v>
      </c>
    </row>
    <row r="1367" spans="1:19" ht="10.199999999999999" customHeight="1" x14ac:dyDescent="0.3">
      <c r="A1367" s="435">
        <v>5303</v>
      </c>
      <c r="B1367" s="435">
        <f t="shared" si="25"/>
        <v>4</v>
      </c>
      <c r="C1367" s="444">
        <v>5303</v>
      </c>
      <c r="D1367" s="435" t="s">
        <v>975</v>
      </c>
      <c r="E1367" s="435" t="s">
        <v>1323</v>
      </c>
      <c r="F1367" s="435" t="s">
        <v>1323</v>
      </c>
      <c r="G1367" s="435" t="s">
        <v>1323</v>
      </c>
      <c r="I1367" s="435" t="s">
        <v>1323</v>
      </c>
      <c r="J1367" s="435" t="s">
        <v>1323</v>
      </c>
      <c r="K1367" s="435" t="s">
        <v>1323</v>
      </c>
      <c r="L1367" s="435" t="s">
        <v>1323</v>
      </c>
      <c r="M1367" s="435" t="s">
        <v>1323</v>
      </c>
      <c r="N1367" s="435" t="s">
        <v>1323</v>
      </c>
      <c r="O1367" s="435" t="s">
        <v>1323</v>
      </c>
      <c r="Q1367" s="435">
        <v>5303</v>
      </c>
      <c r="R1367" s="444" t="s">
        <v>975</v>
      </c>
      <c r="S1367" s="435">
        <v>5303</v>
      </c>
    </row>
    <row r="1368" spans="1:19" ht="10.199999999999999" customHeight="1" x14ac:dyDescent="0.3">
      <c r="A1368" s="435">
        <v>5303</v>
      </c>
      <c r="B1368" s="435">
        <f t="shared" si="25"/>
        <v>6</v>
      </c>
      <c r="C1368" s="444">
        <v>530305</v>
      </c>
      <c r="D1368" s="435" t="s">
        <v>1596</v>
      </c>
      <c r="E1368" s="435" t="s">
        <v>1323</v>
      </c>
      <c r="F1368" s="435" t="s">
        <v>1323</v>
      </c>
      <c r="G1368" s="435" t="s">
        <v>1323</v>
      </c>
      <c r="I1368" s="435" t="s">
        <v>1323</v>
      </c>
      <c r="J1368" s="435" t="s">
        <v>1323</v>
      </c>
      <c r="K1368" s="435" t="s">
        <v>1323</v>
      </c>
      <c r="L1368" s="435" t="s">
        <v>1323</v>
      </c>
      <c r="M1368" s="435" t="s">
        <v>1323</v>
      </c>
      <c r="N1368" s="435" t="s">
        <v>1323</v>
      </c>
      <c r="O1368" s="435" t="s">
        <v>1323</v>
      </c>
      <c r="Q1368" s="435">
        <v>530305</v>
      </c>
      <c r="R1368" s="444" t="s">
        <v>1596</v>
      </c>
      <c r="S1368" s="435">
        <v>530305</v>
      </c>
    </row>
    <row r="1369" spans="1:19" ht="10.199999999999999" customHeight="1" x14ac:dyDescent="0.3">
      <c r="A1369" s="435">
        <v>5303</v>
      </c>
      <c r="B1369" s="435">
        <f t="shared" si="25"/>
        <v>6</v>
      </c>
      <c r="C1369" s="444">
        <v>530310</v>
      </c>
      <c r="D1369" s="435" t="s">
        <v>1597</v>
      </c>
      <c r="E1369" s="435" t="s">
        <v>1323</v>
      </c>
      <c r="F1369" s="435" t="s">
        <v>1323</v>
      </c>
      <c r="G1369" s="435" t="s">
        <v>1323</v>
      </c>
      <c r="I1369" s="435" t="s">
        <v>1323</v>
      </c>
      <c r="J1369" s="435" t="s">
        <v>1323</v>
      </c>
      <c r="K1369" s="435" t="s">
        <v>1323</v>
      </c>
      <c r="O1369" s="435" t="s">
        <v>1323</v>
      </c>
      <c r="Q1369" s="435">
        <v>530310</v>
      </c>
      <c r="R1369" s="444" t="s">
        <v>1597</v>
      </c>
      <c r="S1369" s="435">
        <v>530310</v>
      </c>
    </row>
    <row r="1370" spans="1:19" ht="10.199999999999999" customHeight="1" x14ac:dyDescent="0.3">
      <c r="A1370" s="435">
        <v>5303</v>
      </c>
      <c r="B1370" s="435">
        <f t="shared" si="25"/>
        <v>6</v>
      </c>
      <c r="C1370" s="444">
        <v>530390</v>
      </c>
      <c r="D1370" s="435" t="s">
        <v>118</v>
      </c>
      <c r="E1370" s="435" t="s">
        <v>1323</v>
      </c>
      <c r="F1370" s="435" t="s">
        <v>1323</v>
      </c>
      <c r="G1370" s="435" t="s">
        <v>1323</v>
      </c>
      <c r="I1370" s="435" t="s">
        <v>1323</v>
      </c>
      <c r="J1370" s="435" t="s">
        <v>1323</v>
      </c>
      <c r="K1370" s="435" t="s">
        <v>1323</v>
      </c>
      <c r="L1370" s="435" t="s">
        <v>1323</v>
      </c>
      <c r="M1370" s="435" t="s">
        <v>1323</v>
      </c>
      <c r="O1370" s="435" t="s">
        <v>1323</v>
      </c>
      <c r="Q1370" s="435">
        <v>530390</v>
      </c>
      <c r="R1370" s="444" t="s">
        <v>118</v>
      </c>
      <c r="S1370" s="435">
        <v>530390</v>
      </c>
    </row>
    <row r="1371" spans="1:19" ht="10.199999999999999" customHeight="1" x14ac:dyDescent="0.3">
      <c r="A1371" s="435">
        <v>5304</v>
      </c>
      <c r="B1371" s="435">
        <f t="shared" si="25"/>
        <v>4</v>
      </c>
      <c r="C1371" s="444">
        <v>5304</v>
      </c>
      <c r="D1371" s="435" t="s">
        <v>976</v>
      </c>
      <c r="E1371" s="435" t="s">
        <v>1323</v>
      </c>
      <c r="F1371" s="435" t="s">
        <v>1323</v>
      </c>
      <c r="G1371" s="435" t="s">
        <v>1323</v>
      </c>
      <c r="I1371" s="435" t="s">
        <v>1323</v>
      </c>
      <c r="J1371" s="435" t="s">
        <v>1323</v>
      </c>
      <c r="K1371" s="435" t="s">
        <v>1323</v>
      </c>
      <c r="L1371" s="435" t="s">
        <v>1323</v>
      </c>
      <c r="M1371" s="435" t="s">
        <v>1323</v>
      </c>
      <c r="N1371" s="435" t="s">
        <v>1323</v>
      </c>
      <c r="O1371" s="435" t="s">
        <v>1323</v>
      </c>
      <c r="Q1371" s="435">
        <v>5304</v>
      </c>
      <c r="R1371" s="444" t="s">
        <v>976</v>
      </c>
      <c r="S1371" s="435">
        <v>5304</v>
      </c>
    </row>
    <row r="1372" spans="1:19" ht="10.199999999999999" customHeight="1" x14ac:dyDescent="0.3">
      <c r="A1372" s="435">
        <v>5305</v>
      </c>
      <c r="B1372" s="435">
        <f t="shared" si="25"/>
        <v>4</v>
      </c>
      <c r="C1372" s="444">
        <v>5305</v>
      </c>
      <c r="D1372" s="435" t="s">
        <v>977</v>
      </c>
      <c r="E1372" s="435" t="s">
        <v>1323</v>
      </c>
      <c r="G1372" s="435" t="s">
        <v>1323</v>
      </c>
      <c r="J1372" s="435" t="s">
        <v>1323</v>
      </c>
      <c r="K1372" s="435" t="s">
        <v>1323</v>
      </c>
      <c r="O1372" s="435" t="s">
        <v>1323</v>
      </c>
      <c r="Q1372" s="435">
        <v>5305</v>
      </c>
      <c r="R1372" s="444" t="s">
        <v>977</v>
      </c>
      <c r="S1372" s="435">
        <v>5305</v>
      </c>
    </row>
    <row r="1373" spans="1:19" ht="10.199999999999999" customHeight="1" x14ac:dyDescent="0.3">
      <c r="A1373" s="435">
        <v>5390</v>
      </c>
      <c r="B1373" s="435">
        <f t="shared" si="25"/>
        <v>4</v>
      </c>
      <c r="C1373" s="444">
        <v>5390</v>
      </c>
      <c r="D1373" s="435" t="s">
        <v>118</v>
      </c>
      <c r="J1373" s="435" t="s">
        <v>1323</v>
      </c>
      <c r="K1373" s="435" t="s">
        <v>1323</v>
      </c>
      <c r="Q1373" s="435">
        <v>5390</v>
      </c>
      <c r="R1373" s="444" t="s">
        <v>118</v>
      </c>
      <c r="S1373" s="435">
        <v>5390</v>
      </c>
    </row>
    <row r="1374" spans="1:19" ht="10.199999999999999" customHeight="1" x14ac:dyDescent="0.3">
      <c r="A1374" s="435">
        <v>54</v>
      </c>
      <c r="B1374" s="435">
        <f t="shared" si="25"/>
        <v>2</v>
      </c>
      <c r="C1374" s="444">
        <v>54</v>
      </c>
      <c r="D1374" s="435" t="s">
        <v>537</v>
      </c>
      <c r="E1374" s="435" t="s">
        <v>1323</v>
      </c>
      <c r="F1374" s="435" t="s">
        <v>1323</v>
      </c>
      <c r="G1374" s="435" t="s">
        <v>1323</v>
      </c>
      <c r="I1374" s="435" t="s">
        <v>1323</v>
      </c>
      <c r="J1374" s="435" t="s">
        <v>1323</v>
      </c>
      <c r="K1374" s="435" t="s">
        <v>1323</v>
      </c>
      <c r="M1374" s="435" t="s">
        <v>1323</v>
      </c>
      <c r="N1374" s="435" t="s">
        <v>1323</v>
      </c>
      <c r="O1374" s="435" t="s">
        <v>1323</v>
      </c>
      <c r="Q1374" s="435">
        <v>54</v>
      </c>
      <c r="R1374" s="444" t="s">
        <v>537</v>
      </c>
      <c r="S1374" s="435">
        <v>54</v>
      </c>
    </row>
    <row r="1375" spans="1:19" ht="10.199999999999999" customHeight="1" x14ac:dyDescent="0.3">
      <c r="A1375" s="435">
        <v>5401</v>
      </c>
      <c r="B1375" s="435">
        <f t="shared" si="25"/>
        <v>4</v>
      </c>
      <c r="C1375" s="444">
        <v>5401</v>
      </c>
      <c r="D1375" s="435" t="s">
        <v>960</v>
      </c>
      <c r="F1375" s="435" t="s">
        <v>1323</v>
      </c>
      <c r="G1375" s="435" t="s">
        <v>1323</v>
      </c>
      <c r="J1375" s="435" t="s">
        <v>1323</v>
      </c>
      <c r="K1375" s="435" t="s">
        <v>1323</v>
      </c>
      <c r="Q1375" s="435">
        <v>5401</v>
      </c>
      <c r="R1375" s="444" t="s">
        <v>960</v>
      </c>
      <c r="S1375" s="435">
        <v>5401</v>
      </c>
    </row>
    <row r="1376" spans="1:19" ht="10.199999999999999" customHeight="1" x14ac:dyDescent="0.3">
      <c r="A1376" s="435">
        <v>5402</v>
      </c>
      <c r="B1376" s="435">
        <f t="shared" si="25"/>
        <v>4</v>
      </c>
      <c r="C1376" s="444">
        <v>5402</v>
      </c>
      <c r="D1376" s="435" t="s">
        <v>961</v>
      </c>
      <c r="J1376" s="435" t="s">
        <v>1324</v>
      </c>
      <c r="K1376" s="435" t="s">
        <v>1324</v>
      </c>
      <c r="M1376" s="435" t="s">
        <v>1323</v>
      </c>
      <c r="Q1376" s="435">
        <v>5402</v>
      </c>
      <c r="R1376" s="444" t="s">
        <v>961</v>
      </c>
      <c r="S1376" s="435">
        <v>5402</v>
      </c>
    </row>
    <row r="1377" spans="1:19" ht="10.199999999999999" customHeight="1" x14ac:dyDescent="0.3">
      <c r="A1377" s="435">
        <v>5402</v>
      </c>
      <c r="B1377" s="435">
        <f t="shared" si="25"/>
        <v>6</v>
      </c>
      <c r="C1377" s="444">
        <v>540205</v>
      </c>
      <c r="D1377" s="435" t="s">
        <v>962</v>
      </c>
      <c r="J1377" s="435" t="s">
        <v>1324</v>
      </c>
      <c r="K1377" s="435" t="s">
        <v>1324</v>
      </c>
      <c r="M1377" s="435" t="s">
        <v>1323</v>
      </c>
      <c r="Q1377" s="435">
        <v>540205</v>
      </c>
      <c r="R1377" s="444" t="s">
        <v>962</v>
      </c>
      <c r="S1377" s="435">
        <v>540205</v>
      </c>
    </row>
    <row r="1378" spans="1:19" ht="10.199999999999999" customHeight="1" x14ac:dyDescent="0.3">
      <c r="A1378" s="435">
        <v>5402</v>
      </c>
      <c r="B1378" s="435">
        <f t="shared" si="25"/>
        <v>6</v>
      </c>
      <c r="C1378" s="444">
        <v>540210</v>
      </c>
      <c r="D1378" s="435" t="s">
        <v>963</v>
      </c>
      <c r="J1378" s="435" t="s">
        <v>1324</v>
      </c>
      <c r="K1378" s="435" t="s">
        <v>1324</v>
      </c>
      <c r="M1378" s="435" t="s">
        <v>1323</v>
      </c>
      <c r="Q1378" s="435">
        <v>540210</v>
      </c>
      <c r="R1378" s="444" t="s">
        <v>963</v>
      </c>
      <c r="S1378" s="435">
        <v>540210</v>
      </c>
    </row>
    <row r="1379" spans="1:19" ht="10.199999999999999" customHeight="1" x14ac:dyDescent="0.3">
      <c r="A1379" s="435">
        <v>5402</v>
      </c>
      <c r="B1379" s="435">
        <f t="shared" si="25"/>
        <v>6</v>
      </c>
      <c r="C1379" s="444">
        <v>540215</v>
      </c>
      <c r="D1379" s="435" t="s">
        <v>964</v>
      </c>
      <c r="J1379" s="435" t="s">
        <v>1324</v>
      </c>
      <c r="K1379" s="435" t="s">
        <v>1324</v>
      </c>
      <c r="M1379" s="435" t="s">
        <v>1323</v>
      </c>
      <c r="Q1379" s="435">
        <v>540215</v>
      </c>
      <c r="R1379" s="444" t="s">
        <v>964</v>
      </c>
      <c r="S1379" s="435">
        <v>540215</v>
      </c>
    </row>
    <row r="1380" spans="1:19" ht="10.199999999999999" customHeight="1" x14ac:dyDescent="0.3">
      <c r="A1380" s="435">
        <v>5402</v>
      </c>
      <c r="B1380" s="435">
        <f t="shared" si="25"/>
        <v>6</v>
      </c>
      <c r="C1380" s="444">
        <v>540290</v>
      </c>
      <c r="D1380" s="435" t="s">
        <v>53</v>
      </c>
      <c r="J1380" s="435" t="s">
        <v>1324</v>
      </c>
      <c r="K1380" s="435" t="s">
        <v>1324</v>
      </c>
      <c r="M1380" s="435" t="s">
        <v>1323</v>
      </c>
      <c r="Q1380" s="435">
        <v>540290</v>
      </c>
      <c r="R1380" s="444" t="s">
        <v>53</v>
      </c>
      <c r="S1380" s="435">
        <v>540290</v>
      </c>
    </row>
    <row r="1381" spans="1:19" ht="10.199999999999999" customHeight="1" x14ac:dyDescent="0.3">
      <c r="A1381" s="435">
        <v>5404</v>
      </c>
      <c r="B1381" s="435">
        <f t="shared" si="25"/>
        <v>4</v>
      </c>
      <c r="C1381" s="444">
        <v>5404</v>
      </c>
      <c r="D1381" s="435" t="s">
        <v>965</v>
      </c>
      <c r="E1381" s="435" t="s">
        <v>1323</v>
      </c>
      <c r="F1381" s="435" t="s">
        <v>1323</v>
      </c>
      <c r="G1381" s="435" t="s">
        <v>1323</v>
      </c>
      <c r="J1381" s="435" t="s">
        <v>1324</v>
      </c>
      <c r="K1381" s="435" t="s">
        <v>1324</v>
      </c>
      <c r="O1381" s="435" t="s">
        <v>1323</v>
      </c>
      <c r="Q1381" s="435">
        <v>5404</v>
      </c>
      <c r="R1381" s="444" t="s">
        <v>965</v>
      </c>
      <c r="S1381" s="435">
        <v>5404</v>
      </c>
    </row>
    <row r="1382" spans="1:19" ht="10.199999999999999" customHeight="1" x14ac:dyDescent="0.3">
      <c r="A1382" s="435">
        <v>5405</v>
      </c>
      <c r="B1382" s="435">
        <f t="shared" si="25"/>
        <v>4</v>
      </c>
      <c r="C1382" s="444">
        <v>5405</v>
      </c>
      <c r="D1382" s="435" t="s">
        <v>966</v>
      </c>
      <c r="J1382" s="435" t="s">
        <v>1324</v>
      </c>
      <c r="K1382" s="435" t="s">
        <v>1324</v>
      </c>
      <c r="N1382" s="435" t="s">
        <v>1323</v>
      </c>
      <c r="Q1382" s="435">
        <v>5405</v>
      </c>
      <c r="R1382" s="444" t="s">
        <v>966</v>
      </c>
      <c r="S1382" s="435">
        <v>5405</v>
      </c>
    </row>
    <row r="1383" spans="1:19" ht="10.199999999999999" customHeight="1" x14ac:dyDescent="0.3">
      <c r="A1383" s="435">
        <v>5405</v>
      </c>
      <c r="B1383" s="435">
        <f t="shared" si="25"/>
        <v>6</v>
      </c>
      <c r="C1383" s="444">
        <v>540505</v>
      </c>
      <c r="D1383" s="435" t="s">
        <v>967</v>
      </c>
      <c r="J1383" s="435" t="s">
        <v>1324</v>
      </c>
      <c r="K1383" s="435" t="s">
        <v>1324</v>
      </c>
      <c r="N1383" s="435" t="s">
        <v>1323</v>
      </c>
      <c r="Q1383" s="435">
        <v>540505</v>
      </c>
      <c r="R1383" s="444" t="s">
        <v>967</v>
      </c>
      <c r="S1383" s="435">
        <v>540505</v>
      </c>
    </row>
    <row r="1384" spans="1:19" ht="10.199999999999999" customHeight="1" x14ac:dyDescent="0.3">
      <c r="A1384" s="435">
        <v>5405</v>
      </c>
      <c r="B1384" s="435">
        <f t="shared" si="25"/>
        <v>6</v>
      </c>
      <c r="C1384" s="444">
        <v>540510</v>
      </c>
      <c r="D1384" s="435" t="s">
        <v>968</v>
      </c>
      <c r="J1384" s="435" t="s">
        <v>1324</v>
      </c>
      <c r="K1384" s="435" t="s">
        <v>1324</v>
      </c>
      <c r="N1384" s="435" t="s">
        <v>1323</v>
      </c>
      <c r="Q1384" s="435">
        <v>540510</v>
      </c>
      <c r="R1384" s="444" t="s">
        <v>968</v>
      </c>
      <c r="S1384" s="435">
        <v>540510</v>
      </c>
    </row>
    <row r="1385" spans="1:19" ht="10.199999999999999" customHeight="1" x14ac:dyDescent="0.3">
      <c r="A1385" s="435">
        <v>5406</v>
      </c>
      <c r="B1385" s="435">
        <f t="shared" si="25"/>
        <v>4</v>
      </c>
      <c r="C1385" s="444">
        <v>5406</v>
      </c>
      <c r="D1385" s="435" t="s">
        <v>1652</v>
      </c>
      <c r="E1385" s="435" t="s">
        <v>1323</v>
      </c>
      <c r="F1385" s="435" t="s">
        <v>1323</v>
      </c>
      <c r="J1385" s="435" t="s">
        <v>1323</v>
      </c>
      <c r="K1385" s="435" t="s">
        <v>1323</v>
      </c>
      <c r="O1385" s="435" t="s">
        <v>1323</v>
      </c>
      <c r="Q1385" s="435">
        <v>5406</v>
      </c>
      <c r="R1385" s="444" t="s">
        <v>1652</v>
      </c>
      <c r="S1385" s="435">
        <v>5406</v>
      </c>
    </row>
    <row r="1386" spans="1:19" ht="10.199999999999999" customHeight="1" x14ac:dyDescent="0.3">
      <c r="A1386" s="435">
        <v>5406</v>
      </c>
      <c r="B1386" s="435">
        <f t="shared" si="25"/>
        <v>6</v>
      </c>
      <c r="C1386" s="444">
        <v>540601</v>
      </c>
      <c r="D1386" s="435" t="s">
        <v>1653</v>
      </c>
      <c r="E1386" s="435" t="s">
        <v>1323</v>
      </c>
      <c r="F1386" s="435" t="s">
        <v>1323</v>
      </c>
      <c r="J1386" s="435" t="s">
        <v>1323</v>
      </c>
      <c r="K1386" s="435" t="s">
        <v>1323</v>
      </c>
      <c r="O1386" s="435" t="s">
        <v>1323</v>
      </c>
      <c r="Q1386" s="435">
        <v>540601</v>
      </c>
      <c r="R1386" s="444" t="s">
        <v>1653</v>
      </c>
      <c r="S1386" s="435">
        <v>540601</v>
      </c>
    </row>
    <row r="1387" spans="1:19" ht="10.199999999999999" customHeight="1" x14ac:dyDescent="0.3">
      <c r="A1387" s="435">
        <v>5406</v>
      </c>
      <c r="B1387" s="435">
        <f t="shared" si="25"/>
        <v>6</v>
      </c>
      <c r="C1387" s="444">
        <v>540602</v>
      </c>
      <c r="D1387" s="435" t="s">
        <v>1654</v>
      </c>
      <c r="E1387" s="435" t="s">
        <v>1323</v>
      </c>
      <c r="F1387" s="435" t="s">
        <v>1323</v>
      </c>
      <c r="J1387" s="435" t="s">
        <v>1323</v>
      </c>
      <c r="K1387" s="435" t="s">
        <v>1323</v>
      </c>
      <c r="O1387" s="435" t="s">
        <v>1323</v>
      </c>
      <c r="Q1387" s="435">
        <v>540602</v>
      </c>
      <c r="R1387" s="444" t="s">
        <v>1654</v>
      </c>
      <c r="S1387" s="435">
        <v>540602</v>
      </c>
    </row>
    <row r="1388" spans="1:19" ht="10.199999999999999" customHeight="1" x14ac:dyDescent="0.3">
      <c r="A1388" s="435">
        <v>5406</v>
      </c>
      <c r="B1388" s="435">
        <f t="shared" si="25"/>
        <v>6</v>
      </c>
      <c r="C1388" s="444">
        <v>540603</v>
      </c>
      <c r="D1388" s="435" t="s">
        <v>1655</v>
      </c>
      <c r="E1388" s="435" t="s">
        <v>1323</v>
      </c>
      <c r="F1388" s="435" t="s">
        <v>1323</v>
      </c>
      <c r="J1388" s="435" t="s">
        <v>1323</v>
      </c>
      <c r="K1388" s="435" t="s">
        <v>1323</v>
      </c>
      <c r="O1388" s="435" t="s">
        <v>1323</v>
      </c>
      <c r="Q1388" s="435">
        <v>540603</v>
      </c>
      <c r="R1388" s="444" t="s">
        <v>1655</v>
      </c>
      <c r="S1388" s="435">
        <v>540603</v>
      </c>
    </row>
    <row r="1389" spans="1:19" ht="10.199999999999999" customHeight="1" x14ac:dyDescent="0.3">
      <c r="A1389" s="435">
        <v>5406</v>
      </c>
      <c r="B1389" s="435">
        <f t="shared" si="25"/>
        <v>6</v>
      </c>
      <c r="C1389" s="444">
        <v>540604</v>
      </c>
      <c r="D1389" s="435" t="s">
        <v>1656</v>
      </c>
      <c r="E1389" s="435" t="s">
        <v>1323</v>
      </c>
      <c r="F1389" s="435" t="s">
        <v>1323</v>
      </c>
      <c r="J1389" s="435" t="s">
        <v>1323</v>
      </c>
      <c r="K1389" s="435" t="s">
        <v>1323</v>
      </c>
      <c r="O1389" s="435" t="s">
        <v>1323</v>
      </c>
      <c r="Q1389" s="435">
        <v>540604</v>
      </c>
      <c r="R1389" s="444" t="s">
        <v>1656</v>
      </c>
      <c r="S1389" s="435">
        <v>540604</v>
      </c>
    </row>
    <row r="1390" spans="1:19" ht="10.199999999999999" customHeight="1" x14ac:dyDescent="0.3">
      <c r="A1390" s="435">
        <v>5406</v>
      </c>
      <c r="B1390" s="435">
        <f t="shared" si="25"/>
        <v>6</v>
      </c>
      <c r="C1390" s="444">
        <v>540605</v>
      </c>
      <c r="D1390" s="435" t="s">
        <v>1657</v>
      </c>
      <c r="E1390" s="435" t="s">
        <v>1323</v>
      </c>
      <c r="F1390" s="435" t="s">
        <v>1323</v>
      </c>
      <c r="J1390" s="435" t="s">
        <v>1323</v>
      </c>
      <c r="K1390" s="435" t="s">
        <v>1323</v>
      </c>
      <c r="O1390" s="435" t="s">
        <v>1323</v>
      </c>
      <c r="Q1390" s="435">
        <v>540605</v>
      </c>
      <c r="R1390" s="444" t="s">
        <v>1657</v>
      </c>
      <c r="S1390" s="435">
        <v>540605</v>
      </c>
    </row>
    <row r="1391" spans="1:19" ht="10.199999999999999" customHeight="1" x14ac:dyDescent="0.3">
      <c r="A1391" s="435">
        <v>5406</v>
      </c>
      <c r="B1391" s="435">
        <f t="shared" si="25"/>
        <v>6</v>
      </c>
      <c r="C1391" s="444">
        <v>540606</v>
      </c>
      <c r="D1391" s="435" t="s">
        <v>1658</v>
      </c>
      <c r="E1391" s="435" t="s">
        <v>1323</v>
      </c>
      <c r="F1391" s="435" t="s">
        <v>1323</v>
      </c>
      <c r="J1391" s="435" t="s">
        <v>1323</v>
      </c>
      <c r="K1391" s="435" t="s">
        <v>1323</v>
      </c>
      <c r="O1391" s="435" t="s">
        <v>1323</v>
      </c>
      <c r="Q1391" s="435">
        <v>540606</v>
      </c>
      <c r="R1391" s="444" t="s">
        <v>1658</v>
      </c>
      <c r="S1391" s="435">
        <v>540606</v>
      </c>
    </row>
    <row r="1392" spans="1:19" ht="10.199999999999999" customHeight="1" x14ac:dyDescent="0.3">
      <c r="A1392" s="435">
        <v>5406</v>
      </c>
      <c r="B1392" s="435">
        <f t="shared" si="25"/>
        <v>6</v>
      </c>
      <c r="C1392" s="444">
        <v>540607</v>
      </c>
      <c r="D1392" s="435" t="s">
        <v>1659</v>
      </c>
      <c r="E1392" s="435" t="s">
        <v>1323</v>
      </c>
      <c r="F1392" s="435" t="s">
        <v>1323</v>
      </c>
      <c r="J1392" s="435" t="s">
        <v>1323</v>
      </c>
      <c r="K1392" s="435" t="s">
        <v>1323</v>
      </c>
      <c r="O1392" s="435" t="s">
        <v>1323</v>
      </c>
      <c r="Q1392" s="435">
        <v>540607</v>
      </c>
      <c r="R1392" s="444" t="s">
        <v>1659</v>
      </c>
      <c r="S1392" s="435">
        <v>540607</v>
      </c>
    </row>
    <row r="1393" spans="1:19" ht="10.199999999999999" customHeight="1" x14ac:dyDescent="0.3">
      <c r="A1393" s="435">
        <v>5406</v>
      </c>
      <c r="B1393" s="435">
        <f t="shared" si="25"/>
        <v>6</v>
      </c>
      <c r="C1393" s="444">
        <v>540608</v>
      </c>
      <c r="D1393" s="435" t="s">
        <v>1660</v>
      </c>
      <c r="E1393" s="435" t="s">
        <v>1323</v>
      </c>
      <c r="F1393" s="435" t="s">
        <v>1323</v>
      </c>
      <c r="J1393" s="435" t="s">
        <v>1323</v>
      </c>
      <c r="K1393" s="435" t="s">
        <v>1323</v>
      </c>
      <c r="O1393" s="435" t="s">
        <v>1323</v>
      </c>
      <c r="Q1393" s="435">
        <v>540608</v>
      </c>
      <c r="R1393" s="444" t="s">
        <v>1660</v>
      </c>
      <c r="S1393" s="435">
        <v>540608</v>
      </c>
    </row>
    <row r="1394" spans="1:19" ht="10.199999999999999" customHeight="1" x14ac:dyDescent="0.3">
      <c r="A1394" s="435">
        <v>5406</v>
      </c>
      <c r="B1394" s="435">
        <f t="shared" si="25"/>
        <v>6</v>
      </c>
      <c r="C1394" s="444">
        <v>540609</v>
      </c>
      <c r="D1394" s="435" t="s">
        <v>1661</v>
      </c>
      <c r="E1394" s="435" t="s">
        <v>1323</v>
      </c>
      <c r="F1394" s="435" t="s">
        <v>1323</v>
      </c>
      <c r="J1394" s="435" t="s">
        <v>1323</v>
      </c>
      <c r="K1394" s="435" t="s">
        <v>1323</v>
      </c>
      <c r="O1394" s="435" t="s">
        <v>1323</v>
      </c>
      <c r="Q1394" s="435">
        <v>540609</v>
      </c>
      <c r="R1394" s="444" t="s">
        <v>1661</v>
      </c>
      <c r="S1394" s="435">
        <v>540609</v>
      </c>
    </row>
    <row r="1395" spans="1:19" ht="10.199999999999999" customHeight="1" x14ac:dyDescent="0.3">
      <c r="A1395" s="435">
        <v>5406</v>
      </c>
      <c r="B1395" s="435">
        <f t="shared" si="25"/>
        <v>6</v>
      </c>
      <c r="C1395" s="444">
        <v>540610</v>
      </c>
      <c r="D1395" s="435" t="s">
        <v>1662</v>
      </c>
      <c r="E1395" s="435" t="s">
        <v>1323</v>
      </c>
      <c r="F1395" s="435" t="s">
        <v>1323</v>
      </c>
      <c r="J1395" s="435" t="s">
        <v>1323</v>
      </c>
      <c r="K1395" s="435" t="s">
        <v>1323</v>
      </c>
      <c r="O1395" s="435" t="s">
        <v>1323</v>
      </c>
      <c r="Q1395" s="435">
        <v>540610</v>
      </c>
      <c r="R1395" s="444" t="s">
        <v>1662</v>
      </c>
      <c r="S1395" s="435">
        <v>540610</v>
      </c>
    </row>
    <row r="1396" spans="1:19" ht="10.199999999999999" customHeight="1" x14ac:dyDescent="0.3">
      <c r="A1396" s="435">
        <v>5406</v>
      </c>
      <c r="B1396" s="435">
        <f t="shared" si="25"/>
        <v>6</v>
      </c>
      <c r="C1396" s="444">
        <v>540611</v>
      </c>
      <c r="D1396" s="435" t="s">
        <v>1663</v>
      </c>
      <c r="E1396" s="435" t="s">
        <v>1323</v>
      </c>
      <c r="F1396" s="435" t="s">
        <v>1323</v>
      </c>
      <c r="J1396" s="435" t="s">
        <v>1323</v>
      </c>
      <c r="K1396" s="435" t="s">
        <v>1323</v>
      </c>
      <c r="O1396" s="435" t="s">
        <v>1323</v>
      </c>
      <c r="Q1396" s="435">
        <v>540611</v>
      </c>
      <c r="R1396" s="444" t="s">
        <v>1663</v>
      </c>
      <c r="S1396" s="435">
        <v>540611</v>
      </c>
    </row>
    <row r="1397" spans="1:19" ht="10.199999999999999" customHeight="1" x14ac:dyDescent="0.3">
      <c r="A1397" s="435">
        <v>5406</v>
      </c>
      <c r="B1397" s="435">
        <f t="shared" si="25"/>
        <v>6</v>
      </c>
      <c r="C1397" s="444">
        <v>540612</v>
      </c>
      <c r="D1397" s="435" t="s">
        <v>1664</v>
      </c>
      <c r="E1397" s="435" t="s">
        <v>1323</v>
      </c>
      <c r="F1397" s="435" t="s">
        <v>1323</v>
      </c>
      <c r="J1397" s="435" t="s">
        <v>1323</v>
      </c>
      <c r="K1397" s="435" t="s">
        <v>1323</v>
      </c>
      <c r="O1397" s="435" t="s">
        <v>1323</v>
      </c>
      <c r="Q1397" s="435">
        <v>540612</v>
      </c>
      <c r="R1397" s="444" t="s">
        <v>1664</v>
      </c>
      <c r="S1397" s="435">
        <v>540612</v>
      </c>
    </row>
    <row r="1398" spans="1:19" ht="10.199999999999999" customHeight="1" x14ac:dyDescent="0.3">
      <c r="A1398" s="435">
        <v>5406</v>
      </c>
      <c r="B1398" s="435">
        <f t="shared" si="25"/>
        <v>6</v>
      </c>
      <c r="C1398" s="444">
        <v>540613</v>
      </c>
      <c r="D1398" s="435" t="s">
        <v>1665</v>
      </c>
      <c r="E1398" s="435" t="s">
        <v>1323</v>
      </c>
      <c r="F1398" s="435" t="s">
        <v>1323</v>
      </c>
      <c r="J1398" s="435" t="s">
        <v>1323</v>
      </c>
      <c r="K1398" s="435" t="s">
        <v>1323</v>
      </c>
      <c r="O1398" s="435" t="s">
        <v>1323</v>
      </c>
      <c r="Q1398" s="435">
        <v>540613</v>
      </c>
      <c r="R1398" s="444" t="s">
        <v>1665</v>
      </c>
      <c r="S1398" s="435">
        <v>540613</v>
      </c>
    </row>
    <row r="1399" spans="1:19" ht="10.199999999999999" customHeight="1" x14ac:dyDescent="0.3">
      <c r="A1399" s="435">
        <v>5406</v>
      </c>
      <c r="B1399" s="435">
        <f t="shared" si="25"/>
        <v>6</v>
      </c>
      <c r="C1399" s="444">
        <v>540614</v>
      </c>
      <c r="D1399" s="435" t="s">
        <v>1666</v>
      </c>
      <c r="E1399" s="435" t="s">
        <v>1323</v>
      </c>
      <c r="F1399" s="435" t="s">
        <v>1323</v>
      </c>
      <c r="J1399" s="435" t="s">
        <v>1323</v>
      </c>
      <c r="K1399" s="435" t="s">
        <v>1323</v>
      </c>
      <c r="O1399" s="435" t="s">
        <v>1323</v>
      </c>
      <c r="Q1399" s="435">
        <v>540614</v>
      </c>
      <c r="R1399" s="444" t="s">
        <v>1666</v>
      </c>
      <c r="S1399" s="435">
        <v>540614</v>
      </c>
    </row>
    <row r="1400" spans="1:19" ht="10.199999999999999" customHeight="1" x14ac:dyDescent="0.3">
      <c r="A1400" s="435">
        <v>5406</v>
      </c>
      <c r="B1400" s="435">
        <f t="shared" si="25"/>
        <v>6</v>
      </c>
      <c r="C1400" s="444">
        <v>540615</v>
      </c>
      <c r="D1400" s="435" t="s">
        <v>1667</v>
      </c>
      <c r="E1400" s="435" t="s">
        <v>1323</v>
      </c>
      <c r="F1400" s="435" t="s">
        <v>1323</v>
      </c>
      <c r="J1400" s="435" t="s">
        <v>1323</v>
      </c>
      <c r="K1400" s="435" t="s">
        <v>1323</v>
      </c>
      <c r="O1400" s="435" t="s">
        <v>1323</v>
      </c>
      <c r="Q1400" s="435">
        <v>540615</v>
      </c>
      <c r="R1400" s="444" t="s">
        <v>1667</v>
      </c>
      <c r="S1400" s="435">
        <v>540615</v>
      </c>
    </row>
    <row r="1401" spans="1:19" ht="10.199999999999999" customHeight="1" x14ac:dyDescent="0.3">
      <c r="A1401" s="435">
        <v>5406</v>
      </c>
      <c r="B1401" s="435">
        <f t="shared" si="25"/>
        <v>6</v>
      </c>
      <c r="C1401" s="444">
        <v>540616</v>
      </c>
      <c r="D1401" s="435" t="s">
        <v>1668</v>
      </c>
      <c r="E1401" s="435" t="s">
        <v>1323</v>
      </c>
      <c r="F1401" s="435" t="s">
        <v>1323</v>
      </c>
      <c r="J1401" s="435" t="s">
        <v>1323</v>
      </c>
      <c r="K1401" s="435" t="s">
        <v>1323</v>
      </c>
      <c r="O1401" s="435" t="s">
        <v>1323</v>
      </c>
      <c r="Q1401" s="435">
        <v>540616</v>
      </c>
      <c r="R1401" s="444" t="s">
        <v>1668</v>
      </c>
      <c r="S1401" s="435">
        <v>540616</v>
      </c>
    </row>
    <row r="1402" spans="1:19" ht="10.199999999999999" customHeight="1" x14ac:dyDescent="0.3">
      <c r="A1402" s="435">
        <v>5406</v>
      </c>
      <c r="B1402" s="435">
        <f t="shared" si="25"/>
        <v>6</v>
      </c>
      <c r="C1402" s="444">
        <v>540617</v>
      </c>
      <c r="D1402" s="435" t="s">
        <v>1669</v>
      </c>
      <c r="E1402" s="435" t="s">
        <v>1323</v>
      </c>
      <c r="F1402" s="435" t="s">
        <v>1323</v>
      </c>
      <c r="J1402" s="435" t="s">
        <v>1323</v>
      </c>
      <c r="K1402" s="435" t="s">
        <v>1323</v>
      </c>
      <c r="O1402" s="435" t="s">
        <v>1323</v>
      </c>
      <c r="Q1402" s="435">
        <v>540617</v>
      </c>
      <c r="R1402" s="444" t="s">
        <v>1669</v>
      </c>
      <c r="S1402" s="435">
        <v>540617</v>
      </c>
    </row>
    <row r="1403" spans="1:19" ht="10.199999999999999" customHeight="1" x14ac:dyDescent="0.3">
      <c r="A1403" s="435">
        <v>5406</v>
      </c>
      <c r="B1403" s="435">
        <f t="shared" si="25"/>
        <v>6</v>
      </c>
      <c r="C1403" s="444">
        <v>540618</v>
      </c>
      <c r="D1403" s="435" t="s">
        <v>1670</v>
      </c>
      <c r="E1403" s="435" t="s">
        <v>1323</v>
      </c>
      <c r="F1403" s="435" t="s">
        <v>1323</v>
      </c>
      <c r="J1403" s="435" t="s">
        <v>1323</v>
      </c>
      <c r="K1403" s="435" t="s">
        <v>1323</v>
      </c>
      <c r="O1403" s="435" t="s">
        <v>1323</v>
      </c>
      <c r="Q1403" s="435">
        <v>540618</v>
      </c>
      <c r="R1403" s="444" t="s">
        <v>1670</v>
      </c>
      <c r="S1403" s="435">
        <v>540618</v>
      </c>
    </row>
    <row r="1404" spans="1:19" ht="10.199999999999999" customHeight="1" x14ac:dyDescent="0.3">
      <c r="A1404" s="435">
        <v>5406</v>
      </c>
      <c r="B1404" s="435">
        <f t="shared" si="25"/>
        <v>6</v>
      </c>
      <c r="C1404" s="444">
        <v>540619</v>
      </c>
      <c r="D1404" s="435" t="s">
        <v>1671</v>
      </c>
      <c r="E1404" s="435" t="s">
        <v>1323</v>
      </c>
      <c r="F1404" s="435" t="s">
        <v>1323</v>
      </c>
      <c r="J1404" s="435" t="s">
        <v>1323</v>
      </c>
      <c r="K1404" s="435" t="s">
        <v>1323</v>
      </c>
      <c r="O1404" s="435" t="s">
        <v>1323</v>
      </c>
      <c r="Q1404" s="435">
        <v>540619</v>
      </c>
      <c r="R1404" s="444" t="s">
        <v>1671</v>
      </c>
      <c r="S1404" s="435">
        <v>540619</v>
      </c>
    </row>
    <row r="1405" spans="1:19" ht="10.199999999999999" customHeight="1" x14ac:dyDescent="0.3">
      <c r="A1405" s="435">
        <v>5406</v>
      </c>
      <c r="B1405" s="435">
        <f t="shared" si="25"/>
        <v>6</v>
      </c>
      <c r="C1405" s="444">
        <v>540620</v>
      </c>
      <c r="D1405" s="435" t="s">
        <v>1672</v>
      </c>
      <c r="E1405" s="435" t="s">
        <v>1323</v>
      </c>
      <c r="F1405" s="435" t="s">
        <v>1323</v>
      </c>
      <c r="J1405" s="435" t="s">
        <v>1323</v>
      </c>
      <c r="K1405" s="435" t="s">
        <v>1323</v>
      </c>
      <c r="O1405" s="435" t="s">
        <v>1323</v>
      </c>
      <c r="Q1405" s="435">
        <v>540620</v>
      </c>
      <c r="R1405" s="444" t="s">
        <v>1672</v>
      </c>
      <c r="S1405" s="435">
        <v>540620</v>
      </c>
    </row>
    <row r="1406" spans="1:19" ht="10.199999999999999" customHeight="1" x14ac:dyDescent="0.3">
      <c r="A1406" s="435">
        <v>5406</v>
      </c>
      <c r="B1406" s="435">
        <f t="shared" si="25"/>
        <v>6</v>
      </c>
      <c r="C1406" s="444">
        <v>540621</v>
      </c>
      <c r="D1406" s="435" t="s">
        <v>1673</v>
      </c>
      <c r="E1406" s="435" t="s">
        <v>1323</v>
      </c>
      <c r="F1406" s="435" t="s">
        <v>1323</v>
      </c>
      <c r="J1406" s="435" t="s">
        <v>1323</v>
      </c>
      <c r="K1406" s="435" t="s">
        <v>1323</v>
      </c>
      <c r="O1406" s="435" t="s">
        <v>1323</v>
      </c>
      <c r="Q1406" s="435">
        <v>540621</v>
      </c>
      <c r="R1406" s="444" t="s">
        <v>1673</v>
      </c>
      <c r="S1406" s="435">
        <v>540621</v>
      </c>
    </row>
    <row r="1407" spans="1:19" ht="10.199999999999999" customHeight="1" x14ac:dyDescent="0.3">
      <c r="A1407" s="435">
        <v>5406</v>
      </c>
      <c r="B1407" s="435">
        <f t="shared" si="25"/>
        <v>6</v>
      </c>
      <c r="C1407" s="444">
        <v>540690</v>
      </c>
      <c r="D1407" s="435" t="s">
        <v>1674</v>
      </c>
      <c r="E1407" s="435" t="s">
        <v>1323</v>
      </c>
      <c r="F1407" s="435" t="s">
        <v>1323</v>
      </c>
      <c r="J1407" s="435" t="s">
        <v>1323</v>
      </c>
      <c r="K1407" s="435" t="s">
        <v>1323</v>
      </c>
      <c r="O1407" s="435" t="s">
        <v>1323</v>
      </c>
      <c r="Q1407" s="435">
        <v>540690</v>
      </c>
      <c r="R1407" s="444" t="s">
        <v>1674</v>
      </c>
      <c r="S1407" s="435">
        <v>540690</v>
      </c>
    </row>
    <row r="1408" spans="1:19" ht="10.199999999999999" customHeight="1" x14ac:dyDescent="0.3">
      <c r="A1408" s="435">
        <v>5407</v>
      </c>
      <c r="B1408" s="435">
        <f t="shared" si="25"/>
        <v>4</v>
      </c>
      <c r="C1408" s="444">
        <v>5407</v>
      </c>
      <c r="D1408" s="435" t="s">
        <v>1675</v>
      </c>
      <c r="E1408" s="435" t="s">
        <v>1323</v>
      </c>
      <c r="J1408" s="435" t="s">
        <v>1323</v>
      </c>
      <c r="K1408" s="435" t="s">
        <v>1323</v>
      </c>
      <c r="O1408" s="435" t="s">
        <v>1323</v>
      </c>
      <c r="Q1408" s="435">
        <v>5407</v>
      </c>
      <c r="R1408" s="444" t="s">
        <v>1675</v>
      </c>
      <c r="S1408" s="435">
        <v>5407</v>
      </c>
    </row>
    <row r="1409" spans="1:19" ht="10.199999999999999" customHeight="1" x14ac:dyDescent="0.3">
      <c r="A1409" s="435">
        <v>5407</v>
      </c>
      <c r="B1409" s="435">
        <f t="shared" si="25"/>
        <v>6</v>
      </c>
      <c r="C1409" s="444">
        <v>540701</v>
      </c>
      <c r="D1409" s="435" t="s">
        <v>1653</v>
      </c>
      <c r="E1409" s="435" t="s">
        <v>1323</v>
      </c>
      <c r="J1409" s="435" t="s">
        <v>1323</v>
      </c>
      <c r="K1409" s="435" t="s">
        <v>1323</v>
      </c>
      <c r="O1409" s="435" t="s">
        <v>1323</v>
      </c>
      <c r="Q1409" s="435">
        <v>540701</v>
      </c>
      <c r="R1409" s="444" t="s">
        <v>1653</v>
      </c>
      <c r="S1409" s="435">
        <v>540701</v>
      </c>
    </row>
    <row r="1410" spans="1:19" ht="10.199999999999999" customHeight="1" x14ac:dyDescent="0.3">
      <c r="A1410" s="435">
        <v>5407</v>
      </c>
      <c r="B1410" s="435">
        <f t="shared" si="25"/>
        <v>6</v>
      </c>
      <c r="C1410" s="444">
        <v>540702</v>
      </c>
      <c r="D1410" s="435" t="s">
        <v>1654</v>
      </c>
      <c r="E1410" s="435" t="s">
        <v>1323</v>
      </c>
      <c r="J1410" s="435" t="s">
        <v>1323</v>
      </c>
      <c r="K1410" s="435" t="s">
        <v>1323</v>
      </c>
      <c r="O1410" s="435" t="s">
        <v>1323</v>
      </c>
      <c r="Q1410" s="435">
        <v>540702</v>
      </c>
      <c r="R1410" s="444" t="s">
        <v>1654</v>
      </c>
      <c r="S1410" s="435">
        <v>540702</v>
      </c>
    </row>
    <row r="1411" spans="1:19" ht="10.199999999999999" customHeight="1" x14ac:dyDescent="0.3">
      <c r="A1411" s="435">
        <v>5407</v>
      </c>
      <c r="B1411" s="435">
        <f t="shared" si="25"/>
        <v>6</v>
      </c>
      <c r="C1411" s="444">
        <v>540703</v>
      </c>
      <c r="D1411" s="435" t="s">
        <v>1655</v>
      </c>
      <c r="E1411" s="435" t="s">
        <v>1323</v>
      </c>
      <c r="J1411" s="435" t="s">
        <v>1323</v>
      </c>
      <c r="K1411" s="435" t="s">
        <v>1323</v>
      </c>
      <c r="O1411" s="435" t="s">
        <v>1323</v>
      </c>
      <c r="Q1411" s="435">
        <v>540703</v>
      </c>
      <c r="R1411" s="444" t="s">
        <v>1655</v>
      </c>
      <c r="S1411" s="435">
        <v>540703</v>
      </c>
    </row>
    <row r="1412" spans="1:19" ht="10.199999999999999" customHeight="1" x14ac:dyDescent="0.3">
      <c r="A1412" s="435">
        <v>5407</v>
      </c>
      <c r="B1412" s="435">
        <f t="shared" si="25"/>
        <v>6</v>
      </c>
      <c r="C1412" s="444">
        <v>540704</v>
      </c>
      <c r="D1412" s="435" t="s">
        <v>1656</v>
      </c>
      <c r="E1412" s="435" t="s">
        <v>1323</v>
      </c>
      <c r="J1412" s="435" t="s">
        <v>1323</v>
      </c>
      <c r="K1412" s="435" t="s">
        <v>1323</v>
      </c>
      <c r="O1412" s="435" t="s">
        <v>1323</v>
      </c>
      <c r="Q1412" s="435">
        <v>540704</v>
      </c>
      <c r="R1412" s="444" t="s">
        <v>1656</v>
      </c>
      <c r="S1412" s="435">
        <v>540704</v>
      </c>
    </row>
    <row r="1413" spans="1:19" ht="10.199999999999999" customHeight="1" x14ac:dyDescent="0.3">
      <c r="A1413" s="435">
        <v>5407</v>
      </c>
      <c r="B1413" s="435">
        <f t="shared" si="25"/>
        <v>6</v>
      </c>
      <c r="C1413" s="444">
        <v>540705</v>
      </c>
      <c r="D1413" s="435" t="s">
        <v>1657</v>
      </c>
      <c r="E1413" s="435" t="s">
        <v>1323</v>
      </c>
      <c r="J1413" s="435" t="s">
        <v>1323</v>
      </c>
      <c r="K1413" s="435" t="s">
        <v>1323</v>
      </c>
      <c r="O1413" s="435" t="s">
        <v>1323</v>
      </c>
      <c r="Q1413" s="435">
        <v>540705</v>
      </c>
      <c r="R1413" s="444" t="s">
        <v>1657</v>
      </c>
      <c r="S1413" s="435">
        <v>540705</v>
      </c>
    </row>
    <row r="1414" spans="1:19" ht="10.199999999999999" customHeight="1" x14ac:dyDescent="0.3">
      <c r="A1414" s="435">
        <v>5407</v>
      </c>
      <c r="B1414" s="435">
        <f t="shared" si="25"/>
        <v>6</v>
      </c>
      <c r="C1414" s="444">
        <v>540706</v>
      </c>
      <c r="D1414" s="435" t="s">
        <v>1658</v>
      </c>
      <c r="E1414" s="435" t="s">
        <v>1323</v>
      </c>
      <c r="J1414" s="435" t="s">
        <v>1323</v>
      </c>
      <c r="K1414" s="435" t="s">
        <v>1323</v>
      </c>
      <c r="O1414" s="435" t="s">
        <v>1323</v>
      </c>
      <c r="Q1414" s="435">
        <v>540706</v>
      </c>
      <c r="R1414" s="444" t="s">
        <v>1658</v>
      </c>
      <c r="S1414" s="435">
        <v>540706</v>
      </c>
    </row>
    <row r="1415" spans="1:19" ht="10.199999999999999" customHeight="1" x14ac:dyDescent="0.3">
      <c r="A1415" s="435">
        <v>5407</v>
      </c>
      <c r="B1415" s="435">
        <f t="shared" si="25"/>
        <v>6</v>
      </c>
      <c r="C1415" s="444">
        <v>540707</v>
      </c>
      <c r="D1415" s="435" t="s">
        <v>1659</v>
      </c>
      <c r="E1415" s="435" t="s">
        <v>1323</v>
      </c>
      <c r="J1415" s="435" t="s">
        <v>1323</v>
      </c>
      <c r="K1415" s="435" t="s">
        <v>1323</v>
      </c>
      <c r="O1415" s="435" t="s">
        <v>1323</v>
      </c>
      <c r="Q1415" s="435">
        <v>540707</v>
      </c>
      <c r="R1415" s="444" t="s">
        <v>1659</v>
      </c>
      <c r="S1415" s="435">
        <v>540707</v>
      </c>
    </row>
    <row r="1416" spans="1:19" ht="10.199999999999999" customHeight="1" x14ac:dyDescent="0.3">
      <c r="A1416" s="435">
        <v>5407</v>
      </c>
      <c r="B1416" s="435">
        <f t="shared" ref="B1416:B1479" si="26">LEN(C1416)</f>
        <v>6</v>
      </c>
      <c r="C1416" s="444">
        <v>540708</v>
      </c>
      <c r="D1416" s="435" t="s">
        <v>1660</v>
      </c>
      <c r="E1416" s="435" t="s">
        <v>1323</v>
      </c>
      <c r="J1416" s="435" t="s">
        <v>1323</v>
      </c>
      <c r="K1416" s="435" t="s">
        <v>1323</v>
      </c>
      <c r="O1416" s="435" t="s">
        <v>1323</v>
      </c>
      <c r="Q1416" s="435">
        <v>540708</v>
      </c>
      <c r="R1416" s="444" t="s">
        <v>1660</v>
      </c>
      <c r="S1416" s="435">
        <v>540708</v>
      </c>
    </row>
    <row r="1417" spans="1:19" ht="10.199999999999999" customHeight="1" x14ac:dyDescent="0.3">
      <c r="A1417" s="435">
        <v>5407</v>
      </c>
      <c r="B1417" s="435">
        <f t="shared" si="26"/>
        <v>6</v>
      </c>
      <c r="C1417" s="444">
        <v>540709</v>
      </c>
      <c r="D1417" s="435" t="s">
        <v>1661</v>
      </c>
      <c r="E1417" s="435" t="s">
        <v>1323</v>
      </c>
      <c r="J1417" s="435" t="s">
        <v>1323</v>
      </c>
      <c r="K1417" s="435" t="s">
        <v>1323</v>
      </c>
      <c r="O1417" s="435" t="s">
        <v>1323</v>
      </c>
      <c r="Q1417" s="435">
        <v>540709</v>
      </c>
      <c r="R1417" s="444" t="s">
        <v>1661</v>
      </c>
      <c r="S1417" s="435">
        <v>540709</v>
      </c>
    </row>
    <row r="1418" spans="1:19" ht="10.199999999999999" customHeight="1" x14ac:dyDescent="0.3">
      <c r="A1418" s="435">
        <v>5407</v>
      </c>
      <c r="B1418" s="435">
        <f t="shared" si="26"/>
        <v>6</v>
      </c>
      <c r="C1418" s="444">
        <v>540710</v>
      </c>
      <c r="D1418" s="435" t="s">
        <v>1662</v>
      </c>
      <c r="E1418" s="435" t="s">
        <v>1323</v>
      </c>
      <c r="J1418" s="435" t="s">
        <v>1323</v>
      </c>
      <c r="K1418" s="435" t="s">
        <v>1323</v>
      </c>
      <c r="O1418" s="435" t="s">
        <v>1323</v>
      </c>
      <c r="Q1418" s="435">
        <v>540710</v>
      </c>
      <c r="R1418" s="444" t="s">
        <v>1662</v>
      </c>
      <c r="S1418" s="435">
        <v>540710</v>
      </c>
    </row>
    <row r="1419" spans="1:19" ht="10.199999999999999" customHeight="1" x14ac:dyDescent="0.3">
      <c r="A1419" s="435">
        <v>5407</v>
      </c>
      <c r="B1419" s="435">
        <f t="shared" si="26"/>
        <v>6</v>
      </c>
      <c r="C1419" s="444">
        <v>540711</v>
      </c>
      <c r="D1419" s="435" t="s">
        <v>1663</v>
      </c>
      <c r="E1419" s="435" t="s">
        <v>1323</v>
      </c>
      <c r="J1419" s="435" t="s">
        <v>1323</v>
      </c>
      <c r="K1419" s="435" t="s">
        <v>1323</v>
      </c>
      <c r="O1419" s="435" t="s">
        <v>1323</v>
      </c>
      <c r="Q1419" s="435">
        <v>540711</v>
      </c>
      <c r="R1419" s="444" t="s">
        <v>1663</v>
      </c>
      <c r="S1419" s="435">
        <v>540711</v>
      </c>
    </row>
    <row r="1420" spans="1:19" ht="10.199999999999999" customHeight="1" x14ac:dyDescent="0.3">
      <c r="A1420" s="435">
        <v>5407</v>
      </c>
      <c r="B1420" s="435">
        <f t="shared" si="26"/>
        <v>6</v>
      </c>
      <c r="C1420" s="444">
        <v>540712</v>
      </c>
      <c r="D1420" s="435" t="s">
        <v>1664</v>
      </c>
      <c r="E1420" s="435" t="s">
        <v>1323</v>
      </c>
      <c r="J1420" s="435" t="s">
        <v>1323</v>
      </c>
      <c r="K1420" s="435" t="s">
        <v>1323</v>
      </c>
      <c r="O1420" s="435" t="s">
        <v>1323</v>
      </c>
      <c r="Q1420" s="435">
        <v>540712</v>
      </c>
      <c r="R1420" s="444" t="s">
        <v>1664</v>
      </c>
      <c r="S1420" s="435">
        <v>540712</v>
      </c>
    </row>
    <row r="1421" spans="1:19" ht="10.199999999999999" customHeight="1" x14ac:dyDescent="0.3">
      <c r="A1421" s="435">
        <v>5407</v>
      </c>
      <c r="B1421" s="435">
        <f t="shared" si="26"/>
        <v>6</v>
      </c>
      <c r="C1421" s="444">
        <v>540713</v>
      </c>
      <c r="D1421" s="435" t="s">
        <v>1665</v>
      </c>
      <c r="E1421" s="435" t="s">
        <v>1323</v>
      </c>
      <c r="J1421" s="435" t="s">
        <v>1323</v>
      </c>
      <c r="K1421" s="435" t="s">
        <v>1323</v>
      </c>
      <c r="O1421" s="435" t="s">
        <v>1323</v>
      </c>
      <c r="Q1421" s="435">
        <v>540713</v>
      </c>
      <c r="R1421" s="444" t="s">
        <v>1665</v>
      </c>
      <c r="S1421" s="435">
        <v>540713</v>
      </c>
    </row>
    <row r="1422" spans="1:19" ht="10.199999999999999" customHeight="1" x14ac:dyDescent="0.3">
      <c r="A1422" s="435">
        <v>5407</v>
      </c>
      <c r="B1422" s="435">
        <f t="shared" si="26"/>
        <v>6</v>
      </c>
      <c r="C1422" s="444">
        <v>540714</v>
      </c>
      <c r="D1422" s="435" t="s">
        <v>1666</v>
      </c>
      <c r="E1422" s="435" t="s">
        <v>1323</v>
      </c>
      <c r="J1422" s="435" t="s">
        <v>1323</v>
      </c>
      <c r="K1422" s="435" t="s">
        <v>1323</v>
      </c>
      <c r="O1422" s="435" t="s">
        <v>1323</v>
      </c>
      <c r="Q1422" s="435">
        <v>540714</v>
      </c>
      <c r="R1422" s="444" t="s">
        <v>1666</v>
      </c>
      <c r="S1422" s="435">
        <v>540714</v>
      </c>
    </row>
    <row r="1423" spans="1:19" ht="10.199999999999999" customHeight="1" x14ac:dyDescent="0.3">
      <c r="A1423" s="435">
        <v>5407</v>
      </c>
      <c r="B1423" s="435">
        <f t="shared" si="26"/>
        <v>6</v>
      </c>
      <c r="C1423" s="444">
        <v>540715</v>
      </c>
      <c r="D1423" s="435" t="s">
        <v>1667</v>
      </c>
      <c r="E1423" s="435" t="s">
        <v>1323</v>
      </c>
      <c r="J1423" s="435" t="s">
        <v>1323</v>
      </c>
      <c r="K1423" s="435" t="s">
        <v>1323</v>
      </c>
      <c r="O1423" s="435" t="s">
        <v>1323</v>
      </c>
      <c r="Q1423" s="435">
        <v>540715</v>
      </c>
      <c r="R1423" s="444" t="s">
        <v>1667</v>
      </c>
      <c r="S1423" s="435">
        <v>540715</v>
      </c>
    </row>
    <row r="1424" spans="1:19" ht="10.199999999999999" customHeight="1" x14ac:dyDescent="0.3">
      <c r="A1424" s="435">
        <v>5407</v>
      </c>
      <c r="B1424" s="435">
        <f t="shared" si="26"/>
        <v>6</v>
      </c>
      <c r="C1424" s="444">
        <v>540716</v>
      </c>
      <c r="D1424" s="435" t="s">
        <v>1668</v>
      </c>
      <c r="E1424" s="435" t="s">
        <v>1323</v>
      </c>
      <c r="J1424" s="435" t="s">
        <v>1323</v>
      </c>
      <c r="K1424" s="435" t="s">
        <v>1323</v>
      </c>
      <c r="O1424" s="435" t="s">
        <v>1323</v>
      </c>
      <c r="Q1424" s="435">
        <v>540716</v>
      </c>
      <c r="R1424" s="444" t="s">
        <v>1668</v>
      </c>
      <c r="S1424" s="435">
        <v>540716</v>
      </c>
    </row>
    <row r="1425" spans="1:19" ht="10.199999999999999" customHeight="1" x14ac:dyDescent="0.3">
      <c r="A1425" s="435">
        <v>5407</v>
      </c>
      <c r="B1425" s="435">
        <f t="shared" si="26"/>
        <v>6</v>
      </c>
      <c r="C1425" s="444">
        <v>540717</v>
      </c>
      <c r="D1425" s="435" t="s">
        <v>1669</v>
      </c>
      <c r="E1425" s="435" t="s">
        <v>1323</v>
      </c>
      <c r="J1425" s="435" t="s">
        <v>1323</v>
      </c>
      <c r="K1425" s="435" t="s">
        <v>1323</v>
      </c>
      <c r="O1425" s="435" t="s">
        <v>1323</v>
      </c>
      <c r="Q1425" s="435">
        <v>540717</v>
      </c>
      <c r="R1425" s="444" t="s">
        <v>1669</v>
      </c>
      <c r="S1425" s="435">
        <v>540717</v>
      </c>
    </row>
    <row r="1426" spans="1:19" ht="10.199999999999999" customHeight="1" x14ac:dyDescent="0.3">
      <c r="A1426" s="435">
        <v>5407</v>
      </c>
      <c r="B1426" s="435">
        <f t="shared" si="26"/>
        <v>6</v>
      </c>
      <c r="C1426" s="444">
        <v>540718</v>
      </c>
      <c r="D1426" s="435" t="s">
        <v>1670</v>
      </c>
      <c r="E1426" s="435" t="s">
        <v>1323</v>
      </c>
      <c r="J1426" s="435" t="s">
        <v>1323</v>
      </c>
      <c r="K1426" s="435" t="s">
        <v>1323</v>
      </c>
      <c r="O1426" s="435" t="s">
        <v>1323</v>
      </c>
      <c r="Q1426" s="435">
        <v>540718</v>
      </c>
      <c r="R1426" s="444" t="s">
        <v>1670</v>
      </c>
      <c r="S1426" s="435">
        <v>540718</v>
      </c>
    </row>
    <row r="1427" spans="1:19" ht="10.199999999999999" customHeight="1" x14ac:dyDescent="0.3">
      <c r="A1427" s="435">
        <v>5407</v>
      </c>
      <c r="B1427" s="435">
        <f t="shared" si="26"/>
        <v>6</v>
      </c>
      <c r="C1427" s="444">
        <v>540719</v>
      </c>
      <c r="D1427" s="435" t="s">
        <v>1671</v>
      </c>
      <c r="E1427" s="435" t="s">
        <v>1323</v>
      </c>
      <c r="J1427" s="435" t="s">
        <v>1323</v>
      </c>
      <c r="K1427" s="435" t="s">
        <v>1323</v>
      </c>
      <c r="O1427" s="435" t="s">
        <v>1323</v>
      </c>
      <c r="Q1427" s="435">
        <v>540719</v>
      </c>
      <c r="R1427" s="444" t="s">
        <v>1671</v>
      </c>
      <c r="S1427" s="435">
        <v>540719</v>
      </c>
    </row>
    <row r="1428" spans="1:19" ht="10.199999999999999" customHeight="1" x14ac:dyDescent="0.3">
      <c r="A1428" s="435">
        <v>5407</v>
      </c>
      <c r="B1428" s="435">
        <f t="shared" si="26"/>
        <v>6</v>
      </c>
      <c r="C1428" s="444">
        <v>540720</v>
      </c>
      <c r="D1428" s="435" t="s">
        <v>1672</v>
      </c>
      <c r="E1428" s="435" t="s">
        <v>1323</v>
      </c>
      <c r="J1428" s="435" t="s">
        <v>1323</v>
      </c>
      <c r="K1428" s="435" t="s">
        <v>1323</v>
      </c>
      <c r="O1428" s="435" t="s">
        <v>1323</v>
      </c>
      <c r="Q1428" s="435">
        <v>540720</v>
      </c>
      <c r="R1428" s="444" t="s">
        <v>1672</v>
      </c>
      <c r="S1428" s="435">
        <v>540720</v>
      </c>
    </row>
    <row r="1429" spans="1:19" ht="10.199999999999999" customHeight="1" x14ac:dyDescent="0.3">
      <c r="A1429" s="435">
        <v>5407</v>
      </c>
      <c r="B1429" s="435">
        <f t="shared" si="26"/>
        <v>6</v>
      </c>
      <c r="C1429" s="444">
        <v>540721</v>
      </c>
      <c r="D1429" s="435" t="s">
        <v>1673</v>
      </c>
      <c r="E1429" s="435" t="s">
        <v>1323</v>
      </c>
      <c r="J1429" s="435" t="s">
        <v>1323</v>
      </c>
      <c r="K1429" s="435" t="s">
        <v>1323</v>
      </c>
      <c r="O1429" s="435" t="s">
        <v>1323</v>
      </c>
      <c r="Q1429" s="435">
        <v>540721</v>
      </c>
      <c r="R1429" s="444" t="s">
        <v>1673</v>
      </c>
      <c r="S1429" s="435">
        <v>540721</v>
      </c>
    </row>
    <row r="1430" spans="1:19" ht="10.199999999999999" customHeight="1" x14ac:dyDescent="0.3">
      <c r="A1430" s="435">
        <v>5490</v>
      </c>
      <c r="B1430" s="435">
        <f t="shared" si="26"/>
        <v>4</v>
      </c>
      <c r="C1430" s="444">
        <v>5490</v>
      </c>
      <c r="D1430" s="435" t="s">
        <v>969</v>
      </c>
      <c r="E1430" s="435" t="s">
        <v>1323</v>
      </c>
      <c r="F1430" s="435" t="s">
        <v>1323</v>
      </c>
      <c r="G1430" s="435" t="s">
        <v>1323</v>
      </c>
      <c r="I1430" s="435" t="s">
        <v>1323</v>
      </c>
      <c r="J1430" s="435" t="s">
        <v>1323</v>
      </c>
      <c r="K1430" s="435" t="s">
        <v>1323</v>
      </c>
      <c r="M1430" s="435" t="s">
        <v>1323</v>
      </c>
      <c r="O1430" s="435" t="s">
        <v>1323</v>
      </c>
      <c r="Q1430" s="435">
        <v>5490</v>
      </c>
      <c r="R1430" s="444" t="s">
        <v>969</v>
      </c>
      <c r="S1430" s="435">
        <v>5490</v>
      </c>
    </row>
    <row r="1431" spans="1:19" ht="10.199999999999999" customHeight="1" x14ac:dyDescent="0.3">
      <c r="A1431" s="435">
        <v>55</v>
      </c>
      <c r="B1431" s="435">
        <f t="shared" si="26"/>
        <v>2</v>
      </c>
      <c r="C1431" s="444">
        <v>55</v>
      </c>
      <c r="D1431" s="435" t="s">
        <v>542</v>
      </c>
      <c r="E1431" s="435" t="s">
        <v>1323</v>
      </c>
      <c r="F1431" s="435" t="s">
        <v>1323</v>
      </c>
      <c r="G1431" s="435" t="s">
        <v>1323</v>
      </c>
      <c r="I1431" s="435" t="s">
        <v>1323</v>
      </c>
      <c r="J1431" s="435" t="s">
        <v>1323</v>
      </c>
      <c r="K1431" s="435" t="s">
        <v>1323</v>
      </c>
      <c r="L1431" s="435" t="s">
        <v>1323</v>
      </c>
      <c r="M1431" s="435" t="s">
        <v>1323</v>
      </c>
      <c r="N1431" s="435" t="s">
        <v>1323</v>
      </c>
      <c r="O1431" s="435" t="s">
        <v>1323</v>
      </c>
      <c r="Q1431" s="435">
        <v>55</v>
      </c>
      <c r="R1431" s="444" t="s">
        <v>542</v>
      </c>
      <c r="S1431" s="435">
        <v>55</v>
      </c>
    </row>
    <row r="1432" spans="1:19" ht="10.199999999999999" customHeight="1" x14ac:dyDescent="0.3">
      <c r="A1432" s="435">
        <v>5501</v>
      </c>
      <c r="B1432" s="435">
        <f t="shared" si="26"/>
        <v>4</v>
      </c>
      <c r="C1432" s="444">
        <v>5501</v>
      </c>
      <c r="D1432" s="435" t="s">
        <v>993</v>
      </c>
      <c r="E1432" s="435" t="s">
        <v>1323</v>
      </c>
      <c r="F1432" s="435" t="s">
        <v>1323</v>
      </c>
      <c r="G1432" s="435" t="s">
        <v>1323</v>
      </c>
      <c r="I1432" s="435" t="s">
        <v>1323</v>
      </c>
      <c r="J1432" s="435" t="s">
        <v>1323</v>
      </c>
      <c r="K1432" s="435" t="s">
        <v>1323</v>
      </c>
      <c r="N1432" s="435" t="s">
        <v>1323</v>
      </c>
      <c r="O1432" s="435" t="s">
        <v>1323</v>
      </c>
      <c r="Q1432" s="435">
        <v>5501</v>
      </c>
      <c r="R1432" s="444" t="s">
        <v>993</v>
      </c>
      <c r="S1432" s="435">
        <v>5501</v>
      </c>
    </row>
    <row r="1433" spans="1:19" ht="10.199999999999999" customHeight="1" x14ac:dyDescent="0.3">
      <c r="A1433" s="435">
        <v>5502</v>
      </c>
      <c r="B1433" s="435">
        <f t="shared" si="26"/>
        <v>4</v>
      </c>
      <c r="C1433" s="444">
        <v>5502</v>
      </c>
      <c r="D1433" s="435" t="s">
        <v>994</v>
      </c>
      <c r="E1433" s="435" t="s">
        <v>1323</v>
      </c>
      <c r="G1433" s="435" t="s">
        <v>1323</v>
      </c>
      <c r="J1433" s="435" t="s">
        <v>1323</v>
      </c>
      <c r="K1433" s="435" t="s">
        <v>1323</v>
      </c>
      <c r="O1433" s="435" t="s">
        <v>1323</v>
      </c>
      <c r="Q1433" s="435">
        <v>5502</v>
      </c>
      <c r="R1433" s="444" t="s">
        <v>994</v>
      </c>
      <c r="S1433" s="435">
        <v>5502</v>
      </c>
    </row>
    <row r="1434" spans="1:19" ht="10.199999999999999" customHeight="1" x14ac:dyDescent="0.3">
      <c r="A1434" s="435">
        <v>5505</v>
      </c>
      <c r="B1434" s="435">
        <f t="shared" si="26"/>
        <v>4</v>
      </c>
      <c r="C1434" s="444">
        <v>5505</v>
      </c>
      <c r="D1434" s="435" t="s">
        <v>997</v>
      </c>
      <c r="G1434" s="435" t="s">
        <v>1323</v>
      </c>
      <c r="I1434" s="435" t="s">
        <v>1323</v>
      </c>
      <c r="J1434" s="435" t="s">
        <v>1323</v>
      </c>
      <c r="K1434" s="435" t="s">
        <v>1323</v>
      </c>
      <c r="Q1434" s="435">
        <v>5505</v>
      </c>
      <c r="R1434" s="444" t="s">
        <v>997</v>
      </c>
      <c r="S1434" s="435">
        <v>5505</v>
      </c>
    </row>
    <row r="1435" spans="1:19" ht="10.199999999999999" customHeight="1" x14ac:dyDescent="0.3">
      <c r="A1435" s="435">
        <v>5506</v>
      </c>
      <c r="B1435" s="435">
        <f t="shared" si="26"/>
        <v>4</v>
      </c>
      <c r="C1435" s="444">
        <v>5506</v>
      </c>
      <c r="D1435" s="435" t="s">
        <v>998</v>
      </c>
      <c r="G1435" s="435" t="s">
        <v>1323</v>
      </c>
      <c r="I1435" s="435" t="s">
        <v>1323</v>
      </c>
      <c r="J1435" s="435" t="s">
        <v>1323</v>
      </c>
      <c r="K1435" s="435" t="s">
        <v>1323</v>
      </c>
      <c r="Q1435" s="435">
        <v>5506</v>
      </c>
      <c r="R1435" s="444" t="s">
        <v>998</v>
      </c>
      <c r="S1435" s="435">
        <v>5506</v>
      </c>
    </row>
    <row r="1436" spans="1:19" ht="10.199999999999999" customHeight="1" x14ac:dyDescent="0.3">
      <c r="A1436" s="435">
        <v>5507</v>
      </c>
      <c r="B1436" s="435">
        <f t="shared" si="26"/>
        <v>4</v>
      </c>
      <c r="C1436" s="444">
        <v>5507</v>
      </c>
      <c r="D1436" s="435" t="s">
        <v>999</v>
      </c>
      <c r="J1436" s="435" t="s">
        <v>1324</v>
      </c>
      <c r="K1436" s="435" t="s">
        <v>1324</v>
      </c>
      <c r="N1436" s="435" t="s">
        <v>1323</v>
      </c>
      <c r="Q1436" s="435">
        <v>5507</v>
      </c>
      <c r="R1436" s="444" t="s">
        <v>999</v>
      </c>
      <c r="S1436" s="435">
        <v>5507</v>
      </c>
    </row>
    <row r="1437" spans="1:19" ht="10.199999999999999" customHeight="1" x14ac:dyDescent="0.3">
      <c r="A1437" s="435">
        <v>5590</v>
      </c>
      <c r="B1437" s="435">
        <f t="shared" si="26"/>
        <v>4</v>
      </c>
      <c r="C1437" s="444">
        <v>5590</v>
      </c>
      <c r="D1437" s="435" t="s">
        <v>53</v>
      </c>
      <c r="E1437" s="435" t="s">
        <v>1323</v>
      </c>
      <c r="F1437" s="435" t="s">
        <v>1323</v>
      </c>
      <c r="G1437" s="435" t="s">
        <v>1323</v>
      </c>
      <c r="I1437" s="435" t="s">
        <v>1323</v>
      </c>
      <c r="J1437" s="435" t="s">
        <v>1323</v>
      </c>
      <c r="K1437" s="435" t="s">
        <v>1323</v>
      </c>
      <c r="L1437" s="435" t="s">
        <v>1323</v>
      </c>
      <c r="M1437" s="435" t="s">
        <v>1323</v>
      </c>
      <c r="N1437" s="435" t="s">
        <v>1323</v>
      </c>
      <c r="O1437" s="435" t="s">
        <v>1323</v>
      </c>
      <c r="Q1437" s="435">
        <v>5590</v>
      </c>
      <c r="R1437" s="444" t="s">
        <v>53</v>
      </c>
      <c r="S1437" s="435">
        <v>5590</v>
      </c>
    </row>
    <row r="1438" spans="1:19" ht="10.199999999999999" customHeight="1" x14ac:dyDescent="0.3">
      <c r="A1438" s="435">
        <v>56</v>
      </c>
      <c r="B1438" s="435">
        <f t="shared" si="26"/>
        <v>2</v>
      </c>
      <c r="C1438" s="444">
        <v>56</v>
      </c>
      <c r="D1438" s="435" t="s">
        <v>544</v>
      </c>
      <c r="E1438" s="435" t="s">
        <v>1323</v>
      </c>
      <c r="F1438" s="435" t="s">
        <v>1323</v>
      </c>
      <c r="G1438" s="435" t="s">
        <v>1323</v>
      </c>
      <c r="I1438" s="435" t="s">
        <v>1323</v>
      </c>
      <c r="J1438" s="435" t="s">
        <v>1323</v>
      </c>
      <c r="K1438" s="435" t="s">
        <v>1323</v>
      </c>
      <c r="L1438" s="435" t="s">
        <v>1323</v>
      </c>
      <c r="M1438" s="435" t="s">
        <v>1323</v>
      </c>
      <c r="N1438" s="435" t="s">
        <v>1323</v>
      </c>
      <c r="O1438" s="435" t="s">
        <v>1323</v>
      </c>
      <c r="Q1438" s="435">
        <v>56</v>
      </c>
      <c r="R1438" s="444" t="s">
        <v>544</v>
      </c>
      <c r="S1438" s="435">
        <v>56</v>
      </c>
    </row>
    <row r="1439" spans="1:19" ht="10.199999999999999" customHeight="1" x14ac:dyDescent="0.3">
      <c r="A1439" s="435">
        <v>5601</v>
      </c>
      <c r="B1439" s="435">
        <f t="shared" si="26"/>
        <v>4</v>
      </c>
      <c r="C1439" s="444">
        <v>5601</v>
      </c>
      <c r="D1439" s="435" t="s">
        <v>1003</v>
      </c>
      <c r="E1439" s="435" t="s">
        <v>1323</v>
      </c>
      <c r="F1439" s="435" t="s">
        <v>1323</v>
      </c>
      <c r="G1439" s="435" t="s">
        <v>1323</v>
      </c>
      <c r="I1439" s="435" t="s">
        <v>1323</v>
      </c>
      <c r="J1439" s="435" t="s">
        <v>1323</v>
      </c>
      <c r="K1439" s="435" t="s">
        <v>1323</v>
      </c>
      <c r="L1439" s="435" t="s">
        <v>1323</v>
      </c>
      <c r="M1439" s="435" t="s">
        <v>1323</v>
      </c>
      <c r="N1439" s="435" t="s">
        <v>1323</v>
      </c>
      <c r="O1439" s="435" t="s">
        <v>1323</v>
      </c>
      <c r="Q1439" s="435">
        <v>5601</v>
      </c>
      <c r="R1439" s="444" t="s">
        <v>1003</v>
      </c>
      <c r="S1439" s="435">
        <v>5601</v>
      </c>
    </row>
    <row r="1440" spans="1:19" ht="10.199999999999999" customHeight="1" x14ac:dyDescent="0.3">
      <c r="A1440" s="435">
        <v>5602</v>
      </c>
      <c r="B1440" s="435">
        <f t="shared" si="26"/>
        <v>4</v>
      </c>
      <c r="C1440" s="444">
        <v>5602</v>
      </c>
      <c r="D1440" s="435" t="s">
        <v>1004</v>
      </c>
      <c r="E1440" s="435" t="s">
        <v>1323</v>
      </c>
      <c r="F1440" s="435" t="s">
        <v>1323</v>
      </c>
      <c r="G1440" s="435" t="s">
        <v>1323</v>
      </c>
      <c r="I1440" s="435" t="s">
        <v>1323</v>
      </c>
      <c r="J1440" s="435" t="s">
        <v>1323</v>
      </c>
      <c r="K1440" s="435" t="s">
        <v>1323</v>
      </c>
      <c r="O1440" s="435" t="s">
        <v>1323</v>
      </c>
      <c r="Q1440" s="435">
        <v>5602</v>
      </c>
      <c r="R1440" s="444" t="s">
        <v>1004</v>
      </c>
      <c r="S1440" s="435">
        <v>5602</v>
      </c>
    </row>
    <row r="1441" spans="1:19" ht="10.199999999999999" customHeight="1" x14ac:dyDescent="0.3">
      <c r="A1441" s="435">
        <v>5603</v>
      </c>
      <c r="B1441" s="435">
        <f t="shared" si="26"/>
        <v>4</v>
      </c>
      <c r="C1441" s="444">
        <v>5603</v>
      </c>
      <c r="D1441" s="435" t="s">
        <v>140</v>
      </c>
      <c r="E1441" s="435" t="s">
        <v>1323</v>
      </c>
      <c r="F1441" s="435" t="s">
        <v>1323</v>
      </c>
      <c r="G1441" s="435" t="s">
        <v>1323</v>
      </c>
      <c r="I1441" s="435" t="s">
        <v>1323</v>
      </c>
      <c r="J1441" s="435" t="s">
        <v>1323</v>
      </c>
      <c r="K1441" s="435" t="s">
        <v>1323</v>
      </c>
      <c r="L1441" s="435" t="s">
        <v>1323</v>
      </c>
      <c r="M1441" s="435" t="s">
        <v>1323</v>
      </c>
      <c r="N1441" s="435" t="s">
        <v>1323</v>
      </c>
      <c r="O1441" s="435" t="s">
        <v>1323</v>
      </c>
      <c r="Q1441" s="435">
        <v>5603</v>
      </c>
      <c r="R1441" s="444" t="s">
        <v>140</v>
      </c>
      <c r="S1441" s="435">
        <v>5603</v>
      </c>
    </row>
    <row r="1442" spans="1:19" ht="10.199999999999999" customHeight="1" x14ac:dyDescent="0.3">
      <c r="A1442" s="435">
        <v>5604</v>
      </c>
      <c r="B1442" s="435">
        <f t="shared" si="26"/>
        <v>4</v>
      </c>
      <c r="C1442" s="444">
        <v>5604</v>
      </c>
      <c r="D1442" s="435" t="s">
        <v>1005</v>
      </c>
      <c r="E1442" s="435" t="s">
        <v>1323</v>
      </c>
      <c r="F1442" s="435" t="s">
        <v>1323</v>
      </c>
      <c r="G1442" s="435" t="s">
        <v>1323</v>
      </c>
      <c r="I1442" s="435" t="s">
        <v>1323</v>
      </c>
      <c r="J1442" s="435" t="s">
        <v>1323</v>
      </c>
      <c r="K1442" s="435" t="s">
        <v>1323</v>
      </c>
      <c r="L1442" s="435" t="s">
        <v>1323</v>
      </c>
      <c r="M1442" s="435" t="s">
        <v>1323</v>
      </c>
      <c r="N1442" s="435" t="s">
        <v>1323</v>
      </c>
      <c r="O1442" s="435" t="s">
        <v>1323</v>
      </c>
      <c r="Q1442" s="435">
        <v>5604</v>
      </c>
      <c r="R1442" s="444" t="s">
        <v>1005</v>
      </c>
      <c r="S1442" s="435">
        <v>5604</v>
      </c>
    </row>
    <row r="1443" spans="1:19" ht="10.199999999999999" customHeight="1" x14ac:dyDescent="0.3">
      <c r="A1443" s="435">
        <v>5604</v>
      </c>
      <c r="B1443" s="435">
        <f t="shared" si="26"/>
        <v>6</v>
      </c>
      <c r="C1443" s="444">
        <v>560405</v>
      </c>
      <c r="D1443" s="435" t="s">
        <v>1676</v>
      </c>
      <c r="E1443" s="435" t="s">
        <v>1323</v>
      </c>
      <c r="F1443" s="435" t="s">
        <v>1323</v>
      </c>
      <c r="G1443" s="435" t="s">
        <v>1323</v>
      </c>
      <c r="I1443" s="435" t="s">
        <v>1323</v>
      </c>
      <c r="J1443" s="435" t="s">
        <v>1323</v>
      </c>
      <c r="K1443" s="435" t="s">
        <v>1323</v>
      </c>
      <c r="L1443" s="435" t="s">
        <v>1323</v>
      </c>
      <c r="M1443" s="435" t="s">
        <v>1323</v>
      </c>
      <c r="N1443" s="435" t="s">
        <v>1323</v>
      </c>
      <c r="O1443" s="435" t="s">
        <v>1323</v>
      </c>
      <c r="Q1443" s="435">
        <v>560405</v>
      </c>
      <c r="R1443" s="444" t="s">
        <v>1676</v>
      </c>
      <c r="S1443" s="435">
        <v>560405</v>
      </c>
    </row>
    <row r="1444" spans="1:19" ht="10.199999999999999" customHeight="1" x14ac:dyDescent="0.3">
      <c r="A1444" s="435">
        <v>5604</v>
      </c>
      <c r="B1444" s="435">
        <f t="shared" si="26"/>
        <v>6</v>
      </c>
      <c r="C1444" s="444">
        <v>560410</v>
      </c>
      <c r="D1444" s="435" t="s">
        <v>1677</v>
      </c>
      <c r="E1444" s="435" t="s">
        <v>1323</v>
      </c>
      <c r="F1444" s="435" t="s">
        <v>1323</v>
      </c>
      <c r="G1444" s="435" t="s">
        <v>1323</v>
      </c>
      <c r="I1444" s="435" t="s">
        <v>1323</v>
      </c>
      <c r="J1444" s="435" t="s">
        <v>1323</v>
      </c>
      <c r="K1444" s="435" t="s">
        <v>1323</v>
      </c>
      <c r="L1444" s="435" t="s">
        <v>1323</v>
      </c>
      <c r="M1444" s="435" t="s">
        <v>1323</v>
      </c>
      <c r="N1444" s="435" t="s">
        <v>1323</v>
      </c>
      <c r="O1444" s="435" t="s">
        <v>1323</v>
      </c>
      <c r="Q1444" s="435">
        <v>560410</v>
      </c>
      <c r="R1444" s="444" t="s">
        <v>1677</v>
      </c>
      <c r="S1444" s="435">
        <v>560410</v>
      </c>
    </row>
    <row r="1445" spans="1:19" ht="10.199999999999999" customHeight="1" x14ac:dyDescent="0.3">
      <c r="A1445" s="435">
        <v>5604</v>
      </c>
      <c r="B1445" s="435">
        <f t="shared" si="26"/>
        <v>6</v>
      </c>
      <c r="C1445" s="444">
        <v>560415</v>
      </c>
      <c r="D1445" s="435" t="s">
        <v>1678</v>
      </c>
      <c r="E1445" s="435" t="s">
        <v>1323</v>
      </c>
      <c r="F1445" s="435" t="s">
        <v>1323</v>
      </c>
      <c r="J1445" s="435" t="s">
        <v>1324</v>
      </c>
      <c r="K1445" s="435" t="s">
        <v>1324</v>
      </c>
      <c r="L1445" s="435" t="s">
        <v>1323</v>
      </c>
      <c r="M1445" s="435" t="s">
        <v>1323</v>
      </c>
      <c r="N1445" s="435" t="s">
        <v>1323</v>
      </c>
      <c r="O1445" s="435" t="s">
        <v>1323</v>
      </c>
      <c r="Q1445" s="435">
        <v>560415</v>
      </c>
      <c r="R1445" s="444" t="s">
        <v>1678</v>
      </c>
      <c r="S1445" s="435">
        <v>560415</v>
      </c>
    </row>
    <row r="1446" spans="1:19" ht="10.199999999999999" customHeight="1" x14ac:dyDescent="0.3">
      <c r="A1446" s="435">
        <v>5604</v>
      </c>
      <c r="B1446" s="435">
        <f t="shared" si="26"/>
        <v>6</v>
      </c>
      <c r="C1446" s="444">
        <v>560420</v>
      </c>
      <c r="D1446" s="435" t="s">
        <v>1679</v>
      </c>
      <c r="E1446" s="435" t="s">
        <v>1323</v>
      </c>
      <c r="F1446" s="435" t="s">
        <v>1323</v>
      </c>
      <c r="G1446" s="435" t="s">
        <v>1323</v>
      </c>
      <c r="I1446" s="435" t="s">
        <v>1323</v>
      </c>
      <c r="J1446" s="435" t="s">
        <v>1323</v>
      </c>
      <c r="K1446" s="435" t="s">
        <v>1323</v>
      </c>
      <c r="L1446" s="435" t="s">
        <v>1323</v>
      </c>
      <c r="M1446" s="435" t="s">
        <v>1323</v>
      </c>
      <c r="N1446" s="435" t="s">
        <v>1323</v>
      </c>
      <c r="O1446" s="435" t="s">
        <v>1323</v>
      </c>
      <c r="Q1446" s="435">
        <v>560420</v>
      </c>
      <c r="R1446" s="444" t="s">
        <v>1680</v>
      </c>
      <c r="S1446" s="435">
        <v>560420</v>
      </c>
    </row>
    <row r="1447" spans="1:19" ht="10.199999999999999" customHeight="1" x14ac:dyDescent="0.3">
      <c r="A1447" s="435">
        <v>5690</v>
      </c>
      <c r="B1447" s="435">
        <f t="shared" si="26"/>
        <v>4</v>
      </c>
      <c r="C1447" s="444">
        <v>5690</v>
      </c>
      <c r="D1447" s="435" t="s">
        <v>53</v>
      </c>
      <c r="E1447" s="435" t="s">
        <v>1323</v>
      </c>
      <c r="F1447" s="435" t="s">
        <v>1323</v>
      </c>
      <c r="G1447" s="435" t="s">
        <v>1323</v>
      </c>
      <c r="I1447" s="435" t="s">
        <v>1323</v>
      </c>
      <c r="J1447" s="435" t="s">
        <v>1323</v>
      </c>
      <c r="K1447" s="435" t="s">
        <v>1323</v>
      </c>
      <c r="L1447" s="435" t="s">
        <v>1323</v>
      </c>
      <c r="M1447" s="435" t="s">
        <v>1323</v>
      </c>
      <c r="N1447" s="435" t="s">
        <v>1323</v>
      </c>
      <c r="O1447" s="435" t="s">
        <v>1323</v>
      </c>
      <c r="Q1447" s="435">
        <v>5690</v>
      </c>
      <c r="R1447" s="444" t="s">
        <v>53</v>
      </c>
      <c r="S1447" s="435">
        <v>5690</v>
      </c>
    </row>
    <row r="1448" spans="1:19" ht="10.199999999999999" customHeight="1" x14ac:dyDescent="0.3">
      <c r="A1448" s="435">
        <v>59</v>
      </c>
      <c r="B1448" s="435">
        <f t="shared" si="26"/>
        <v>2</v>
      </c>
      <c r="C1448" s="444">
        <v>59</v>
      </c>
      <c r="D1448" s="435" t="s">
        <v>1681</v>
      </c>
      <c r="E1448" s="435" t="s">
        <v>1323</v>
      </c>
      <c r="F1448" s="435" t="s">
        <v>1323</v>
      </c>
      <c r="G1448" s="435" t="s">
        <v>1323</v>
      </c>
      <c r="I1448" s="435" t="s">
        <v>1323</v>
      </c>
      <c r="J1448" s="435" t="s">
        <v>1323</v>
      </c>
      <c r="K1448" s="435" t="s">
        <v>1323</v>
      </c>
      <c r="L1448" s="435" t="s">
        <v>1323</v>
      </c>
      <c r="M1448" s="435" t="s">
        <v>1323</v>
      </c>
      <c r="N1448" s="435" t="s">
        <v>1323</v>
      </c>
      <c r="O1448" s="435" t="s">
        <v>1323</v>
      </c>
      <c r="Q1448" s="435">
        <v>59</v>
      </c>
      <c r="R1448" s="444" t="s">
        <v>1681</v>
      </c>
      <c r="S1448" s="435">
        <v>59</v>
      </c>
    </row>
    <row r="1449" spans="1:19" ht="10.199999999999999" customHeight="1" x14ac:dyDescent="0.3">
      <c r="A1449" s="435">
        <v>6</v>
      </c>
      <c r="B1449" s="435">
        <f t="shared" si="26"/>
        <v>1</v>
      </c>
      <c r="C1449" s="444">
        <v>6</v>
      </c>
      <c r="D1449" s="435" t="s">
        <v>365</v>
      </c>
      <c r="E1449" s="435" t="s">
        <v>1323</v>
      </c>
      <c r="F1449" s="435" t="s">
        <v>1323</v>
      </c>
      <c r="G1449" s="435" t="s">
        <v>1323</v>
      </c>
      <c r="I1449" s="435" t="s">
        <v>1323</v>
      </c>
      <c r="J1449" s="435" t="s">
        <v>1323</v>
      </c>
      <c r="K1449" s="435" t="s">
        <v>1323</v>
      </c>
      <c r="L1449" s="435" t="s">
        <v>1323</v>
      </c>
      <c r="M1449" s="435" t="s">
        <v>1323</v>
      </c>
      <c r="N1449" s="435" t="s">
        <v>1323</v>
      </c>
      <c r="O1449" s="435" t="s">
        <v>1323</v>
      </c>
      <c r="Q1449" s="435">
        <v>6</v>
      </c>
      <c r="R1449" s="444" t="s">
        <v>365</v>
      </c>
      <c r="S1449" s="435">
        <v>6</v>
      </c>
    </row>
    <row r="1450" spans="1:19" ht="10.199999999999999" customHeight="1" x14ac:dyDescent="0.3">
      <c r="A1450" s="435">
        <v>61</v>
      </c>
      <c r="B1450" s="435">
        <f t="shared" si="26"/>
        <v>2</v>
      </c>
      <c r="C1450" s="444">
        <v>61</v>
      </c>
      <c r="D1450" s="435" t="s">
        <v>366</v>
      </c>
      <c r="E1450" s="435" t="s">
        <v>1323</v>
      </c>
      <c r="F1450" s="435" t="s">
        <v>1323</v>
      </c>
      <c r="G1450" s="435" t="s">
        <v>1323</v>
      </c>
      <c r="I1450" s="435" t="s">
        <v>1323</v>
      </c>
      <c r="J1450" s="435" t="s">
        <v>1323</v>
      </c>
      <c r="K1450" s="435" t="s">
        <v>1323</v>
      </c>
      <c r="O1450" s="435" t="s">
        <v>1323</v>
      </c>
      <c r="Q1450" s="435">
        <v>61</v>
      </c>
      <c r="R1450" s="444" t="s">
        <v>366</v>
      </c>
      <c r="S1450" s="435">
        <v>61</v>
      </c>
    </row>
    <row r="1451" spans="1:19" ht="10.199999999999999" customHeight="1" x14ac:dyDescent="0.3">
      <c r="A1451" s="435">
        <v>6101</v>
      </c>
      <c r="B1451" s="435">
        <f t="shared" si="26"/>
        <v>4</v>
      </c>
      <c r="C1451" s="444">
        <v>6101</v>
      </c>
      <c r="D1451" s="435" t="s">
        <v>367</v>
      </c>
      <c r="E1451" s="435" t="s">
        <v>1323</v>
      </c>
      <c r="G1451" s="435" t="s">
        <v>1323</v>
      </c>
      <c r="J1451" s="435" t="s">
        <v>1324</v>
      </c>
      <c r="K1451" s="435" t="s">
        <v>1324</v>
      </c>
      <c r="O1451" s="435" t="s">
        <v>1323</v>
      </c>
      <c r="Q1451" s="435">
        <v>6101</v>
      </c>
      <c r="R1451" s="444" t="s">
        <v>367</v>
      </c>
      <c r="S1451" s="435">
        <v>6101</v>
      </c>
    </row>
    <row r="1452" spans="1:19" ht="10.199999999999999" customHeight="1" x14ac:dyDescent="0.3">
      <c r="A1452" s="435">
        <v>6101</v>
      </c>
      <c r="B1452" s="435">
        <f t="shared" si="26"/>
        <v>6</v>
      </c>
      <c r="C1452" s="444">
        <v>610105</v>
      </c>
      <c r="D1452" s="435" t="s">
        <v>368</v>
      </c>
      <c r="E1452" s="435" t="s">
        <v>1323</v>
      </c>
      <c r="G1452" s="435" t="s">
        <v>1323</v>
      </c>
      <c r="J1452" s="435" t="s">
        <v>1324</v>
      </c>
      <c r="K1452" s="435" t="s">
        <v>1324</v>
      </c>
      <c r="O1452" s="435" t="s">
        <v>1323</v>
      </c>
      <c r="Q1452" s="435">
        <v>610105</v>
      </c>
      <c r="R1452" s="444" t="s">
        <v>368</v>
      </c>
      <c r="S1452" s="435">
        <v>610105</v>
      </c>
    </row>
    <row r="1453" spans="1:19" ht="10.199999999999999" customHeight="1" x14ac:dyDescent="0.3">
      <c r="A1453" s="435">
        <v>6101</v>
      </c>
      <c r="B1453" s="435">
        <f t="shared" si="26"/>
        <v>6</v>
      </c>
      <c r="C1453" s="444">
        <v>610110</v>
      </c>
      <c r="D1453" s="435" t="s">
        <v>369</v>
      </c>
      <c r="E1453" s="435" t="s">
        <v>1323</v>
      </c>
      <c r="G1453" s="435" t="s">
        <v>1323</v>
      </c>
      <c r="J1453" s="435" t="s">
        <v>1324</v>
      </c>
      <c r="K1453" s="435" t="s">
        <v>1324</v>
      </c>
      <c r="O1453" s="435" t="s">
        <v>1323</v>
      </c>
      <c r="Q1453" s="435">
        <v>610110</v>
      </c>
      <c r="R1453" s="444" t="s">
        <v>369</v>
      </c>
      <c r="S1453" s="435">
        <v>610110</v>
      </c>
    </row>
    <row r="1454" spans="1:19" ht="10.199999999999999" customHeight="1" x14ac:dyDescent="0.3">
      <c r="A1454" s="435">
        <v>6101</v>
      </c>
      <c r="B1454" s="435">
        <f t="shared" si="26"/>
        <v>6</v>
      </c>
      <c r="C1454" s="444">
        <v>610115</v>
      </c>
      <c r="D1454" s="435" t="s">
        <v>370</v>
      </c>
      <c r="E1454" s="435" t="s">
        <v>1323</v>
      </c>
      <c r="G1454" s="435" t="s">
        <v>1323</v>
      </c>
      <c r="J1454" s="435" t="s">
        <v>1324</v>
      </c>
      <c r="K1454" s="435" t="s">
        <v>1324</v>
      </c>
      <c r="O1454" s="435" t="s">
        <v>1323</v>
      </c>
      <c r="Q1454" s="435">
        <v>610115</v>
      </c>
      <c r="R1454" s="444" t="s">
        <v>370</v>
      </c>
      <c r="S1454" s="435">
        <v>610115</v>
      </c>
    </row>
    <row r="1455" spans="1:19" ht="10.199999999999999" customHeight="1" x14ac:dyDescent="0.3">
      <c r="A1455" s="435">
        <v>6101</v>
      </c>
      <c r="B1455" s="435">
        <f t="shared" si="26"/>
        <v>6</v>
      </c>
      <c r="C1455" s="444">
        <v>610120</v>
      </c>
      <c r="D1455" s="435" t="s">
        <v>371</v>
      </c>
      <c r="E1455" s="435" t="s">
        <v>1323</v>
      </c>
      <c r="G1455" s="435" t="s">
        <v>1323</v>
      </c>
      <c r="J1455" s="435" t="s">
        <v>1324</v>
      </c>
      <c r="K1455" s="435" t="s">
        <v>1324</v>
      </c>
      <c r="O1455" s="435" t="s">
        <v>1323</v>
      </c>
      <c r="Q1455" s="435">
        <v>610120</v>
      </c>
      <c r="R1455" s="444" t="s">
        <v>371</v>
      </c>
      <c r="S1455" s="435">
        <v>610120</v>
      </c>
    </row>
    <row r="1456" spans="1:19" ht="10.199999999999999" customHeight="1" x14ac:dyDescent="0.3">
      <c r="A1456" s="435">
        <v>6102</v>
      </c>
      <c r="B1456" s="435">
        <f t="shared" si="26"/>
        <v>4</v>
      </c>
      <c r="C1456" s="444">
        <v>6102</v>
      </c>
      <c r="D1456" s="435" t="s">
        <v>372</v>
      </c>
      <c r="E1456" s="435" t="s">
        <v>1323</v>
      </c>
      <c r="G1456" s="435" t="s">
        <v>1323</v>
      </c>
      <c r="J1456" s="435" t="s">
        <v>1324</v>
      </c>
      <c r="K1456" s="435" t="s">
        <v>1324</v>
      </c>
      <c r="O1456" s="435" t="s">
        <v>1323</v>
      </c>
      <c r="Q1456" s="435">
        <v>6102</v>
      </c>
      <c r="R1456" s="444" t="s">
        <v>372</v>
      </c>
      <c r="S1456" s="435">
        <v>6102</v>
      </c>
    </row>
    <row r="1457" spans="1:19" ht="10.199999999999999" customHeight="1" x14ac:dyDescent="0.3">
      <c r="A1457" s="435">
        <v>6102</v>
      </c>
      <c r="B1457" s="435">
        <f t="shared" si="26"/>
        <v>6</v>
      </c>
      <c r="C1457" s="444">
        <v>610205</v>
      </c>
      <c r="D1457" s="435" t="s">
        <v>368</v>
      </c>
      <c r="E1457" s="435" t="s">
        <v>1323</v>
      </c>
      <c r="G1457" s="435" t="s">
        <v>1323</v>
      </c>
      <c r="J1457" s="435" t="s">
        <v>1324</v>
      </c>
      <c r="K1457" s="435" t="s">
        <v>1324</v>
      </c>
      <c r="O1457" s="435" t="s">
        <v>1323</v>
      </c>
      <c r="Q1457" s="435">
        <v>610205</v>
      </c>
      <c r="R1457" s="444" t="s">
        <v>368</v>
      </c>
      <c r="S1457" s="435">
        <v>610205</v>
      </c>
    </row>
    <row r="1458" spans="1:19" ht="10.199999999999999" customHeight="1" x14ac:dyDescent="0.3">
      <c r="A1458" s="435">
        <v>6102</v>
      </c>
      <c r="B1458" s="435">
        <f t="shared" si="26"/>
        <v>6</v>
      </c>
      <c r="C1458" s="444">
        <v>610210</v>
      </c>
      <c r="D1458" s="435" t="s">
        <v>369</v>
      </c>
      <c r="E1458" s="435" t="s">
        <v>1323</v>
      </c>
      <c r="G1458" s="435" t="s">
        <v>1323</v>
      </c>
      <c r="J1458" s="435" t="s">
        <v>1324</v>
      </c>
      <c r="K1458" s="435" t="s">
        <v>1324</v>
      </c>
      <c r="O1458" s="435" t="s">
        <v>1323</v>
      </c>
      <c r="Q1458" s="435">
        <v>610210</v>
      </c>
      <c r="R1458" s="444" t="s">
        <v>369</v>
      </c>
      <c r="S1458" s="435">
        <v>610210</v>
      </c>
    </row>
    <row r="1459" spans="1:19" ht="10.199999999999999" customHeight="1" x14ac:dyDescent="0.3">
      <c r="A1459" s="435">
        <v>6102</v>
      </c>
      <c r="B1459" s="435">
        <f t="shared" si="26"/>
        <v>6</v>
      </c>
      <c r="C1459" s="444">
        <v>610215</v>
      </c>
      <c r="D1459" s="435" t="s">
        <v>370</v>
      </c>
      <c r="E1459" s="435" t="s">
        <v>1323</v>
      </c>
      <c r="G1459" s="435" t="s">
        <v>1323</v>
      </c>
      <c r="J1459" s="435" t="s">
        <v>1324</v>
      </c>
      <c r="K1459" s="435" t="s">
        <v>1324</v>
      </c>
      <c r="O1459" s="435" t="s">
        <v>1323</v>
      </c>
      <c r="Q1459" s="435">
        <v>610215</v>
      </c>
      <c r="R1459" s="444" t="s">
        <v>370</v>
      </c>
      <c r="S1459" s="435">
        <v>610215</v>
      </c>
    </row>
    <row r="1460" spans="1:19" ht="10.199999999999999" customHeight="1" x14ac:dyDescent="0.3">
      <c r="A1460" s="435">
        <v>6102</v>
      </c>
      <c r="B1460" s="435">
        <f t="shared" si="26"/>
        <v>6</v>
      </c>
      <c r="C1460" s="444">
        <v>610220</v>
      </c>
      <c r="D1460" s="435" t="s">
        <v>371</v>
      </c>
      <c r="E1460" s="435" t="s">
        <v>1323</v>
      </c>
      <c r="G1460" s="435" t="s">
        <v>1323</v>
      </c>
      <c r="J1460" s="435" t="s">
        <v>1324</v>
      </c>
      <c r="K1460" s="435" t="s">
        <v>1324</v>
      </c>
      <c r="O1460" s="435" t="s">
        <v>1323</v>
      </c>
      <c r="Q1460" s="435">
        <v>610220</v>
      </c>
      <c r="R1460" s="444" t="s">
        <v>371</v>
      </c>
      <c r="S1460" s="435">
        <v>610220</v>
      </c>
    </row>
    <row r="1461" spans="1:19" ht="10.199999999999999" customHeight="1" x14ac:dyDescent="0.3">
      <c r="A1461" s="435">
        <v>6103</v>
      </c>
      <c r="B1461" s="435">
        <f t="shared" si="26"/>
        <v>4</v>
      </c>
      <c r="C1461" s="444">
        <v>6103</v>
      </c>
      <c r="D1461" s="435" t="s">
        <v>373</v>
      </c>
      <c r="E1461" s="435" t="s">
        <v>1323</v>
      </c>
      <c r="G1461" s="435" t="s">
        <v>1323</v>
      </c>
      <c r="J1461" s="435" t="s">
        <v>1324</v>
      </c>
      <c r="K1461" s="435" t="s">
        <v>1324</v>
      </c>
      <c r="O1461" s="435" t="s">
        <v>1323</v>
      </c>
      <c r="Q1461" s="435">
        <v>6103</v>
      </c>
      <c r="R1461" s="444" t="s">
        <v>373</v>
      </c>
      <c r="S1461" s="435">
        <v>6103</v>
      </c>
    </row>
    <row r="1462" spans="1:19" ht="10.199999999999999" customHeight="1" x14ac:dyDescent="0.3">
      <c r="A1462" s="435">
        <v>6104</v>
      </c>
      <c r="B1462" s="435">
        <f t="shared" si="26"/>
        <v>4</v>
      </c>
      <c r="C1462" s="444">
        <v>6104</v>
      </c>
      <c r="D1462" s="435" t="s">
        <v>374</v>
      </c>
      <c r="E1462" s="435" t="s">
        <v>1323</v>
      </c>
      <c r="G1462" s="435" t="s">
        <v>1323</v>
      </c>
      <c r="J1462" s="435" t="s">
        <v>1324</v>
      </c>
      <c r="K1462" s="435" t="s">
        <v>1324</v>
      </c>
      <c r="O1462" s="435" t="s">
        <v>1323</v>
      </c>
      <c r="Q1462" s="435">
        <v>6104</v>
      </c>
      <c r="R1462" s="444" t="s">
        <v>374</v>
      </c>
      <c r="S1462" s="435">
        <v>6104</v>
      </c>
    </row>
    <row r="1463" spans="1:19" ht="10.199999999999999" customHeight="1" x14ac:dyDescent="0.3">
      <c r="A1463" s="435">
        <v>6105</v>
      </c>
      <c r="B1463" s="435">
        <f t="shared" si="26"/>
        <v>4</v>
      </c>
      <c r="C1463" s="444">
        <v>6105</v>
      </c>
      <c r="D1463" s="435" t="s">
        <v>375</v>
      </c>
      <c r="E1463" s="435" t="s">
        <v>1323</v>
      </c>
      <c r="G1463" s="435" t="s">
        <v>1323</v>
      </c>
      <c r="J1463" s="435" t="s">
        <v>1324</v>
      </c>
      <c r="K1463" s="435" t="s">
        <v>1324</v>
      </c>
      <c r="O1463" s="435" t="s">
        <v>1323</v>
      </c>
      <c r="Q1463" s="435">
        <v>6105</v>
      </c>
      <c r="R1463" s="444" t="s">
        <v>375</v>
      </c>
      <c r="S1463" s="435">
        <v>6105</v>
      </c>
    </row>
    <row r="1464" spans="1:19" ht="10.199999999999999" customHeight="1" x14ac:dyDescent="0.3">
      <c r="A1464" s="435">
        <v>6190</v>
      </c>
      <c r="B1464" s="435">
        <f t="shared" si="26"/>
        <v>4</v>
      </c>
      <c r="C1464" s="444">
        <v>6190</v>
      </c>
      <c r="D1464" s="435" t="s">
        <v>376</v>
      </c>
      <c r="E1464" s="435" t="s">
        <v>1323</v>
      </c>
      <c r="F1464" s="435" t="s">
        <v>1323</v>
      </c>
      <c r="G1464" s="435" t="s">
        <v>1323</v>
      </c>
      <c r="I1464" s="435" t="s">
        <v>1323</v>
      </c>
      <c r="J1464" s="435" t="s">
        <v>1323</v>
      </c>
      <c r="K1464" s="435" t="s">
        <v>1323</v>
      </c>
      <c r="O1464" s="435" t="s">
        <v>1323</v>
      </c>
      <c r="Q1464" s="435">
        <v>6190</v>
      </c>
      <c r="R1464" s="444" t="s">
        <v>376</v>
      </c>
      <c r="S1464" s="435">
        <v>6190</v>
      </c>
    </row>
    <row r="1465" spans="1:19" ht="10.199999999999999" customHeight="1" x14ac:dyDescent="0.3">
      <c r="A1465" s="435">
        <v>62</v>
      </c>
      <c r="B1465" s="435">
        <f t="shared" si="26"/>
        <v>2</v>
      </c>
      <c r="C1465" s="444">
        <v>62</v>
      </c>
      <c r="D1465" s="435" t="s">
        <v>862</v>
      </c>
      <c r="F1465" s="435" t="s">
        <v>1323</v>
      </c>
      <c r="J1465" s="435" t="s">
        <v>1324</v>
      </c>
      <c r="K1465" s="435" t="s">
        <v>1324</v>
      </c>
      <c r="N1465" s="435" t="s">
        <v>1323</v>
      </c>
      <c r="Q1465" s="435">
        <v>62</v>
      </c>
      <c r="R1465" s="444" t="s">
        <v>862</v>
      </c>
      <c r="S1465" s="435">
        <v>62</v>
      </c>
    </row>
    <row r="1466" spans="1:19" ht="10.199999999999999" customHeight="1" x14ac:dyDescent="0.3">
      <c r="A1466" s="435">
        <v>6201</v>
      </c>
      <c r="B1466" s="435">
        <f t="shared" si="26"/>
        <v>4</v>
      </c>
      <c r="C1466" s="444">
        <v>6201</v>
      </c>
      <c r="D1466" s="435" t="s">
        <v>863</v>
      </c>
      <c r="J1466" s="435" t="s">
        <v>1324</v>
      </c>
      <c r="K1466" s="435" t="s">
        <v>1324</v>
      </c>
      <c r="Q1466" s="435">
        <v>6201</v>
      </c>
      <c r="R1466" s="444" t="s">
        <v>863</v>
      </c>
      <c r="S1466" s="435">
        <v>6201</v>
      </c>
    </row>
    <row r="1467" spans="1:19" ht="10.199999999999999" customHeight="1" x14ac:dyDescent="0.3">
      <c r="A1467" s="435">
        <v>6202</v>
      </c>
      <c r="B1467" s="435">
        <f t="shared" si="26"/>
        <v>4</v>
      </c>
      <c r="C1467" s="444">
        <v>6202</v>
      </c>
      <c r="D1467" s="435" t="s">
        <v>372</v>
      </c>
      <c r="J1467" s="435" t="s">
        <v>1324</v>
      </c>
      <c r="K1467" s="435" t="s">
        <v>1324</v>
      </c>
      <c r="Q1467" s="435">
        <v>6202</v>
      </c>
      <c r="R1467" s="444" t="s">
        <v>372</v>
      </c>
      <c r="S1467" s="435">
        <v>6202</v>
      </c>
    </row>
    <row r="1468" spans="1:19" ht="10.199999999999999" customHeight="1" x14ac:dyDescent="0.3">
      <c r="A1468" s="435">
        <v>6203</v>
      </c>
      <c r="B1468" s="435">
        <f t="shared" si="26"/>
        <v>4</v>
      </c>
      <c r="C1468" s="444">
        <v>6203</v>
      </c>
      <c r="D1468" s="435" t="s">
        <v>373</v>
      </c>
      <c r="J1468" s="435" t="s">
        <v>1324</v>
      </c>
      <c r="K1468" s="435" t="s">
        <v>1324</v>
      </c>
      <c r="Q1468" s="435">
        <v>6203</v>
      </c>
      <c r="R1468" s="444" t="s">
        <v>373</v>
      </c>
      <c r="S1468" s="435">
        <v>6203</v>
      </c>
    </row>
    <row r="1469" spans="1:19" ht="10.199999999999999" customHeight="1" x14ac:dyDescent="0.3">
      <c r="A1469" s="435">
        <v>6204</v>
      </c>
      <c r="B1469" s="435">
        <f t="shared" si="26"/>
        <v>4</v>
      </c>
      <c r="C1469" s="444">
        <v>6204</v>
      </c>
      <c r="D1469" s="435" t="s">
        <v>374</v>
      </c>
      <c r="J1469" s="435" t="s">
        <v>1324</v>
      </c>
      <c r="K1469" s="435" t="s">
        <v>1324</v>
      </c>
      <c r="Q1469" s="435">
        <v>6204</v>
      </c>
      <c r="R1469" s="444" t="s">
        <v>374</v>
      </c>
      <c r="S1469" s="435">
        <v>6204</v>
      </c>
    </row>
    <row r="1470" spans="1:19" ht="10.199999999999999" customHeight="1" x14ac:dyDescent="0.3">
      <c r="A1470" s="435">
        <v>6205</v>
      </c>
      <c r="B1470" s="435">
        <f t="shared" si="26"/>
        <v>4</v>
      </c>
      <c r="C1470" s="444">
        <v>6205</v>
      </c>
      <c r="D1470" s="435" t="s">
        <v>375</v>
      </c>
      <c r="J1470" s="435" t="s">
        <v>1324</v>
      </c>
      <c r="K1470" s="435" t="s">
        <v>1324</v>
      </c>
      <c r="Q1470" s="435">
        <v>6205</v>
      </c>
      <c r="R1470" s="444" t="s">
        <v>375</v>
      </c>
      <c r="S1470" s="435">
        <v>6205</v>
      </c>
    </row>
    <row r="1471" spans="1:19" ht="10.199999999999999" customHeight="1" x14ac:dyDescent="0.3">
      <c r="A1471" s="435">
        <v>6290</v>
      </c>
      <c r="B1471" s="435">
        <f t="shared" si="26"/>
        <v>4</v>
      </c>
      <c r="C1471" s="444">
        <v>6290</v>
      </c>
      <c r="D1471" s="435" t="s">
        <v>376</v>
      </c>
      <c r="F1471" s="435" t="s">
        <v>1323</v>
      </c>
      <c r="J1471" s="435" t="s">
        <v>1324</v>
      </c>
      <c r="K1471" s="435" t="s">
        <v>1324</v>
      </c>
      <c r="N1471" s="435" t="s">
        <v>1323</v>
      </c>
      <c r="Q1471" s="435">
        <v>6290</v>
      </c>
      <c r="R1471" s="444" t="s">
        <v>376</v>
      </c>
      <c r="S1471" s="435">
        <v>6290</v>
      </c>
    </row>
    <row r="1472" spans="1:19" ht="10.199999999999999" customHeight="1" x14ac:dyDescent="0.3">
      <c r="A1472" s="435">
        <v>63</v>
      </c>
      <c r="B1472" s="435">
        <f t="shared" si="26"/>
        <v>2</v>
      </c>
      <c r="C1472" s="444">
        <v>63</v>
      </c>
      <c r="D1472" s="435" t="s">
        <v>864</v>
      </c>
      <c r="F1472" s="435" t="s">
        <v>1323</v>
      </c>
      <c r="J1472" s="435" t="s">
        <v>1324</v>
      </c>
      <c r="K1472" s="435" t="s">
        <v>1324</v>
      </c>
      <c r="L1472" s="435" t="s">
        <v>1323</v>
      </c>
      <c r="N1472" s="435" t="s">
        <v>1323</v>
      </c>
      <c r="Q1472" s="435">
        <v>63</v>
      </c>
      <c r="R1472" s="444" t="s">
        <v>864</v>
      </c>
      <c r="S1472" s="435">
        <v>63</v>
      </c>
    </row>
    <row r="1473" spans="1:19" ht="10.199999999999999" customHeight="1" x14ac:dyDescent="0.3">
      <c r="A1473" s="435">
        <v>6301</v>
      </c>
      <c r="B1473" s="435">
        <f t="shared" si="26"/>
        <v>4</v>
      </c>
      <c r="C1473" s="444">
        <v>6301</v>
      </c>
      <c r="D1473" s="435" t="s">
        <v>378</v>
      </c>
      <c r="J1473" s="435" t="s">
        <v>1324</v>
      </c>
      <c r="K1473" s="435" t="s">
        <v>1324</v>
      </c>
      <c r="Q1473" s="435">
        <v>6301</v>
      </c>
      <c r="R1473" s="444" t="s">
        <v>378</v>
      </c>
      <c r="S1473" s="435">
        <v>6301</v>
      </c>
    </row>
    <row r="1474" spans="1:19" ht="10.199999999999999" customHeight="1" x14ac:dyDescent="0.3">
      <c r="A1474" s="435">
        <v>6302</v>
      </c>
      <c r="B1474" s="435">
        <f t="shared" si="26"/>
        <v>4</v>
      </c>
      <c r="C1474" s="444">
        <v>6302</v>
      </c>
      <c r="D1474" s="435" t="s">
        <v>381</v>
      </c>
      <c r="J1474" s="435" t="s">
        <v>1324</v>
      </c>
      <c r="K1474" s="435" t="s">
        <v>1324</v>
      </c>
      <c r="Q1474" s="435">
        <v>6302</v>
      </c>
      <c r="R1474" s="444" t="s">
        <v>381</v>
      </c>
      <c r="S1474" s="435">
        <v>6302</v>
      </c>
    </row>
    <row r="1475" spans="1:19" ht="10.199999999999999" customHeight="1" x14ac:dyDescent="0.3">
      <c r="A1475" s="435">
        <v>6303</v>
      </c>
      <c r="B1475" s="435">
        <f t="shared" si="26"/>
        <v>4</v>
      </c>
      <c r="C1475" s="444">
        <v>6303</v>
      </c>
      <c r="D1475" s="435" t="s">
        <v>385</v>
      </c>
      <c r="J1475" s="435" t="s">
        <v>1324</v>
      </c>
      <c r="K1475" s="435" t="s">
        <v>1324</v>
      </c>
      <c r="Q1475" s="435">
        <v>6303</v>
      </c>
      <c r="R1475" s="444" t="s">
        <v>385</v>
      </c>
      <c r="S1475" s="435">
        <v>6303</v>
      </c>
    </row>
    <row r="1476" spans="1:19" ht="10.199999999999999" customHeight="1" x14ac:dyDescent="0.3">
      <c r="A1476" s="435">
        <v>6304</v>
      </c>
      <c r="B1476" s="435">
        <f t="shared" si="26"/>
        <v>4</v>
      </c>
      <c r="C1476" s="444">
        <v>6304</v>
      </c>
      <c r="D1476" s="435" t="s">
        <v>389</v>
      </c>
      <c r="J1476" s="435" t="s">
        <v>1324</v>
      </c>
      <c r="K1476" s="435" t="s">
        <v>1324</v>
      </c>
      <c r="Q1476" s="435">
        <v>6304</v>
      </c>
      <c r="R1476" s="444" t="s">
        <v>389</v>
      </c>
      <c r="S1476" s="435">
        <v>6304</v>
      </c>
    </row>
    <row r="1477" spans="1:19" ht="10.199999999999999" customHeight="1" x14ac:dyDescent="0.3">
      <c r="A1477" s="435">
        <v>6305</v>
      </c>
      <c r="B1477" s="435">
        <f t="shared" si="26"/>
        <v>4</v>
      </c>
      <c r="C1477" s="444">
        <v>6305</v>
      </c>
      <c r="D1477" s="435" t="s">
        <v>390</v>
      </c>
      <c r="F1477" s="435" t="s">
        <v>1323</v>
      </c>
      <c r="J1477" s="435" t="s">
        <v>1324</v>
      </c>
      <c r="K1477" s="435" t="s">
        <v>1324</v>
      </c>
      <c r="L1477" s="435" t="s">
        <v>1323</v>
      </c>
      <c r="Q1477" s="435">
        <v>6305</v>
      </c>
      <c r="R1477" s="444" t="s">
        <v>390</v>
      </c>
      <c r="S1477" s="435">
        <v>6305</v>
      </c>
    </row>
    <row r="1478" spans="1:19" ht="10.199999999999999" customHeight="1" x14ac:dyDescent="0.3">
      <c r="A1478" s="435">
        <v>6306</v>
      </c>
      <c r="B1478" s="435">
        <f t="shared" si="26"/>
        <v>4</v>
      </c>
      <c r="C1478" s="444">
        <v>6306</v>
      </c>
      <c r="D1478" s="435" t="s">
        <v>865</v>
      </c>
      <c r="J1478" s="435" t="s">
        <v>1324</v>
      </c>
      <c r="K1478" s="435" t="s">
        <v>1324</v>
      </c>
      <c r="Q1478" s="435">
        <v>6306</v>
      </c>
      <c r="R1478" s="444" t="s">
        <v>865</v>
      </c>
      <c r="S1478" s="435">
        <v>6306</v>
      </c>
    </row>
    <row r="1479" spans="1:19" ht="10.199999999999999" customHeight="1" x14ac:dyDescent="0.3">
      <c r="A1479" s="435">
        <v>6307</v>
      </c>
      <c r="B1479" s="435">
        <f t="shared" si="26"/>
        <v>4</v>
      </c>
      <c r="C1479" s="444">
        <v>6307</v>
      </c>
      <c r="D1479" s="435" t="s">
        <v>396</v>
      </c>
      <c r="J1479" s="435" t="s">
        <v>1324</v>
      </c>
      <c r="K1479" s="435" t="s">
        <v>1324</v>
      </c>
      <c r="Q1479" s="435">
        <v>6307</v>
      </c>
      <c r="R1479" s="444" t="s">
        <v>396</v>
      </c>
      <c r="S1479" s="435">
        <v>6307</v>
      </c>
    </row>
    <row r="1480" spans="1:19" ht="10.199999999999999" customHeight="1" x14ac:dyDescent="0.3">
      <c r="A1480" s="435">
        <v>6308</v>
      </c>
      <c r="B1480" s="435">
        <f t="shared" ref="B1480:B1543" si="27">LEN(C1480)</f>
        <v>4</v>
      </c>
      <c r="C1480" s="444">
        <v>6308</v>
      </c>
      <c r="D1480" s="435" t="s">
        <v>398</v>
      </c>
      <c r="J1480" s="435" t="s">
        <v>1324</v>
      </c>
      <c r="K1480" s="435" t="s">
        <v>1324</v>
      </c>
      <c r="Q1480" s="435">
        <v>6308</v>
      </c>
      <c r="R1480" s="444" t="s">
        <v>398</v>
      </c>
      <c r="S1480" s="435">
        <v>6308</v>
      </c>
    </row>
    <row r="1481" spans="1:19" ht="10.199999999999999" customHeight="1" x14ac:dyDescent="0.3">
      <c r="A1481" s="435">
        <v>6309</v>
      </c>
      <c r="B1481" s="435">
        <f t="shared" si="27"/>
        <v>4</v>
      </c>
      <c r="C1481" s="444">
        <v>6309</v>
      </c>
      <c r="D1481" s="435" t="s">
        <v>399</v>
      </c>
      <c r="J1481" s="435" t="s">
        <v>1324</v>
      </c>
      <c r="K1481" s="435" t="s">
        <v>1324</v>
      </c>
      <c r="Q1481" s="435">
        <v>6309</v>
      </c>
      <c r="R1481" s="444" t="s">
        <v>399</v>
      </c>
      <c r="S1481" s="435">
        <v>6309</v>
      </c>
    </row>
    <row r="1482" spans="1:19" ht="10.199999999999999" customHeight="1" x14ac:dyDescent="0.3">
      <c r="A1482" s="435">
        <v>6310</v>
      </c>
      <c r="B1482" s="435">
        <f t="shared" si="27"/>
        <v>4</v>
      </c>
      <c r="C1482" s="444">
        <v>6310</v>
      </c>
      <c r="D1482" s="435" t="s">
        <v>400</v>
      </c>
      <c r="J1482" s="435" t="s">
        <v>1324</v>
      </c>
      <c r="K1482" s="435" t="s">
        <v>1324</v>
      </c>
      <c r="Q1482" s="435">
        <v>6310</v>
      </c>
      <c r="R1482" s="444" t="s">
        <v>400</v>
      </c>
      <c r="S1482" s="435">
        <v>6310</v>
      </c>
    </row>
    <row r="1483" spans="1:19" ht="10.199999999999999" customHeight="1" x14ac:dyDescent="0.3">
      <c r="A1483" s="435">
        <v>6311</v>
      </c>
      <c r="B1483" s="435">
        <f t="shared" si="27"/>
        <v>4</v>
      </c>
      <c r="C1483" s="444">
        <v>6311</v>
      </c>
      <c r="D1483" s="435" t="s">
        <v>375</v>
      </c>
      <c r="J1483" s="435" t="s">
        <v>1324</v>
      </c>
      <c r="K1483" s="435" t="s">
        <v>1324</v>
      </c>
      <c r="Q1483" s="435">
        <v>6311</v>
      </c>
      <c r="R1483" s="444" t="s">
        <v>375</v>
      </c>
      <c r="S1483" s="435">
        <v>6311</v>
      </c>
    </row>
    <row r="1484" spans="1:19" ht="10.199999999999999" customHeight="1" x14ac:dyDescent="0.3">
      <c r="A1484" s="435">
        <v>6312</v>
      </c>
      <c r="B1484" s="435">
        <f t="shared" si="27"/>
        <v>4</v>
      </c>
      <c r="C1484" s="444">
        <v>6312</v>
      </c>
      <c r="D1484" s="435" t="s">
        <v>1682</v>
      </c>
      <c r="J1484" s="435" t="s">
        <v>1324</v>
      </c>
      <c r="K1484" s="435" t="s">
        <v>1324</v>
      </c>
      <c r="N1484" s="435" t="s">
        <v>1323</v>
      </c>
      <c r="Q1484" s="435">
        <v>6312</v>
      </c>
      <c r="R1484" s="444" t="s">
        <v>1682</v>
      </c>
      <c r="S1484" s="435">
        <v>6312</v>
      </c>
    </row>
    <row r="1485" spans="1:19" ht="10.199999999999999" customHeight="1" x14ac:dyDescent="0.3">
      <c r="A1485" s="435">
        <v>6390</v>
      </c>
      <c r="B1485" s="435">
        <f t="shared" si="27"/>
        <v>4</v>
      </c>
      <c r="C1485" s="444">
        <v>6390</v>
      </c>
      <c r="D1485" s="435" t="s">
        <v>401</v>
      </c>
      <c r="J1485" s="435" t="s">
        <v>1324</v>
      </c>
      <c r="K1485" s="435" t="s">
        <v>1324</v>
      </c>
      <c r="N1485" s="435" t="s">
        <v>1323</v>
      </c>
      <c r="Q1485" s="435">
        <v>6390</v>
      </c>
      <c r="R1485" s="444" t="s">
        <v>401</v>
      </c>
      <c r="S1485" s="435">
        <v>6390</v>
      </c>
    </row>
    <row r="1486" spans="1:19" ht="10.199999999999999" customHeight="1" x14ac:dyDescent="0.3">
      <c r="A1486" s="435">
        <v>64</v>
      </c>
      <c r="B1486" s="435">
        <f t="shared" si="27"/>
        <v>2</v>
      </c>
      <c r="C1486" s="444">
        <v>64</v>
      </c>
      <c r="D1486" s="435" t="s">
        <v>377</v>
      </c>
      <c r="E1486" s="435" t="s">
        <v>1323</v>
      </c>
      <c r="F1486" s="435" t="s">
        <v>1323</v>
      </c>
      <c r="G1486" s="435" t="s">
        <v>1323</v>
      </c>
      <c r="I1486" s="435" t="s">
        <v>1323</v>
      </c>
      <c r="J1486" s="435" t="s">
        <v>1323</v>
      </c>
      <c r="K1486" s="435" t="s">
        <v>1323</v>
      </c>
      <c r="L1486" s="435" t="s">
        <v>1323</v>
      </c>
      <c r="M1486" s="435" t="s">
        <v>1323</v>
      </c>
      <c r="N1486" s="435" t="s">
        <v>1323</v>
      </c>
      <c r="O1486" s="435" t="s">
        <v>1323</v>
      </c>
      <c r="Q1486" s="435">
        <v>64</v>
      </c>
      <c r="R1486" s="444" t="s">
        <v>377</v>
      </c>
      <c r="S1486" s="435">
        <v>64</v>
      </c>
    </row>
    <row r="1487" spans="1:19" ht="10.199999999999999" customHeight="1" x14ac:dyDescent="0.3">
      <c r="A1487" s="435">
        <v>6401</v>
      </c>
      <c r="B1487" s="435">
        <f t="shared" si="27"/>
        <v>4</v>
      </c>
      <c r="C1487" s="444">
        <v>6401</v>
      </c>
      <c r="D1487" s="435" t="s">
        <v>378</v>
      </c>
      <c r="E1487" s="435" t="s">
        <v>1323</v>
      </c>
      <c r="G1487" s="435" t="s">
        <v>1323</v>
      </c>
      <c r="J1487" s="435" t="s">
        <v>1323</v>
      </c>
      <c r="K1487" s="435" t="s">
        <v>1323</v>
      </c>
      <c r="O1487" s="435" t="s">
        <v>1323</v>
      </c>
      <c r="Q1487" s="435">
        <v>6401</v>
      </c>
      <c r="R1487" s="444" t="s">
        <v>378</v>
      </c>
      <c r="S1487" s="435">
        <v>6401</v>
      </c>
    </row>
    <row r="1488" spans="1:19" ht="10.199999999999999" customHeight="1" x14ac:dyDescent="0.3">
      <c r="A1488" s="435">
        <v>6401</v>
      </c>
      <c r="B1488" s="435">
        <f t="shared" si="27"/>
        <v>6</v>
      </c>
      <c r="C1488" s="444">
        <v>640105</v>
      </c>
      <c r="D1488" s="435" t="s">
        <v>379</v>
      </c>
      <c r="E1488" s="435" t="s">
        <v>1323</v>
      </c>
      <c r="G1488" s="435" t="s">
        <v>1323</v>
      </c>
      <c r="J1488" s="435" t="s">
        <v>1323</v>
      </c>
      <c r="K1488" s="435" t="s">
        <v>1323</v>
      </c>
      <c r="O1488" s="435" t="s">
        <v>1323</v>
      </c>
      <c r="Q1488" s="435">
        <v>640105</v>
      </c>
      <c r="R1488" s="444" t="s">
        <v>379</v>
      </c>
      <c r="S1488" s="435">
        <v>640105</v>
      </c>
    </row>
    <row r="1489" spans="1:19" ht="10.199999999999999" customHeight="1" x14ac:dyDescent="0.3">
      <c r="A1489" s="435">
        <v>6401</v>
      </c>
      <c r="B1489" s="435">
        <f t="shared" si="27"/>
        <v>6</v>
      </c>
      <c r="C1489" s="444">
        <v>640110</v>
      </c>
      <c r="D1489" s="435" t="s">
        <v>380</v>
      </c>
      <c r="E1489" s="435" t="s">
        <v>1323</v>
      </c>
      <c r="G1489" s="435" t="s">
        <v>1323</v>
      </c>
      <c r="J1489" s="435" t="s">
        <v>1323</v>
      </c>
      <c r="K1489" s="435" t="s">
        <v>1323</v>
      </c>
      <c r="O1489" s="435" t="s">
        <v>1323</v>
      </c>
      <c r="Q1489" s="435">
        <v>640110</v>
      </c>
      <c r="R1489" s="444" t="s">
        <v>380</v>
      </c>
      <c r="S1489" s="435">
        <v>640110</v>
      </c>
    </row>
    <row r="1490" spans="1:19" ht="10.199999999999999" customHeight="1" x14ac:dyDescent="0.3">
      <c r="A1490" s="435">
        <v>6402</v>
      </c>
      <c r="B1490" s="435">
        <f t="shared" si="27"/>
        <v>4</v>
      </c>
      <c r="C1490" s="444">
        <v>6402</v>
      </c>
      <c r="D1490" s="435" t="s">
        <v>381</v>
      </c>
      <c r="E1490" s="435" t="s">
        <v>1323</v>
      </c>
      <c r="G1490" s="435" t="s">
        <v>1323</v>
      </c>
      <c r="J1490" s="435" t="s">
        <v>1323</v>
      </c>
      <c r="K1490" s="435" t="s">
        <v>1323</v>
      </c>
      <c r="O1490" s="435" t="s">
        <v>1323</v>
      </c>
      <c r="Q1490" s="435">
        <v>6402</v>
      </c>
      <c r="R1490" s="444" t="s">
        <v>381</v>
      </c>
      <c r="S1490" s="435">
        <v>6402</v>
      </c>
    </row>
    <row r="1491" spans="1:19" ht="10.199999999999999" customHeight="1" x14ac:dyDescent="0.3">
      <c r="A1491" s="435">
        <v>6402</v>
      </c>
      <c r="B1491" s="435">
        <f t="shared" si="27"/>
        <v>6</v>
      </c>
      <c r="C1491" s="444">
        <v>640205</v>
      </c>
      <c r="D1491" s="435" t="s">
        <v>382</v>
      </c>
      <c r="E1491" s="435" t="s">
        <v>1323</v>
      </c>
      <c r="G1491" s="435" t="s">
        <v>1323</v>
      </c>
      <c r="J1491" s="435" t="s">
        <v>1323</v>
      </c>
      <c r="K1491" s="435" t="s">
        <v>1323</v>
      </c>
      <c r="O1491" s="435" t="s">
        <v>1323</v>
      </c>
      <c r="Q1491" s="435">
        <v>640205</v>
      </c>
      <c r="R1491" s="444" t="s">
        <v>382</v>
      </c>
      <c r="S1491" s="435">
        <v>640205</v>
      </c>
    </row>
    <row r="1492" spans="1:19" ht="10.199999999999999" customHeight="1" x14ac:dyDescent="0.3">
      <c r="A1492" s="435">
        <v>6402</v>
      </c>
      <c r="B1492" s="435">
        <f t="shared" si="27"/>
        <v>6</v>
      </c>
      <c r="C1492" s="444">
        <v>640210</v>
      </c>
      <c r="D1492" s="435" t="s">
        <v>383</v>
      </c>
      <c r="E1492" s="435" t="s">
        <v>1323</v>
      </c>
      <c r="J1492" s="435" t="s">
        <v>1323</v>
      </c>
      <c r="K1492" s="435" t="s">
        <v>1323</v>
      </c>
      <c r="O1492" s="435" t="s">
        <v>1323</v>
      </c>
      <c r="Q1492" s="435">
        <v>640210</v>
      </c>
      <c r="R1492" s="444" t="s">
        <v>383</v>
      </c>
      <c r="S1492" s="435">
        <v>640210</v>
      </c>
    </row>
    <row r="1493" spans="1:19" ht="10.199999999999999" customHeight="1" x14ac:dyDescent="0.3">
      <c r="A1493" s="435">
        <v>6402</v>
      </c>
      <c r="B1493" s="435">
        <f t="shared" si="27"/>
        <v>6</v>
      </c>
      <c r="C1493" s="444">
        <v>640215</v>
      </c>
      <c r="D1493" s="435" t="s">
        <v>384</v>
      </c>
      <c r="E1493" s="435" t="s">
        <v>1323</v>
      </c>
      <c r="G1493" s="435" t="s">
        <v>1323</v>
      </c>
      <c r="J1493" s="435" t="s">
        <v>1323</v>
      </c>
      <c r="K1493" s="435" t="s">
        <v>1323</v>
      </c>
      <c r="O1493" s="435" t="s">
        <v>1323</v>
      </c>
      <c r="Q1493" s="435">
        <v>640215</v>
      </c>
      <c r="R1493" s="444" t="s">
        <v>384</v>
      </c>
      <c r="S1493" s="435">
        <v>640215</v>
      </c>
    </row>
    <row r="1494" spans="1:19" ht="10.199999999999999" customHeight="1" x14ac:dyDescent="0.3">
      <c r="A1494" s="435">
        <v>6402</v>
      </c>
      <c r="B1494" s="435">
        <f t="shared" si="27"/>
        <v>6</v>
      </c>
      <c r="C1494" s="444">
        <v>640290</v>
      </c>
      <c r="D1494" s="435" t="s">
        <v>118</v>
      </c>
      <c r="E1494" s="435" t="s">
        <v>1323</v>
      </c>
      <c r="G1494" s="435" t="s">
        <v>1323</v>
      </c>
      <c r="J1494" s="435" t="s">
        <v>1323</v>
      </c>
      <c r="K1494" s="435" t="s">
        <v>1323</v>
      </c>
      <c r="O1494" s="435" t="s">
        <v>1323</v>
      </c>
      <c r="Q1494" s="435">
        <v>640290</v>
      </c>
      <c r="R1494" s="444" t="s">
        <v>118</v>
      </c>
      <c r="S1494" s="435">
        <v>640290</v>
      </c>
    </row>
    <row r="1495" spans="1:19" ht="10.199999999999999" customHeight="1" x14ac:dyDescent="0.3">
      <c r="A1495" s="435">
        <v>6403</v>
      </c>
      <c r="B1495" s="435">
        <f t="shared" si="27"/>
        <v>4</v>
      </c>
      <c r="C1495" s="444">
        <v>6403</v>
      </c>
      <c r="D1495" s="435" t="s">
        <v>385</v>
      </c>
      <c r="E1495" s="435" t="s">
        <v>1323</v>
      </c>
      <c r="G1495" s="435" t="s">
        <v>1323</v>
      </c>
      <c r="J1495" s="435" t="s">
        <v>1323</v>
      </c>
      <c r="K1495" s="435" t="s">
        <v>1323</v>
      </c>
      <c r="O1495" s="435" t="s">
        <v>1323</v>
      </c>
      <c r="Q1495" s="435">
        <v>6403</v>
      </c>
      <c r="R1495" s="444" t="s">
        <v>385</v>
      </c>
      <c r="S1495" s="435">
        <v>6403</v>
      </c>
    </row>
    <row r="1496" spans="1:19" ht="10.199999999999999" customHeight="1" x14ac:dyDescent="0.3">
      <c r="A1496" s="435">
        <v>6403</v>
      </c>
      <c r="B1496" s="435">
        <f t="shared" si="27"/>
        <v>6</v>
      </c>
      <c r="C1496" s="444">
        <v>640305</v>
      </c>
      <c r="D1496" s="435" t="s">
        <v>386</v>
      </c>
      <c r="E1496" s="435" t="s">
        <v>1323</v>
      </c>
      <c r="G1496" s="435" t="s">
        <v>1323</v>
      </c>
      <c r="J1496" s="435" t="s">
        <v>1323</v>
      </c>
      <c r="K1496" s="435" t="s">
        <v>1323</v>
      </c>
      <c r="O1496" s="435" t="s">
        <v>1323</v>
      </c>
      <c r="Q1496" s="435">
        <v>640305</v>
      </c>
      <c r="R1496" s="444" t="s">
        <v>386</v>
      </c>
      <c r="S1496" s="435">
        <v>640305</v>
      </c>
    </row>
    <row r="1497" spans="1:19" ht="10.199999999999999" customHeight="1" x14ac:dyDescent="0.3">
      <c r="A1497" s="435">
        <v>6403</v>
      </c>
      <c r="B1497" s="435">
        <f t="shared" si="27"/>
        <v>6</v>
      </c>
      <c r="C1497" s="444">
        <v>640310</v>
      </c>
      <c r="D1497" s="435" t="s">
        <v>387</v>
      </c>
      <c r="E1497" s="435" t="s">
        <v>1323</v>
      </c>
      <c r="G1497" s="435" t="s">
        <v>1323</v>
      </c>
      <c r="J1497" s="435" t="s">
        <v>1323</v>
      </c>
      <c r="K1497" s="435" t="s">
        <v>1323</v>
      </c>
      <c r="O1497" s="435" t="s">
        <v>1323</v>
      </c>
      <c r="Q1497" s="435">
        <v>640310</v>
      </c>
      <c r="R1497" s="444" t="s">
        <v>387</v>
      </c>
      <c r="S1497" s="435">
        <v>640310</v>
      </c>
    </row>
    <row r="1498" spans="1:19" ht="10.199999999999999" customHeight="1" x14ac:dyDescent="0.3">
      <c r="A1498" s="435">
        <v>6403</v>
      </c>
      <c r="B1498" s="435">
        <f t="shared" si="27"/>
        <v>6</v>
      </c>
      <c r="C1498" s="444">
        <v>640315</v>
      </c>
      <c r="D1498" s="435" t="s">
        <v>388</v>
      </c>
      <c r="E1498" s="435" t="s">
        <v>1323</v>
      </c>
      <c r="G1498" s="435" t="s">
        <v>1323</v>
      </c>
      <c r="J1498" s="435" t="s">
        <v>1323</v>
      </c>
      <c r="K1498" s="435" t="s">
        <v>1323</v>
      </c>
      <c r="O1498" s="435" t="s">
        <v>1323</v>
      </c>
      <c r="Q1498" s="435">
        <v>640315</v>
      </c>
      <c r="R1498" s="444" t="s">
        <v>388</v>
      </c>
      <c r="S1498" s="435">
        <v>640315</v>
      </c>
    </row>
    <row r="1499" spans="1:19" ht="10.199999999999999" customHeight="1" x14ac:dyDescent="0.3">
      <c r="A1499" s="435">
        <v>6404</v>
      </c>
      <c r="B1499" s="435">
        <f t="shared" si="27"/>
        <v>4</v>
      </c>
      <c r="C1499" s="444">
        <v>6404</v>
      </c>
      <c r="D1499" s="435" t="s">
        <v>389</v>
      </c>
      <c r="E1499" s="435" t="s">
        <v>1323</v>
      </c>
      <c r="G1499" s="435" t="s">
        <v>1323</v>
      </c>
      <c r="I1499" s="435" t="s">
        <v>1323</v>
      </c>
      <c r="J1499" s="435" t="s">
        <v>1323</v>
      </c>
      <c r="K1499" s="435" t="s">
        <v>1323</v>
      </c>
      <c r="O1499" s="435" t="s">
        <v>1323</v>
      </c>
      <c r="Q1499" s="435">
        <v>6404</v>
      </c>
      <c r="R1499" s="444" t="s">
        <v>1683</v>
      </c>
      <c r="S1499" s="435">
        <v>6404</v>
      </c>
    </row>
    <row r="1500" spans="1:19" ht="10.199999999999999" customHeight="1" x14ac:dyDescent="0.3">
      <c r="A1500" s="435">
        <v>6404</v>
      </c>
      <c r="B1500" s="435">
        <f t="shared" si="27"/>
        <v>6</v>
      </c>
      <c r="C1500" s="444">
        <v>640405</v>
      </c>
      <c r="D1500" s="435" t="s">
        <v>802</v>
      </c>
      <c r="E1500" s="435" t="s">
        <v>1323</v>
      </c>
      <c r="G1500" s="435" t="s">
        <v>1323</v>
      </c>
      <c r="I1500" s="435" t="s">
        <v>1323</v>
      </c>
      <c r="J1500" s="435" t="s">
        <v>1323</v>
      </c>
      <c r="K1500" s="435" t="s">
        <v>1323</v>
      </c>
      <c r="O1500" s="435" t="s">
        <v>1323</v>
      </c>
      <c r="Q1500" s="435">
        <v>640405</v>
      </c>
      <c r="R1500" s="444" t="s">
        <v>1011</v>
      </c>
      <c r="S1500" s="437" t="s">
        <v>1684</v>
      </c>
    </row>
    <row r="1501" spans="1:19" ht="10.199999999999999" customHeight="1" x14ac:dyDescent="0.3">
      <c r="A1501" s="435">
        <v>6404</v>
      </c>
      <c r="B1501" s="435">
        <f t="shared" si="27"/>
        <v>6</v>
      </c>
      <c r="C1501" s="444">
        <v>640410</v>
      </c>
      <c r="D1501" s="435" t="s">
        <v>803</v>
      </c>
      <c r="E1501" s="435" t="s">
        <v>1323</v>
      </c>
      <c r="J1501" s="435" t="s">
        <v>1323</v>
      </c>
      <c r="K1501" s="435" t="s">
        <v>1323</v>
      </c>
      <c r="O1501" s="435" t="s">
        <v>1323</v>
      </c>
      <c r="Q1501" s="435">
        <v>640410</v>
      </c>
      <c r="R1501" s="444" t="s">
        <v>1639</v>
      </c>
      <c r="S1501" s="437" t="s">
        <v>1685</v>
      </c>
    </row>
    <row r="1502" spans="1:19" ht="10.199999999999999" customHeight="1" x14ac:dyDescent="0.3">
      <c r="A1502" s="435">
        <v>6404</v>
      </c>
      <c r="B1502" s="435">
        <f t="shared" si="27"/>
        <v>6</v>
      </c>
      <c r="C1502" s="444">
        <v>640415</v>
      </c>
      <c r="D1502" s="435" t="s">
        <v>804</v>
      </c>
      <c r="E1502" s="435" t="s">
        <v>1323</v>
      </c>
      <c r="G1502" s="435" t="s">
        <v>1323</v>
      </c>
      <c r="I1502" s="435" t="s">
        <v>1323</v>
      </c>
      <c r="J1502" s="435" t="s">
        <v>1323</v>
      </c>
      <c r="K1502" s="435" t="s">
        <v>1323</v>
      </c>
      <c r="O1502" s="435" t="s">
        <v>1323</v>
      </c>
      <c r="Q1502" s="435">
        <v>640415</v>
      </c>
      <c r="R1502" s="444" t="s">
        <v>1010</v>
      </c>
      <c r="S1502" s="435">
        <v>640415</v>
      </c>
    </row>
    <row r="1503" spans="1:19" ht="10.199999999999999" customHeight="1" x14ac:dyDescent="0.3">
      <c r="A1503" s="435">
        <v>6404</v>
      </c>
      <c r="B1503" s="435">
        <f t="shared" si="27"/>
        <v>6</v>
      </c>
      <c r="C1503" s="444">
        <v>640420</v>
      </c>
      <c r="D1503" s="435" t="s">
        <v>108</v>
      </c>
      <c r="E1503" s="435" t="s">
        <v>1323</v>
      </c>
      <c r="G1503" s="435" t="s">
        <v>1323</v>
      </c>
      <c r="J1503" s="435" t="s">
        <v>1323</v>
      </c>
      <c r="K1503" s="435" t="s">
        <v>1323</v>
      </c>
      <c r="O1503" s="435" t="s">
        <v>1323</v>
      </c>
      <c r="Q1503" s="435">
        <v>640420</v>
      </c>
      <c r="R1503" s="444" t="s">
        <v>1547</v>
      </c>
      <c r="S1503" s="435">
        <v>640420</v>
      </c>
    </row>
    <row r="1504" spans="1:19" ht="10.199999999999999" customHeight="1" x14ac:dyDescent="0.3">
      <c r="A1504" s="435">
        <v>6404</v>
      </c>
      <c r="B1504" s="435">
        <f t="shared" si="27"/>
        <v>6</v>
      </c>
      <c r="C1504" s="444">
        <v>640425</v>
      </c>
      <c r="D1504" s="435" t="s">
        <v>805</v>
      </c>
      <c r="E1504" s="435" t="s">
        <v>1323</v>
      </c>
      <c r="G1504" s="435" t="s">
        <v>1323</v>
      </c>
      <c r="J1504" s="435" t="s">
        <v>1323</v>
      </c>
      <c r="K1504" s="435" t="s">
        <v>1323</v>
      </c>
      <c r="O1504" s="435" t="s">
        <v>1323</v>
      </c>
      <c r="Q1504" s="435" t="s">
        <v>1340</v>
      </c>
      <c r="R1504" s="444" t="s">
        <v>1340</v>
      </c>
      <c r="S1504" s="435" t="s">
        <v>1340</v>
      </c>
    </row>
    <row r="1505" spans="1:19" ht="10.199999999999999" customHeight="1" x14ac:dyDescent="0.3">
      <c r="A1505" s="435">
        <v>6404</v>
      </c>
      <c r="B1505" s="435">
        <f t="shared" si="27"/>
        <v>6</v>
      </c>
      <c r="C1505" s="444">
        <v>640430</v>
      </c>
      <c r="D1505" s="435" t="s">
        <v>806</v>
      </c>
      <c r="E1505" s="435" t="s">
        <v>1323</v>
      </c>
      <c r="G1505" s="435" t="s">
        <v>1323</v>
      </c>
      <c r="J1505" s="435" t="s">
        <v>1323</v>
      </c>
      <c r="K1505" s="435" t="s">
        <v>1323</v>
      </c>
      <c r="O1505" s="435" t="s">
        <v>1323</v>
      </c>
      <c r="Q1505" s="435" t="s">
        <v>1340</v>
      </c>
      <c r="R1505" s="444" t="s">
        <v>1340</v>
      </c>
      <c r="S1505" s="435" t="s">
        <v>1340</v>
      </c>
    </row>
    <row r="1506" spans="1:19" ht="10.199999999999999" customHeight="1" x14ac:dyDescent="0.3">
      <c r="A1506" s="435">
        <v>6404</v>
      </c>
      <c r="B1506" s="435">
        <f t="shared" si="27"/>
        <v>6</v>
      </c>
      <c r="C1506" s="444">
        <v>640435</v>
      </c>
      <c r="D1506" s="435" t="s">
        <v>807</v>
      </c>
      <c r="E1506" s="435" t="s">
        <v>1323</v>
      </c>
      <c r="J1506" s="435" t="s">
        <v>1323</v>
      </c>
      <c r="K1506" s="435" t="s">
        <v>1323</v>
      </c>
      <c r="O1506" s="435" t="s">
        <v>1323</v>
      </c>
      <c r="Q1506" s="435" t="s">
        <v>1340</v>
      </c>
      <c r="R1506" s="444" t="s">
        <v>1340</v>
      </c>
      <c r="S1506" s="435" t="s">
        <v>1340</v>
      </c>
    </row>
    <row r="1507" spans="1:19" ht="10.199999999999999" customHeight="1" x14ac:dyDescent="0.3">
      <c r="A1507" s="435">
        <v>6404</v>
      </c>
      <c r="B1507" s="435">
        <f t="shared" si="27"/>
        <v>6</v>
      </c>
      <c r="C1507" s="444">
        <v>640440</v>
      </c>
      <c r="D1507" s="435" t="s">
        <v>1641</v>
      </c>
      <c r="E1507" s="435" t="s">
        <v>1323</v>
      </c>
      <c r="G1507" s="435" t="s">
        <v>1323</v>
      </c>
      <c r="I1507" s="435" t="s">
        <v>1323</v>
      </c>
      <c r="J1507" s="435" t="s">
        <v>1323</v>
      </c>
      <c r="K1507" s="435" t="s">
        <v>1323</v>
      </c>
      <c r="O1507" s="435" t="s">
        <v>1323</v>
      </c>
      <c r="Q1507" s="435">
        <v>640440</v>
      </c>
      <c r="R1507" s="444" t="s">
        <v>1549</v>
      </c>
      <c r="S1507" s="435">
        <v>640440</v>
      </c>
    </row>
    <row r="1508" spans="1:19" ht="10.199999999999999" customHeight="1" x14ac:dyDescent="0.3">
      <c r="A1508" s="435">
        <v>6404</v>
      </c>
      <c r="B1508" s="435">
        <f t="shared" si="27"/>
        <v>6</v>
      </c>
      <c r="C1508" s="444">
        <v>640445</v>
      </c>
      <c r="D1508" s="435" t="s">
        <v>109</v>
      </c>
      <c r="E1508" s="435" t="s">
        <v>1323</v>
      </c>
      <c r="J1508" s="435" t="s">
        <v>1324</v>
      </c>
      <c r="K1508" s="435" t="s">
        <v>1324</v>
      </c>
      <c r="O1508" s="435" t="s">
        <v>1323</v>
      </c>
      <c r="Q1508" s="435">
        <v>640445</v>
      </c>
      <c r="R1508" s="444" t="s">
        <v>1012</v>
      </c>
      <c r="S1508" s="435">
        <v>640445</v>
      </c>
    </row>
    <row r="1509" spans="1:19" ht="10.199999999999999" customHeight="1" x14ac:dyDescent="0.3">
      <c r="A1509" s="435">
        <v>6404</v>
      </c>
      <c r="B1509" s="435">
        <f t="shared" si="27"/>
        <v>6</v>
      </c>
      <c r="C1509" s="444">
        <v>640450</v>
      </c>
      <c r="D1509" s="435" t="s">
        <v>110</v>
      </c>
      <c r="I1509" s="435" t="s">
        <v>1323</v>
      </c>
      <c r="J1509" s="435" t="s">
        <v>1324</v>
      </c>
      <c r="K1509" s="435" t="s">
        <v>1324</v>
      </c>
      <c r="Q1509" s="435">
        <v>640450</v>
      </c>
      <c r="R1509" s="444" t="s">
        <v>1686</v>
      </c>
      <c r="S1509" s="435">
        <v>640450</v>
      </c>
    </row>
    <row r="1510" spans="1:19" ht="10.199999999999999" customHeight="1" x14ac:dyDescent="0.3">
      <c r="A1510" s="435">
        <v>6405</v>
      </c>
      <c r="B1510" s="435">
        <f t="shared" si="27"/>
        <v>4</v>
      </c>
      <c r="C1510" s="444">
        <v>6405</v>
      </c>
      <c r="D1510" s="435" t="s">
        <v>390</v>
      </c>
      <c r="E1510" s="435" t="s">
        <v>1323</v>
      </c>
      <c r="F1510" s="435" t="s">
        <v>1323</v>
      </c>
      <c r="G1510" s="435" t="s">
        <v>1323</v>
      </c>
      <c r="I1510" s="435" t="s">
        <v>1323</v>
      </c>
      <c r="J1510" s="435" t="s">
        <v>1323</v>
      </c>
      <c r="K1510" s="435" t="s">
        <v>1323</v>
      </c>
      <c r="L1510" s="435" t="s">
        <v>1323</v>
      </c>
      <c r="M1510" s="435" t="s">
        <v>1323</v>
      </c>
      <c r="N1510" s="435" t="s">
        <v>1323</v>
      </c>
      <c r="O1510" s="435" t="s">
        <v>1323</v>
      </c>
      <c r="Q1510" s="435">
        <v>6405</v>
      </c>
      <c r="R1510" s="444" t="s">
        <v>390</v>
      </c>
      <c r="S1510" s="435">
        <v>6405</v>
      </c>
    </row>
    <row r="1511" spans="1:19" ht="10.199999999999999" customHeight="1" x14ac:dyDescent="0.3">
      <c r="A1511" s="435">
        <v>6405</v>
      </c>
      <c r="B1511" s="435">
        <f t="shared" si="27"/>
        <v>6</v>
      </c>
      <c r="C1511" s="444">
        <v>640505</v>
      </c>
      <c r="D1511" s="435" t="s">
        <v>391</v>
      </c>
      <c r="E1511" s="435" t="s">
        <v>1323</v>
      </c>
      <c r="F1511" s="435" t="s">
        <v>1323</v>
      </c>
      <c r="G1511" s="435" t="s">
        <v>1323</v>
      </c>
      <c r="I1511" s="435" t="s">
        <v>1323</v>
      </c>
      <c r="J1511" s="435" t="s">
        <v>1323</v>
      </c>
      <c r="K1511" s="435" t="s">
        <v>1323</v>
      </c>
      <c r="N1511" s="435" t="s">
        <v>1323</v>
      </c>
      <c r="O1511" s="435" t="s">
        <v>1323</v>
      </c>
      <c r="Q1511" s="435">
        <v>640505</v>
      </c>
      <c r="R1511" s="444" t="s">
        <v>391</v>
      </c>
      <c r="S1511" s="435">
        <v>640505</v>
      </c>
    </row>
    <row r="1512" spans="1:19" ht="10.199999999999999" customHeight="1" x14ac:dyDescent="0.3">
      <c r="A1512" s="435">
        <v>6405</v>
      </c>
      <c r="B1512" s="435">
        <f t="shared" si="27"/>
        <v>6</v>
      </c>
      <c r="C1512" s="444">
        <v>640510</v>
      </c>
      <c r="D1512" s="435" t="s">
        <v>392</v>
      </c>
      <c r="E1512" s="435" t="s">
        <v>1323</v>
      </c>
      <c r="F1512" s="435" t="s">
        <v>1323</v>
      </c>
      <c r="J1512" s="435" t="s">
        <v>1324</v>
      </c>
      <c r="K1512" s="435" t="s">
        <v>1324</v>
      </c>
      <c r="O1512" s="435" t="s">
        <v>1323</v>
      </c>
      <c r="Q1512" s="435">
        <v>640510</v>
      </c>
      <c r="R1512" s="444" t="s">
        <v>392</v>
      </c>
      <c r="S1512" s="435">
        <v>640510</v>
      </c>
    </row>
    <row r="1513" spans="1:19" ht="10.199999999999999" customHeight="1" x14ac:dyDescent="0.3">
      <c r="A1513" s="435">
        <v>6405</v>
      </c>
      <c r="B1513" s="435">
        <f t="shared" si="27"/>
        <v>6</v>
      </c>
      <c r="C1513" s="444">
        <v>640515</v>
      </c>
      <c r="D1513" s="435" t="s">
        <v>393</v>
      </c>
      <c r="E1513" s="435" t="s">
        <v>1323</v>
      </c>
      <c r="F1513" s="435" t="s">
        <v>1323</v>
      </c>
      <c r="J1513" s="435" t="s">
        <v>1324</v>
      </c>
      <c r="K1513" s="435" t="s">
        <v>1324</v>
      </c>
      <c r="N1513" s="435" t="s">
        <v>1323</v>
      </c>
      <c r="O1513" s="435" t="s">
        <v>1323</v>
      </c>
      <c r="Q1513" s="435">
        <v>640515</v>
      </c>
      <c r="R1513" s="444" t="s">
        <v>393</v>
      </c>
      <c r="S1513" s="435">
        <v>640515</v>
      </c>
    </row>
    <row r="1514" spans="1:19" ht="10.199999999999999" customHeight="1" x14ac:dyDescent="0.3">
      <c r="A1514" s="435">
        <v>6405</v>
      </c>
      <c r="B1514" s="435">
        <f t="shared" si="27"/>
        <v>6</v>
      </c>
      <c r="C1514" s="444">
        <v>640590</v>
      </c>
      <c r="D1514" s="435" t="s">
        <v>394</v>
      </c>
      <c r="E1514" s="435" t="s">
        <v>1323</v>
      </c>
      <c r="F1514" s="435" t="s">
        <v>1323</v>
      </c>
      <c r="G1514" s="435" t="s">
        <v>1323</v>
      </c>
      <c r="I1514" s="435" t="s">
        <v>1323</v>
      </c>
      <c r="J1514" s="435" t="s">
        <v>1323</v>
      </c>
      <c r="K1514" s="435" t="s">
        <v>1323</v>
      </c>
      <c r="L1514" s="435" t="s">
        <v>1323</v>
      </c>
      <c r="M1514" s="435" t="s">
        <v>1323</v>
      </c>
      <c r="O1514" s="435" t="s">
        <v>1323</v>
      </c>
      <c r="Q1514" s="435">
        <v>640590</v>
      </c>
      <c r="R1514" s="444" t="s">
        <v>394</v>
      </c>
      <c r="S1514" s="435">
        <v>640590</v>
      </c>
    </row>
    <row r="1515" spans="1:19" ht="10.199999999999999" customHeight="1" x14ac:dyDescent="0.3">
      <c r="A1515" s="435">
        <v>6406</v>
      </c>
      <c r="B1515" s="435">
        <f t="shared" si="27"/>
        <v>4</v>
      </c>
      <c r="C1515" s="444">
        <v>6406</v>
      </c>
      <c r="D1515" s="435" t="s">
        <v>395</v>
      </c>
      <c r="J1515" s="435" t="s">
        <v>1324</v>
      </c>
      <c r="K1515" s="435" t="s">
        <v>1324</v>
      </c>
      <c r="M1515" s="435" t="s">
        <v>1323</v>
      </c>
      <c r="Q1515" s="435">
        <v>6406</v>
      </c>
      <c r="R1515" s="444" t="s">
        <v>395</v>
      </c>
      <c r="S1515" s="435">
        <v>6406</v>
      </c>
    </row>
    <row r="1516" spans="1:19" ht="10.199999999999999" customHeight="1" x14ac:dyDescent="0.3">
      <c r="A1516" s="435">
        <v>6406</v>
      </c>
      <c r="B1516" s="435">
        <f t="shared" si="27"/>
        <v>6</v>
      </c>
      <c r="C1516" s="444">
        <v>640605</v>
      </c>
      <c r="D1516" s="435" t="s">
        <v>1687</v>
      </c>
      <c r="J1516" s="435" t="s">
        <v>1324</v>
      </c>
      <c r="K1516" s="435" t="s">
        <v>1324</v>
      </c>
      <c r="M1516" s="435" t="s">
        <v>1323</v>
      </c>
      <c r="Q1516" s="435">
        <v>640605</v>
      </c>
      <c r="R1516" s="444" t="s">
        <v>1687</v>
      </c>
      <c r="S1516" s="435">
        <v>640605</v>
      </c>
    </row>
    <row r="1517" spans="1:19" ht="10.199999999999999" customHeight="1" x14ac:dyDescent="0.3">
      <c r="A1517" s="435">
        <v>6406</v>
      </c>
      <c r="B1517" s="435">
        <f t="shared" si="27"/>
        <v>6</v>
      </c>
      <c r="C1517" s="444">
        <v>640610</v>
      </c>
      <c r="D1517" s="435" t="s">
        <v>1688</v>
      </c>
      <c r="J1517" s="435" t="s">
        <v>1324</v>
      </c>
      <c r="K1517" s="435" t="s">
        <v>1324</v>
      </c>
      <c r="M1517" s="435" t="s">
        <v>1323</v>
      </c>
      <c r="Q1517" s="435">
        <v>640610</v>
      </c>
      <c r="R1517" s="444" t="s">
        <v>1688</v>
      </c>
      <c r="S1517" s="435">
        <v>640610</v>
      </c>
    </row>
    <row r="1518" spans="1:19" ht="10.199999999999999" customHeight="1" x14ac:dyDescent="0.3">
      <c r="A1518" s="435">
        <v>6406</v>
      </c>
      <c r="B1518" s="435">
        <f t="shared" si="27"/>
        <v>6</v>
      </c>
      <c r="C1518" s="444">
        <v>640615</v>
      </c>
      <c r="D1518" s="435" t="s">
        <v>1689</v>
      </c>
      <c r="J1518" s="435" t="s">
        <v>1324</v>
      </c>
      <c r="K1518" s="435" t="s">
        <v>1324</v>
      </c>
      <c r="M1518" s="435" t="s">
        <v>1323</v>
      </c>
      <c r="Q1518" s="435">
        <v>640615</v>
      </c>
      <c r="R1518" s="444" t="s">
        <v>1689</v>
      </c>
      <c r="S1518" s="435">
        <v>640615</v>
      </c>
    </row>
    <row r="1519" spans="1:19" ht="10.199999999999999" customHeight="1" x14ac:dyDescent="0.3">
      <c r="A1519" s="435">
        <v>6406</v>
      </c>
      <c r="B1519" s="435">
        <f t="shared" si="27"/>
        <v>6</v>
      </c>
      <c r="C1519" s="444">
        <v>640620</v>
      </c>
      <c r="D1519" s="435" t="s">
        <v>1690</v>
      </c>
      <c r="J1519" s="435" t="s">
        <v>1324</v>
      </c>
      <c r="K1519" s="435" t="s">
        <v>1324</v>
      </c>
      <c r="M1519" s="435" t="s">
        <v>1323</v>
      </c>
      <c r="Q1519" s="435">
        <v>640620</v>
      </c>
      <c r="R1519" s="444" t="s">
        <v>1690</v>
      </c>
      <c r="S1519" s="435">
        <v>640620</v>
      </c>
    </row>
    <row r="1520" spans="1:19" ht="10.199999999999999" customHeight="1" x14ac:dyDescent="0.3">
      <c r="A1520" s="435">
        <v>6407</v>
      </c>
      <c r="B1520" s="435">
        <f t="shared" si="27"/>
        <v>4</v>
      </c>
      <c r="C1520" s="444">
        <v>6407</v>
      </c>
      <c r="D1520" s="435" t="s">
        <v>396</v>
      </c>
      <c r="E1520" s="435" t="s">
        <v>1323</v>
      </c>
      <c r="G1520" s="435" t="s">
        <v>1323</v>
      </c>
      <c r="J1520" s="435" t="s">
        <v>1324</v>
      </c>
      <c r="K1520" s="435" t="s">
        <v>1324</v>
      </c>
      <c r="O1520" s="435" t="s">
        <v>1323</v>
      </c>
      <c r="Q1520" s="435">
        <v>6407</v>
      </c>
      <c r="R1520" s="444" t="s">
        <v>396</v>
      </c>
      <c r="S1520" s="435">
        <v>6407</v>
      </c>
    </row>
    <row r="1521" spans="1:19" ht="10.199999999999999" customHeight="1" x14ac:dyDescent="0.3">
      <c r="A1521" s="435">
        <v>6407</v>
      </c>
      <c r="B1521" s="435">
        <f t="shared" si="27"/>
        <v>6</v>
      </c>
      <c r="C1521" s="444">
        <v>640705</v>
      </c>
      <c r="D1521" s="435" t="s">
        <v>368</v>
      </c>
      <c r="E1521" s="435" t="s">
        <v>1323</v>
      </c>
      <c r="G1521" s="435" t="s">
        <v>1323</v>
      </c>
      <c r="J1521" s="435" t="s">
        <v>1324</v>
      </c>
      <c r="K1521" s="435" t="s">
        <v>1324</v>
      </c>
      <c r="O1521" s="435" t="s">
        <v>1323</v>
      </c>
      <c r="Q1521" s="435">
        <v>640705</v>
      </c>
      <c r="R1521" s="444" t="s">
        <v>368</v>
      </c>
      <c r="S1521" s="435">
        <v>640705</v>
      </c>
    </row>
    <row r="1522" spans="1:19" ht="10.199999999999999" customHeight="1" x14ac:dyDescent="0.3">
      <c r="A1522" s="435">
        <v>6407</v>
      </c>
      <c r="B1522" s="435">
        <f t="shared" si="27"/>
        <v>6</v>
      </c>
      <c r="C1522" s="444">
        <v>640710</v>
      </c>
      <c r="D1522" s="435" t="s">
        <v>369</v>
      </c>
      <c r="E1522" s="435" t="s">
        <v>1323</v>
      </c>
      <c r="G1522" s="435" t="s">
        <v>1323</v>
      </c>
      <c r="J1522" s="435" t="s">
        <v>1324</v>
      </c>
      <c r="K1522" s="435" t="s">
        <v>1324</v>
      </c>
      <c r="O1522" s="435" t="s">
        <v>1323</v>
      </c>
      <c r="Q1522" s="435">
        <v>640710</v>
      </c>
      <c r="R1522" s="444" t="s">
        <v>369</v>
      </c>
      <c r="S1522" s="435">
        <v>640710</v>
      </c>
    </row>
    <row r="1523" spans="1:19" ht="10.199999999999999" customHeight="1" x14ac:dyDescent="0.3">
      <c r="A1523" s="435">
        <v>6407</v>
      </c>
      <c r="B1523" s="435">
        <f t="shared" si="27"/>
        <v>6</v>
      </c>
      <c r="C1523" s="444">
        <v>640715</v>
      </c>
      <c r="D1523" s="435" t="s">
        <v>370</v>
      </c>
      <c r="E1523" s="435" t="s">
        <v>1323</v>
      </c>
      <c r="G1523" s="435" t="s">
        <v>1323</v>
      </c>
      <c r="J1523" s="435" t="s">
        <v>1324</v>
      </c>
      <c r="K1523" s="435" t="s">
        <v>1324</v>
      </c>
      <c r="O1523" s="435" t="s">
        <v>1323</v>
      </c>
      <c r="Q1523" s="435">
        <v>640715</v>
      </c>
      <c r="R1523" s="444" t="s">
        <v>370</v>
      </c>
      <c r="S1523" s="435">
        <v>640715</v>
      </c>
    </row>
    <row r="1524" spans="1:19" ht="10.199999999999999" customHeight="1" x14ac:dyDescent="0.3">
      <c r="A1524" s="435">
        <v>6407</v>
      </c>
      <c r="B1524" s="435">
        <f t="shared" si="27"/>
        <v>6</v>
      </c>
      <c r="C1524" s="444">
        <v>640720</v>
      </c>
      <c r="D1524" s="435" t="s">
        <v>397</v>
      </c>
      <c r="E1524" s="435" t="s">
        <v>1323</v>
      </c>
      <c r="G1524" s="435" t="s">
        <v>1323</v>
      </c>
      <c r="J1524" s="435" t="s">
        <v>1324</v>
      </c>
      <c r="K1524" s="435" t="s">
        <v>1324</v>
      </c>
      <c r="O1524" s="435" t="s">
        <v>1323</v>
      </c>
      <c r="Q1524" s="435">
        <v>640720</v>
      </c>
      <c r="R1524" s="444" t="s">
        <v>397</v>
      </c>
      <c r="S1524" s="435">
        <v>640720</v>
      </c>
    </row>
    <row r="1525" spans="1:19" ht="10.199999999999999" customHeight="1" x14ac:dyDescent="0.3">
      <c r="A1525" s="435">
        <v>6408</v>
      </c>
      <c r="B1525" s="435">
        <f t="shared" si="27"/>
        <v>4</v>
      </c>
      <c r="C1525" s="444">
        <v>6408</v>
      </c>
      <c r="D1525" s="435" t="s">
        <v>398</v>
      </c>
      <c r="E1525" s="435" t="s">
        <v>1323</v>
      </c>
      <c r="G1525" s="435" t="s">
        <v>1323</v>
      </c>
      <c r="J1525" s="435" t="s">
        <v>1324</v>
      </c>
      <c r="K1525" s="435" t="s">
        <v>1324</v>
      </c>
      <c r="O1525" s="435" t="s">
        <v>1323</v>
      </c>
      <c r="Q1525" s="435">
        <v>6408</v>
      </c>
      <c r="R1525" s="444" t="s">
        <v>398</v>
      </c>
      <c r="S1525" s="435">
        <v>6408</v>
      </c>
    </row>
    <row r="1526" spans="1:19" ht="10.199999999999999" customHeight="1" x14ac:dyDescent="0.3">
      <c r="A1526" s="435">
        <v>6408</v>
      </c>
      <c r="B1526" s="435">
        <f t="shared" si="27"/>
        <v>6</v>
      </c>
      <c r="C1526" s="444">
        <v>640805</v>
      </c>
      <c r="D1526" s="435" t="s">
        <v>368</v>
      </c>
      <c r="E1526" s="435" t="s">
        <v>1323</v>
      </c>
      <c r="G1526" s="435" t="s">
        <v>1323</v>
      </c>
      <c r="J1526" s="435" t="s">
        <v>1324</v>
      </c>
      <c r="K1526" s="435" t="s">
        <v>1324</v>
      </c>
      <c r="O1526" s="435" t="s">
        <v>1323</v>
      </c>
      <c r="Q1526" s="435">
        <v>640805</v>
      </c>
      <c r="R1526" s="444" t="s">
        <v>368</v>
      </c>
      <c r="S1526" s="435">
        <v>640805</v>
      </c>
    </row>
    <row r="1527" spans="1:19" ht="10.199999999999999" customHeight="1" x14ac:dyDescent="0.3">
      <c r="A1527" s="435">
        <v>6408</v>
      </c>
      <c r="B1527" s="435">
        <f t="shared" si="27"/>
        <v>6</v>
      </c>
      <c r="C1527" s="444">
        <v>640810</v>
      </c>
      <c r="D1527" s="435" t="s">
        <v>369</v>
      </c>
      <c r="E1527" s="435" t="s">
        <v>1323</v>
      </c>
      <c r="G1527" s="435" t="s">
        <v>1323</v>
      </c>
      <c r="J1527" s="435" t="s">
        <v>1324</v>
      </c>
      <c r="K1527" s="435" t="s">
        <v>1324</v>
      </c>
      <c r="O1527" s="435" t="s">
        <v>1323</v>
      </c>
      <c r="Q1527" s="435">
        <v>640810</v>
      </c>
      <c r="R1527" s="444" t="s">
        <v>369</v>
      </c>
      <c r="S1527" s="435">
        <v>640810</v>
      </c>
    </row>
    <row r="1528" spans="1:19" ht="10.199999999999999" customHeight="1" x14ac:dyDescent="0.3">
      <c r="A1528" s="435">
        <v>6408</v>
      </c>
      <c r="B1528" s="435">
        <f t="shared" si="27"/>
        <v>6</v>
      </c>
      <c r="C1528" s="444">
        <v>640815</v>
      </c>
      <c r="D1528" s="435" t="s">
        <v>370</v>
      </c>
      <c r="E1528" s="435" t="s">
        <v>1323</v>
      </c>
      <c r="G1528" s="435" t="s">
        <v>1323</v>
      </c>
      <c r="J1528" s="435" t="s">
        <v>1324</v>
      </c>
      <c r="K1528" s="435" t="s">
        <v>1324</v>
      </c>
      <c r="O1528" s="435" t="s">
        <v>1323</v>
      </c>
      <c r="Q1528" s="435">
        <v>640815</v>
      </c>
      <c r="R1528" s="444" t="s">
        <v>370</v>
      </c>
      <c r="S1528" s="435">
        <v>640815</v>
      </c>
    </row>
    <row r="1529" spans="1:19" ht="10.199999999999999" customHeight="1" x14ac:dyDescent="0.3">
      <c r="A1529" s="435">
        <v>6408</v>
      </c>
      <c r="B1529" s="435">
        <f t="shared" si="27"/>
        <v>6</v>
      </c>
      <c r="C1529" s="444">
        <v>640820</v>
      </c>
      <c r="D1529" s="435" t="s">
        <v>397</v>
      </c>
      <c r="E1529" s="435" t="s">
        <v>1323</v>
      </c>
      <c r="G1529" s="435" t="s">
        <v>1323</v>
      </c>
      <c r="J1529" s="435" t="s">
        <v>1324</v>
      </c>
      <c r="K1529" s="435" t="s">
        <v>1324</v>
      </c>
      <c r="O1529" s="435" t="s">
        <v>1323</v>
      </c>
      <c r="Q1529" s="435">
        <v>640820</v>
      </c>
      <c r="R1529" s="444" t="s">
        <v>397</v>
      </c>
      <c r="S1529" s="435">
        <v>640820</v>
      </c>
    </row>
    <row r="1530" spans="1:19" ht="10.199999999999999" customHeight="1" x14ac:dyDescent="0.3">
      <c r="A1530" s="435">
        <v>6409</v>
      </c>
      <c r="B1530" s="435">
        <f t="shared" si="27"/>
        <v>4</v>
      </c>
      <c r="C1530" s="444">
        <v>6409</v>
      </c>
      <c r="D1530" s="435" t="s">
        <v>399</v>
      </c>
      <c r="E1530" s="435" t="s">
        <v>1323</v>
      </c>
      <c r="G1530" s="435" t="s">
        <v>1323</v>
      </c>
      <c r="J1530" s="435" t="s">
        <v>1324</v>
      </c>
      <c r="K1530" s="435" t="s">
        <v>1324</v>
      </c>
      <c r="O1530" s="435" t="s">
        <v>1323</v>
      </c>
      <c r="Q1530" s="435">
        <v>6409</v>
      </c>
      <c r="R1530" s="444" t="s">
        <v>399</v>
      </c>
      <c r="S1530" s="435">
        <v>6409</v>
      </c>
    </row>
    <row r="1531" spans="1:19" ht="10.199999999999999" customHeight="1" x14ac:dyDescent="0.3">
      <c r="A1531" s="435">
        <v>6410</v>
      </c>
      <c r="B1531" s="435">
        <f t="shared" si="27"/>
        <v>4</v>
      </c>
      <c r="C1531" s="444">
        <v>6410</v>
      </c>
      <c r="D1531" s="435" t="s">
        <v>400</v>
      </c>
      <c r="E1531" s="435" t="s">
        <v>1323</v>
      </c>
      <c r="G1531" s="435" t="s">
        <v>1323</v>
      </c>
      <c r="J1531" s="435" t="s">
        <v>1324</v>
      </c>
      <c r="K1531" s="435" t="s">
        <v>1324</v>
      </c>
      <c r="O1531" s="435" t="s">
        <v>1323</v>
      </c>
      <c r="Q1531" s="435">
        <v>6410</v>
      </c>
      <c r="R1531" s="444" t="s">
        <v>400</v>
      </c>
      <c r="S1531" s="435">
        <v>6410</v>
      </c>
    </row>
    <row r="1532" spans="1:19" ht="10.199999999999999" customHeight="1" x14ac:dyDescent="0.3">
      <c r="A1532" s="435">
        <v>6411</v>
      </c>
      <c r="B1532" s="435">
        <f t="shared" si="27"/>
        <v>4</v>
      </c>
      <c r="C1532" s="444">
        <v>6411</v>
      </c>
      <c r="D1532" s="435" t="s">
        <v>375</v>
      </c>
      <c r="E1532" s="435" t="s">
        <v>1323</v>
      </c>
      <c r="G1532" s="435" t="s">
        <v>1323</v>
      </c>
      <c r="J1532" s="435" t="s">
        <v>1324</v>
      </c>
      <c r="K1532" s="435" t="s">
        <v>1324</v>
      </c>
      <c r="O1532" s="435" t="s">
        <v>1323</v>
      </c>
      <c r="Q1532" s="435">
        <v>6411</v>
      </c>
      <c r="R1532" s="444" t="s">
        <v>375</v>
      </c>
      <c r="S1532" s="435">
        <v>6411</v>
      </c>
    </row>
    <row r="1533" spans="1:19" ht="10.199999999999999" customHeight="1" x14ac:dyDescent="0.3">
      <c r="A1533" s="435">
        <v>6412</v>
      </c>
      <c r="B1533" s="435">
        <f t="shared" si="27"/>
        <v>4</v>
      </c>
      <c r="C1533" s="444">
        <v>6412</v>
      </c>
      <c r="D1533" s="435" t="s">
        <v>1691</v>
      </c>
      <c r="J1533" s="435" t="s">
        <v>1324</v>
      </c>
      <c r="K1533" s="435" t="s">
        <v>1324</v>
      </c>
      <c r="N1533" s="435" t="s">
        <v>1323</v>
      </c>
      <c r="Q1533" s="435">
        <v>6412</v>
      </c>
      <c r="R1533" s="444" t="s">
        <v>1691</v>
      </c>
      <c r="S1533" s="435">
        <v>6412</v>
      </c>
    </row>
    <row r="1534" spans="1:19" ht="10.199999999999999" customHeight="1" x14ac:dyDescent="0.3">
      <c r="A1534" s="435">
        <v>6412</v>
      </c>
      <c r="B1534" s="435">
        <f t="shared" si="27"/>
        <v>6</v>
      </c>
      <c r="C1534" s="444">
        <v>641205</v>
      </c>
      <c r="D1534" s="435" t="s">
        <v>1692</v>
      </c>
      <c r="J1534" s="435" t="s">
        <v>1324</v>
      </c>
      <c r="K1534" s="435" t="s">
        <v>1324</v>
      </c>
      <c r="N1534" s="435" t="s">
        <v>1323</v>
      </c>
      <c r="Q1534" s="435">
        <v>641205</v>
      </c>
      <c r="R1534" s="444" t="s">
        <v>1692</v>
      </c>
      <c r="S1534" s="435">
        <v>641205</v>
      </c>
    </row>
    <row r="1535" spans="1:19" ht="10.199999999999999" customHeight="1" x14ac:dyDescent="0.3">
      <c r="A1535" s="435">
        <v>6412</v>
      </c>
      <c r="B1535" s="435">
        <f t="shared" si="27"/>
        <v>6</v>
      </c>
      <c r="C1535" s="444">
        <v>641210</v>
      </c>
      <c r="D1535" s="435" t="s">
        <v>1693</v>
      </c>
      <c r="J1535" s="435" t="s">
        <v>1324</v>
      </c>
      <c r="K1535" s="435" t="s">
        <v>1324</v>
      </c>
      <c r="N1535" s="435" t="s">
        <v>1323</v>
      </c>
      <c r="Q1535" s="435">
        <v>641210</v>
      </c>
      <c r="R1535" s="444" t="s">
        <v>1693</v>
      </c>
      <c r="S1535" s="435">
        <v>641210</v>
      </c>
    </row>
    <row r="1536" spans="1:19" ht="10.199999999999999" customHeight="1" x14ac:dyDescent="0.3">
      <c r="A1536" s="435">
        <v>6490</v>
      </c>
      <c r="B1536" s="435">
        <f t="shared" si="27"/>
        <v>4</v>
      </c>
      <c r="C1536" s="444">
        <v>6490</v>
      </c>
      <c r="D1536" s="435" t="s">
        <v>401</v>
      </c>
      <c r="E1536" s="435" t="s">
        <v>1323</v>
      </c>
      <c r="G1536" s="435" t="s">
        <v>1323</v>
      </c>
      <c r="J1536" s="435" t="s">
        <v>1324</v>
      </c>
      <c r="K1536" s="435" t="s">
        <v>1324</v>
      </c>
      <c r="O1536" s="435" t="s">
        <v>1323</v>
      </c>
      <c r="Q1536" s="435">
        <v>6490</v>
      </c>
      <c r="R1536" s="444" t="s">
        <v>401</v>
      </c>
      <c r="S1536" s="435">
        <v>6490</v>
      </c>
    </row>
    <row r="1537" spans="1:22" ht="10.199999999999999" customHeight="1" x14ac:dyDescent="0.3">
      <c r="A1537" s="435">
        <v>7</v>
      </c>
      <c r="B1537" s="435">
        <f t="shared" si="27"/>
        <v>1</v>
      </c>
      <c r="C1537" s="444">
        <v>7</v>
      </c>
      <c r="D1537" s="435" t="s">
        <v>402</v>
      </c>
      <c r="E1537" s="435" t="s">
        <v>1323</v>
      </c>
      <c r="F1537" s="435" t="s">
        <v>1323</v>
      </c>
      <c r="G1537" s="435" t="s">
        <v>1323</v>
      </c>
      <c r="I1537" s="435" t="s">
        <v>1323</v>
      </c>
      <c r="J1537" s="435" t="s">
        <v>1323</v>
      </c>
      <c r="K1537" s="435" t="s">
        <v>1323</v>
      </c>
      <c r="L1537" s="435" t="s">
        <v>1323</v>
      </c>
      <c r="M1537" s="435" t="s">
        <v>1323</v>
      </c>
      <c r="N1537" s="435" t="s">
        <v>1323</v>
      </c>
      <c r="O1537" s="435" t="s">
        <v>1323</v>
      </c>
      <c r="Q1537" s="435">
        <v>7</v>
      </c>
      <c r="R1537" s="444" t="s">
        <v>402</v>
      </c>
      <c r="S1537" s="435">
        <v>7</v>
      </c>
    </row>
    <row r="1538" spans="1:22" ht="10.199999999999999" customHeight="1" x14ac:dyDescent="0.3">
      <c r="A1538" s="435">
        <v>71</v>
      </c>
      <c r="B1538" s="435">
        <f t="shared" si="27"/>
        <v>2</v>
      </c>
      <c r="C1538" s="444">
        <v>71</v>
      </c>
      <c r="D1538" s="435" t="s">
        <v>403</v>
      </c>
      <c r="E1538" s="435" t="s">
        <v>1323</v>
      </c>
      <c r="F1538" s="435" t="s">
        <v>1323</v>
      </c>
      <c r="G1538" s="435" t="s">
        <v>1323</v>
      </c>
      <c r="I1538" s="435" t="s">
        <v>1323</v>
      </c>
      <c r="J1538" s="435" t="s">
        <v>1323</v>
      </c>
      <c r="K1538" s="435" t="s">
        <v>1323</v>
      </c>
      <c r="L1538" s="435" t="s">
        <v>1323</v>
      </c>
      <c r="M1538" s="435" t="s">
        <v>1323</v>
      </c>
      <c r="N1538" s="435" t="s">
        <v>1323</v>
      </c>
      <c r="O1538" s="435" t="s">
        <v>1323</v>
      </c>
      <c r="Q1538" s="435">
        <v>71</v>
      </c>
      <c r="R1538" s="444" t="s">
        <v>403</v>
      </c>
      <c r="S1538" s="435">
        <v>71</v>
      </c>
    </row>
    <row r="1539" spans="1:22" ht="10.199999999999999" customHeight="1" x14ac:dyDescent="0.3">
      <c r="A1539" s="435">
        <v>7101</v>
      </c>
      <c r="B1539" s="435">
        <f t="shared" si="27"/>
        <v>4</v>
      </c>
      <c r="C1539" s="444">
        <v>7101</v>
      </c>
      <c r="D1539" s="435" t="s">
        <v>404</v>
      </c>
      <c r="E1539" s="435" t="s">
        <v>1323</v>
      </c>
      <c r="F1539" s="435" t="s">
        <v>1323</v>
      </c>
      <c r="G1539" s="435" t="s">
        <v>1323</v>
      </c>
      <c r="I1539" s="435" t="s">
        <v>1323</v>
      </c>
      <c r="J1539" s="435" t="s">
        <v>1323</v>
      </c>
      <c r="K1539" s="435" t="s">
        <v>1323</v>
      </c>
      <c r="L1539" s="435" t="s">
        <v>1323</v>
      </c>
      <c r="M1539" s="435" t="s">
        <v>1323</v>
      </c>
      <c r="N1539" s="435" t="s">
        <v>1323</v>
      </c>
      <c r="O1539" s="435" t="s">
        <v>1323</v>
      </c>
      <c r="Q1539" s="435">
        <v>7101</v>
      </c>
      <c r="R1539" s="444" t="s">
        <v>404</v>
      </c>
      <c r="S1539" s="435">
        <v>7101</v>
      </c>
    </row>
    <row r="1540" spans="1:22" ht="10.199999999999999" customHeight="1" x14ac:dyDescent="0.3">
      <c r="A1540" s="435">
        <v>7101</v>
      </c>
      <c r="B1540" s="435">
        <f t="shared" si="27"/>
        <v>6</v>
      </c>
      <c r="C1540" s="444">
        <v>710105</v>
      </c>
      <c r="D1540" s="435" t="s">
        <v>405</v>
      </c>
      <c r="E1540" s="435" t="s">
        <v>1323</v>
      </c>
      <c r="F1540" s="435" t="s">
        <v>1323</v>
      </c>
      <c r="G1540" s="435" t="s">
        <v>1323</v>
      </c>
      <c r="I1540" s="435" t="s">
        <v>1323</v>
      </c>
      <c r="J1540" s="435" t="s">
        <v>1323</v>
      </c>
      <c r="K1540" s="435" t="s">
        <v>1323</v>
      </c>
      <c r="L1540" s="435" t="s">
        <v>1323</v>
      </c>
      <c r="M1540" s="435" t="s">
        <v>1323</v>
      </c>
      <c r="N1540" s="435" t="s">
        <v>1323</v>
      </c>
      <c r="O1540" s="435" t="s">
        <v>1323</v>
      </c>
      <c r="Q1540" s="435">
        <v>710105</v>
      </c>
      <c r="R1540" s="444" t="s">
        <v>405</v>
      </c>
      <c r="S1540" s="435">
        <v>710105</v>
      </c>
    </row>
    <row r="1541" spans="1:22" ht="10.199999999999999" customHeight="1" x14ac:dyDescent="0.3">
      <c r="A1541" s="435">
        <v>7101</v>
      </c>
      <c r="B1541" s="435">
        <f t="shared" si="27"/>
        <v>6</v>
      </c>
      <c r="C1541" s="444">
        <v>710110</v>
      </c>
      <c r="D1541" s="435" t="s">
        <v>406</v>
      </c>
      <c r="E1541" s="435" t="s">
        <v>1323</v>
      </c>
      <c r="F1541" s="435" t="s">
        <v>1323</v>
      </c>
      <c r="G1541" s="435" t="s">
        <v>1323</v>
      </c>
      <c r="J1541" s="435" t="s">
        <v>1323</v>
      </c>
      <c r="K1541" s="435" t="s">
        <v>1323</v>
      </c>
      <c r="L1541" s="435" t="s">
        <v>1323</v>
      </c>
      <c r="M1541" s="435" t="s">
        <v>1323</v>
      </c>
      <c r="N1541" s="435" t="s">
        <v>1323</v>
      </c>
      <c r="O1541" s="435" t="s">
        <v>1323</v>
      </c>
      <c r="Q1541" s="435">
        <v>710110</v>
      </c>
      <c r="R1541" s="444" t="s">
        <v>406</v>
      </c>
      <c r="S1541" s="435">
        <v>710110</v>
      </c>
    </row>
    <row r="1542" spans="1:22" ht="10.199999999999999" customHeight="1" x14ac:dyDescent="0.3">
      <c r="A1542" s="435">
        <v>7101</v>
      </c>
      <c r="B1542" s="435">
        <f t="shared" si="27"/>
        <v>6</v>
      </c>
      <c r="C1542" s="444">
        <v>710115</v>
      </c>
      <c r="D1542" s="435" t="s">
        <v>407</v>
      </c>
      <c r="E1542" s="435" t="s">
        <v>1323</v>
      </c>
      <c r="F1542" s="435" t="s">
        <v>1323</v>
      </c>
      <c r="J1542" s="435" t="s">
        <v>1324</v>
      </c>
      <c r="K1542" s="435" t="s">
        <v>1324</v>
      </c>
      <c r="O1542" s="435" t="s">
        <v>1323</v>
      </c>
      <c r="Q1542" s="435">
        <v>710115</v>
      </c>
      <c r="R1542" s="444" t="s">
        <v>407</v>
      </c>
      <c r="S1542" s="435">
        <v>710115</v>
      </c>
    </row>
    <row r="1543" spans="1:22" ht="10.199999999999999" customHeight="1" x14ac:dyDescent="0.3">
      <c r="A1543" s="435">
        <v>7101</v>
      </c>
      <c r="B1543" s="435">
        <f t="shared" si="27"/>
        <v>6</v>
      </c>
      <c r="C1543" s="444">
        <v>710120</v>
      </c>
      <c r="D1543" s="435" t="s">
        <v>408</v>
      </c>
      <c r="E1543" s="435" t="s">
        <v>1323</v>
      </c>
      <c r="F1543" s="435" t="s">
        <v>1323</v>
      </c>
      <c r="G1543" s="435" t="s">
        <v>1323</v>
      </c>
      <c r="J1543" s="435" t="s">
        <v>1323</v>
      </c>
      <c r="K1543" s="435" t="s">
        <v>1323</v>
      </c>
      <c r="O1543" s="435" t="s">
        <v>1323</v>
      </c>
      <c r="Q1543" s="435">
        <v>710120</v>
      </c>
      <c r="R1543" s="444" t="s">
        <v>408</v>
      </c>
      <c r="S1543" s="435">
        <v>710120</v>
      </c>
    </row>
    <row r="1544" spans="1:22" ht="10.199999999999999" customHeight="1" x14ac:dyDescent="0.3">
      <c r="A1544" s="435">
        <v>7101</v>
      </c>
      <c r="B1544" s="435">
        <f t="shared" ref="B1544:B1607" si="28">LEN(C1544)</f>
        <v>6</v>
      </c>
      <c r="C1544" s="444">
        <v>710125</v>
      </c>
      <c r="D1544" s="435" t="s">
        <v>409</v>
      </c>
      <c r="E1544" s="435" t="s">
        <v>1323</v>
      </c>
      <c r="F1544" s="435" t="s">
        <v>1323</v>
      </c>
      <c r="G1544" s="435" t="s">
        <v>1323</v>
      </c>
      <c r="I1544" s="435" t="s">
        <v>1323</v>
      </c>
      <c r="J1544" s="435" t="s">
        <v>1324</v>
      </c>
      <c r="K1544" s="435" t="s">
        <v>1324</v>
      </c>
      <c r="O1544" s="435" t="s">
        <v>1323</v>
      </c>
      <c r="Q1544" s="435">
        <v>710125</v>
      </c>
      <c r="R1544" s="444" t="s">
        <v>409</v>
      </c>
      <c r="S1544" s="435">
        <v>710125</v>
      </c>
    </row>
    <row r="1545" spans="1:22" ht="10.199999999999999" customHeight="1" x14ac:dyDescent="0.3">
      <c r="A1545" s="435">
        <v>7101</v>
      </c>
      <c r="B1545" s="435">
        <f t="shared" si="28"/>
        <v>6</v>
      </c>
      <c r="C1545" s="444">
        <v>710190</v>
      </c>
      <c r="D1545" s="435" t="s">
        <v>53</v>
      </c>
      <c r="E1545" s="435" t="s">
        <v>1323</v>
      </c>
      <c r="F1545" s="435" t="s">
        <v>1323</v>
      </c>
      <c r="G1545" s="435" t="s">
        <v>1323</v>
      </c>
      <c r="I1545" s="435" t="s">
        <v>1323</v>
      </c>
      <c r="J1545" s="435" t="s">
        <v>1323</v>
      </c>
      <c r="K1545" s="435" t="s">
        <v>1323</v>
      </c>
      <c r="L1545" s="435" t="s">
        <v>1323</v>
      </c>
      <c r="M1545" s="435" t="s">
        <v>1323</v>
      </c>
      <c r="N1545" s="435" t="s">
        <v>1323</v>
      </c>
      <c r="O1545" s="435" t="s">
        <v>1323</v>
      </c>
      <c r="Q1545" s="435">
        <v>710190</v>
      </c>
      <c r="R1545" s="444" t="s">
        <v>53</v>
      </c>
      <c r="S1545" s="435">
        <v>710190</v>
      </c>
    </row>
    <row r="1546" spans="1:22" ht="10.199999999999999" customHeight="1" x14ac:dyDescent="0.3">
      <c r="A1546" s="435">
        <v>7102</v>
      </c>
      <c r="B1546" s="435">
        <f t="shared" si="28"/>
        <v>4</v>
      </c>
      <c r="C1546" s="444">
        <v>7102</v>
      </c>
      <c r="D1546" s="435" t="s">
        <v>410</v>
      </c>
      <c r="E1546" s="435" t="s">
        <v>1323</v>
      </c>
      <c r="F1546" s="435" t="s">
        <v>1323</v>
      </c>
      <c r="G1546" s="435" t="s">
        <v>1323</v>
      </c>
      <c r="I1546" s="435" t="s">
        <v>1323</v>
      </c>
      <c r="J1546" s="435" t="s">
        <v>1323</v>
      </c>
      <c r="K1546" s="435" t="s">
        <v>1323</v>
      </c>
      <c r="L1546" s="435" t="s">
        <v>1323</v>
      </c>
      <c r="M1546" s="435" t="s">
        <v>1323</v>
      </c>
      <c r="N1546" s="435" t="s">
        <v>1323</v>
      </c>
      <c r="O1546" s="435" t="s">
        <v>1323</v>
      </c>
      <c r="Q1546" s="435">
        <v>7102</v>
      </c>
      <c r="R1546" s="444" t="s">
        <v>1694</v>
      </c>
      <c r="S1546" s="435">
        <v>7102</v>
      </c>
    </row>
    <row r="1547" spans="1:22" ht="10.199999999999999" customHeight="1" x14ac:dyDescent="0.3">
      <c r="A1547" s="435">
        <v>7102</v>
      </c>
      <c r="B1547" s="435">
        <f t="shared" si="28"/>
        <v>6</v>
      </c>
      <c r="C1547" s="444">
        <v>710205</v>
      </c>
      <c r="D1547" s="435" t="s">
        <v>1695</v>
      </c>
      <c r="E1547" s="435" t="s">
        <v>1323</v>
      </c>
      <c r="F1547" s="435" t="s">
        <v>1323</v>
      </c>
      <c r="G1547" s="435" t="s">
        <v>1323</v>
      </c>
      <c r="I1547" s="435" t="s">
        <v>1323</v>
      </c>
      <c r="J1547" s="435" t="s">
        <v>1323</v>
      </c>
      <c r="K1547" s="435" t="s">
        <v>1323</v>
      </c>
      <c r="L1547" s="435" t="s">
        <v>1323</v>
      </c>
      <c r="M1547" s="435" t="s">
        <v>1323</v>
      </c>
      <c r="N1547" s="435" t="s">
        <v>1323</v>
      </c>
      <c r="O1547" s="435" t="s">
        <v>1323</v>
      </c>
      <c r="Q1547" s="435">
        <v>710205</v>
      </c>
      <c r="R1547" s="444" t="s">
        <v>1695</v>
      </c>
      <c r="S1547" s="435">
        <v>710205</v>
      </c>
    </row>
    <row r="1548" spans="1:22" ht="10.199999999999999" customHeight="1" x14ac:dyDescent="0.3">
      <c r="A1548" s="435">
        <v>7102</v>
      </c>
      <c r="B1548" s="435">
        <f t="shared" si="28"/>
        <v>6</v>
      </c>
      <c r="C1548" s="444">
        <v>710210</v>
      </c>
      <c r="D1548" s="435" t="s">
        <v>411</v>
      </c>
      <c r="E1548" s="435" t="s">
        <v>1323</v>
      </c>
      <c r="F1548" s="435" t="s">
        <v>1323</v>
      </c>
      <c r="G1548" s="435" t="s">
        <v>1323</v>
      </c>
      <c r="I1548" s="435" t="s">
        <v>1323</v>
      </c>
      <c r="J1548" s="435" t="s">
        <v>1323</v>
      </c>
      <c r="K1548" s="435" t="s">
        <v>1323</v>
      </c>
      <c r="L1548" s="435" t="s">
        <v>1323</v>
      </c>
      <c r="M1548" s="435" t="s">
        <v>1323</v>
      </c>
      <c r="N1548" s="435" t="s">
        <v>1323</v>
      </c>
      <c r="O1548" s="435" t="s">
        <v>1323</v>
      </c>
      <c r="Q1548" s="435">
        <v>710210</v>
      </c>
      <c r="R1548" s="444" t="s">
        <v>411</v>
      </c>
      <c r="S1548" s="435">
        <v>710210</v>
      </c>
    </row>
    <row r="1549" spans="1:22" ht="10.199999999999999" customHeight="1" x14ac:dyDescent="0.3">
      <c r="A1549" s="435">
        <v>7102</v>
      </c>
      <c r="B1549" s="435">
        <f t="shared" si="28"/>
        <v>6</v>
      </c>
      <c r="C1549" s="444">
        <v>710215</v>
      </c>
      <c r="D1549" s="435" t="s">
        <v>412</v>
      </c>
      <c r="E1549" s="435" t="s">
        <v>1323</v>
      </c>
      <c r="F1549" s="435" t="s">
        <v>1323</v>
      </c>
      <c r="G1549" s="435" t="s">
        <v>1323</v>
      </c>
      <c r="I1549" s="435" t="s">
        <v>1323</v>
      </c>
      <c r="J1549" s="435" t="s">
        <v>1323</v>
      </c>
      <c r="K1549" s="435" t="s">
        <v>1323</v>
      </c>
      <c r="L1549" s="435" t="s">
        <v>1323</v>
      </c>
      <c r="M1549" s="435" t="s">
        <v>1323</v>
      </c>
      <c r="N1549" s="435" t="s">
        <v>1323</v>
      </c>
      <c r="O1549" s="435" t="s">
        <v>1323</v>
      </c>
      <c r="Q1549" s="435">
        <v>710215</v>
      </c>
      <c r="R1549" s="444" t="s">
        <v>412</v>
      </c>
      <c r="S1549" s="435">
        <v>710215</v>
      </c>
    </row>
    <row r="1550" spans="1:22" ht="10.199999999999999" customHeight="1" x14ac:dyDescent="0.3">
      <c r="A1550" s="435">
        <v>7102</v>
      </c>
      <c r="B1550" s="435">
        <f t="shared" si="28"/>
        <v>6</v>
      </c>
      <c r="C1550" s="444">
        <v>710220</v>
      </c>
      <c r="D1550" s="435" t="s">
        <v>413</v>
      </c>
      <c r="E1550" s="435" t="s">
        <v>1323</v>
      </c>
      <c r="F1550" s="435" t="s">
        <v>1323</v>
      </c>
      <c r="G1550" s="435" t="s">
        <v>1323</v>
      </c>
      <c r="I1550" s="435" t="s">
        <v>1323</v>
      </c>
      <c r="J1550" s="435" t="s">
        <v>1323</v>
      </c>
      <c r="K1550" s="435" t="s">
        <v>1323</v>
      </c>
      <c r="L1550" s="435" t="s">
        <v>1323</v>
      </c>
      <c r="M1550" s="435" t="s">
        <v>1323</v>
      </c>
      <c r="N1550" s="435" t="s">
        <v>1323</v>
      </c>
      <c r="O1550" s="435" t="s">
        <v>1323</v>
      </c>
      <c r="Q1550" s="435">
        <v>710220</v>
      </c>
      <c r="R1550" s="444" t="s">
        <v>413</v>
      </c>
      <c r="S1550" s="435">
        <v>710220</v>
      </c>
    </row>
    <row r="1551" spans="1:22" ht="10.199999999999999" customHeight="1" x14ac:dyDescent="0.3">
      <c r="A1551" s="435">
        <v>7102</v>
      </c>
      <c r="B1551" s="435">
        <f t="shared" si="28"/>
        <v>6</v>
      </c>
      <c r="C1551" s="444">
        <v>710225</v>
      </c>
      <c r="D1551" s="435" t="s">
        <v>867</v>
      </c>
      <c r="E1551" s="435" t="s">
        <v>1323</v>
      </c>
      <c r="F1551" s="435" t="s">
        <v>1323</v>
      </c>
      <c r="G1551" s="435" t="s">
        <v>1323</v>
      </c>
      <c r="I1551" s="435" t="s">
        <v>1323</v>
      </c>
      <c r="J1551" s="435" t="s">
        <v>1323</v>
      </c>
      <c r="K1551" s="435" t="s">
        <v>1323</v>
      </c>
      <c r="O1551" s="435" t="s">
        <v>1323</v>
      </c>
      <c r="Q1551" s="435">
        <v>710225</v>
      </c>
      <c r="R1551" s="444" t="s">
        <v>1011</v>
      </c>
      <c r="S1551" s="437" t="s">
        <v>1696</v>
      </c>
      <c r="V1551" s="435" t="s">
        <v>1697</v>
      </c>
    </row>
    <row r="1552" spans="1:22" ht="10.199999999999999" customHeight="1" x14ac:dyDescent="0.3">
      <c r="A1552" s="435">
        <v>7102</v>
      </c>
      <c r="B1552" s="435">
        <f t="shared" si="28"/>
        <v>6</v>
      </c>
      <c r="C1552" s="444">
        <v>710230</v>
      </c>
      <c r="D1552" s="435" t="s">
        <v>868</v>
      </c>
      <c r="E1552" s="435" t="s">
        <v>1323</v>
      </c>
      <c r="F1552" s="435" t="s">
        <v>1323</v>
      </c>
      <c r="J1552" s="435" t="s">
        <v>1323</v>
      </c>
      <c r="K1552" s="435" t="s">
        <v>1323</v>
      </c>
      <c r="O1552" s="435" t="s">
        <v>1323</v>
      </c>
      <c r="Q1552" s="435">
        <v>710230</v>
      </c>
      <c r="R1552" s="444" t="s">
        <v>1544</v>
      </c>
      <c r="S1552" s="435" t="s">
        <v>1698</v>
      </c>
      <c r="V1552" s="435" t="s">
        <v>1699</v>
      </c>
    </row>
    <row r="1553" spans="1:19" ht="10.199999999999999" customHeight="1" x14ac:dyDescent="0.3">
      <c r="A1553" s="435">
        <v>7102</v>
      </c>
      <c r="B1553" s="435">
        <f t="shared" si="28"/>
        <v>6</v>
      </c>
      <c r="C1553" s="444">
        <v>710235</v>
      </c>
      <c r="D1553" s="435" t="s">
        <v>869</v>
      </c>
      <c r="E1553" s="435" t="s">
        <v>1323</v>
      </c>
      <c r="F1553" s="435" t="s">
        <v>1323</v>
      </c>
      <c r="G1553" s="435" t="s">
        <v>1323</v>
      </c>
      <c r="I1553" s="435" t="s">
        <v>1323</v>
      </c>
      <c r="J1553" s="435" t="s">
        <v>1323</v>
      </c>
      <c r="K1553" s="435" t="s">
        <v>1323</v>
      </c>
      <c r="O1553" s="435" t="s">
        <v>1323</v>
      </c>
      <c r="Q1553" s="435">
        <v>710235</v>
      </c>
      <c r="R1553" s="444" t="s">
        <v>1546</v>
      </c>
      <c r="S1553" s="435">
        <v>710235</v>
      </c>
    </row>
    <row r="1554" spans="1:19" ht="10.199999999999999" customHeight="1" x14ac:dyDescent="0.3">
      <c r="A1554" s="435">
        <v>7102</v>
      </c>
      <c r="B1554" s="435">
        <f t="shared" si="28"/>
        <v>6</v>
      </c>
      <c r="C1554" s="444">
        <v>710240</v>
      </c>
      <c r="D1554" s="435" t="s">
        <v>414</v>
      </c>
      <c r="E1554" s="435" t="s">
        <v>1323</v>
      </c>
      <c r="F1554" s="435" t="s">
        <v>1323</v>
      </c>
      <c r="G1554" s="435" t="s">
        <v>1323</v>
      </c>
      <c r="J1554" s="435" t="s">
        <v>1323</v>
      </c>
      <c r="K1554" s="435" t="s">
        <v>1323</v>
      </c>
      <c r="O1554" s="435" t="s">
        <v>1323</v>
      </c>
      <c r="Q1554" s="435">
        <v>710240</v>
      </c>
      <c r="R1554" s="444" t="s">
        <v>1547</v>
      </c>
      <c r="S1554" s="435">
        <v>710240</v>
      </c>
    </row>
    <row r="1555" spans="1:19" ht="10.199999999999999" customHeight="1" x14ac:dyDescent="0.3">
      <c r="A1555" s="435">
        <v>7102</v>
      </c>
      <c r="B1555" s="435">
        <f t="shared" si="28"/>
        <v>6</v>
      </c>
      <c r="C1555" s="444">
        <v>710245</v>
      </c>
      <c r="D1555" s="435" t="s">
        <v>805</v>
      </c>
      <c r="E1555" s="435" t="s">
        <v>1323</v>
      </c>
      <c r="F1555" s="435" t="s">
        <v>1323</v>
      </c>
      <c r="G1555" s="435" t="s">
        <v>1323</v>
      </c>
      <c r="J1555" s="435" t="s">
        <v>1323</v>
      </c>
      <c r="K1555" s="435" t="s">
        <v>1323</v>
      </c>
      <c r="O1555" s="435" t="s">
        <v>1323</v>
      </c>
      <c r="Q1555" s="435" t="s">
        <v>1340</v>
      </c>
      <c r="R1555" s="444" t="s">
        <v>1340</v>
      </c>
      <c r="S1555" s="435" t="s">
        <v>1340</v>
      </c>
    </row>
    <row r="1556" spans="1:19" ht="10.199999999999999" customHeight="1" x14ac:dyDescent="0.3">
      <c r="A1556" s="435">
        <v>7102</v>
      </c>
      <c r="B1556" s="435">
        <f t="shared" si="28"/>
        <v>6</v>
      </c>
      <c r="C1556" s="444">
        <v>710250</v>
      </c>
      <c r="D1556" s="435" t="s">
        <v>806</v>
      </c>
      <c r="E1556" s="435" t="s">
        <v>1323</v>
      </c>
      <c r="F1556" s="435" t="s">
        <v>1323</v>
      </c>
      <c r="G1556" s="435" t="s">
        <v>1323</v>
      </c>
      <c r="J1556" s="435" t="s">
        <v>1323</v>
      </c>
      <c r="K1556" s="435" t="s">
        <v>1323</v>
      </c>
      <c r="O1556" s="435" t="s">
        <v>1323</v>
      </c>
      <c r="Q1556" s="435" t="s">
        <v>1340</v>
      </c>
      <c r="R1556" s="444" t="s">
        <v>1340</v>
      </c>
      <c r="S1556" s="435" t="s">
        <v>1340</v>
      </c>
    </row>
    <row r="1557" spans="1:19" ht="10.199999999999999" customHeight="1" x14ac:dyDescent="0.3">
      <c r="A1557" s="435">
        <v>7102</v>
      </c>
      <c r="B1557" s="435">
        <f t="shared" si="28"/>
        <v>6</v>
      </c>
      <c r="C1557" s="444">
        <v>710255</v>
      </c>
      <c r="D1557" s="435" t="s">
        <v>807</v>
      </c>
      <c r="E1557" s="435" t="s">
        <v>1323</v>
      </c>
      <c r="F1557" s="435" t="s">
        <v>1323</v>
      </c>
      <c r="J1557" s="435" t="s">
        <v>1323</v>
      </c>
      <c r="K1557" s="435" t="s">
        <v>1323</v>
      </c>
      <c r="O1557" s="435" t="s">
        <v>1323</v>
      </c>
      <c r="Q1557" s="435" t="s">
        <v>1340</v>
      </c>
      <c r="R1557" s="444" t="s">
        <v>1340</v>
      </c>
      <c r="S1557" s="435" t="s">
        <v>1340</v>
      </c>
    </row>
    <row r="1558" spans="1:19" ht="10.199999999999999" customHeight="1" x14ac:dyDescent="0.3">
      <c r="A1558" s="435">
        <v>7102</v>
      </c>
      <c r="B1558" s="435">
        <f t="shared" si="28"/>
        <v>6</v>
      </c>
      <c r="C1558" s="444">
        <v>710260</v>
      </c>
      <c r="D1558" s="435" t="s">
        <v>1548</v>
      </c>
      <c r="E1558" s="435" t="s">
        <v>1323</v>
      </c>
      <c r="F1558" s="435" t="s">
        <v>1323</v>
      </c>
      <c r="G1558" s="435" t="s">
        <v>1323</v>
      </c>
      <c r="I1558" s="435" t="s">
        <v>1323</v>
      </c>
      <c r="J1558" s="435" t="s">
        <v>1323</v>
      </c>
      <c r="K1558" s="435" t="s">
        <v>1323</v>
      </c>
      <c r="O1558" s="435" t="s">
        <v>1323</v>
      </c>
      <c r="Q1558" s="435">
        <v>710260</v>
      </c>
      <c r="R1558" s="444" t="s">
        <v>1642</v>
      </c>
      <c r="S1558" s="435">
        <v>710260</v>
      </c>
    </row>
    <row r="1559" spans="1:19" ht="10.199999999999999" customHeight="1" x14ac:dyDescent="0.3">
      <c r="A1559" s="435">
        <v>7102</v>
      </c>
      <c r="B1559" s="435">
        <f t="shared" si="28"/>
        <v>6</v>
      </c>
      <c r="C1559" s="444">
        <v>710261</v>
      </c>
      <c r="D1559" s="435" t="s">
        <v>109</v>
      </c>
      <c r="E1559" s="435" t="s">
        <v>1323</v>
      </c>
      <c r="F1559" s="435" t="s">
        <v>1323</v>
      </c>
      <c r="J1559" s="435" t="s">
        <v>1324</v>
      </c>
      <c r="K1559" s="435" t="s">
        <v>1324</v>
      </c>
      <c r="O1559" s="435" t="s">
        <v>1323</v>
      </c>
      <c r="Q1559" s="435">
        <v>710261</v>
      </c>
      <c r="R1559" s="444" t="s">
        <v>1550</v>
      </c>
      <c r="S1559" s="435">
        <v>710261</v>
      </c>
    </row>
    <row r="1560" spans="1:19" ht="10.199999999999999" customHeight="1" x14ac:dyDescent="0.3">
      <c r="A1560" s="435">
        <v>7102</v>
      </c>
      <c r="B1560" s="435">
        <f t="shared" si="28"/>
        <v>6</v>
      </c>
      <c r="C1560" s="444">
        <v>710262</v>
      </c>
      <c r="D1560" s="435" t="s">
        <v>110</v>
      </c>
      <c r="F1560" s="435" t="s">
        <v>1323</v>
      </c>
      <c r="I1560" s="435" t="s">
        <v>1323</v>
      </c>
      <c r="J1560" s="435" t="s">
        <v>1324</v>
      </c>
      <c r="K1560" s="435" t="s">
        <v>1324</v>
      </c>
      <c r="Q1560" s="435">
        <v>710262</v>
      </c>
      <c r="R1560" s="444" t="s">
        <v>1551</v>
      </c>
      <c r="S1560" s="435">
        <v>710262</v>
      </c>
    </row>
    <row r="1561" spans="1:19" ht="10.199999999999999" customHeight="1" x14ac:dyDescent="0.3">
      <c r="A1561" s="435">
        <v>7102</v>
      </c>
      <c r="B1561" s="435">
        <f t="shared" si="28"/>
        <v>6</v>
      </c>
      <c r="C1561" s="444">
        <v>710265</v>
      </c>
      <c r="D1561" s="435" t="s">
        <v>415</v>
      </c>
      <c r="E1561" s="435" t="s">
        <v>1323</v>
      </c>
      <c r="F1561" s="435" t="s">
        <v>1323</v>
      </c>
      <c r="G1561" s="435" t="s">
        <v>1323</v>
      </c>
      <c r="I1561" s="435" t="s">
        <v>1323</v>
      </c>
      <c r="J1561" s="435" t="s">
        <v>1323</v>
      </c>
      <c r="K1561" s="435" t="s">
        <v>1323</v>
      </c>
      <c r="O1561" s="435" t="s">
        <v>1323</v>
      </c>
      <c r="Q1561" s="435">
        <v>710265</v>
      </c>
      <c r="R1561" s="444" t="s">
        <v>1552</v>
      </c>
      <c r="S1561" s="435">
        <v>710265</v>
      </c>
    </row>
    <row r="1562" spans="1:19" ht="10.199999999999999" customHeight="1" x14ac:dyDescent="0.3">
      <c r="A1562" s="435">
        <v>7102</v>
      </c>
      <c r="B1562" s="435">
        <f t="shared" si="28"/>
        <v>6</v>
      </c>
      <c r="C1562" s="444">
        <v>710270</v>
      </c>
      <c r="D1562" s="435" t="s">
        <v>416</v>
      </c>
      <c r="E1562" s="435" t="s">
        <v>1323</v>
      </c>
      <c r="F1562" s="435" t="s">
        <v>1323</v>
      </c>
      <c r="G1562" s="435" t="s">
        <v>1323</v>
      </c>
      <c r="I1562" s="435" t="s">
        <v>1323</v>
      </c>
      <c r="J1562" s="435" t="s">
        <v>1323</v>
      </c>
      <c r="K1562" s="435" t="s">
        <v>1323</v>
      </c>
      <c r="O1562" s="435" t="s">
        <v>1323</v>
      </c>
      <c r="Q1562" s="435">
        <v>710270</v>
      </c>
      <c r="R1562" s="444" t="s">
        <v>1553</v>
      </c>
      <c r="S1562" s="435">
        <v>710270</v>
      </c>
    </row>
    <row r="1563" spans="1:19" ht="10.199999999999999" customHeight="1" x14ac:dyDescent="0.3">
      <c r="A1563" s="435">
        <v>7102</v>
      </c>
      <c r="B1563" s="435">
        <f t="shared" si="28"/>
        <v>6</v>
      </c>
      <c r="C1563" s="444">
        <v>710275</v>
      </c>
      <c r="D1563" s="435" t="s">
        <v>417</v>
      </c>
      <c r="E1563" s="435" t="s">
        <v>1323</v>
      </c>
      <c r="F1563" s="435" t="s">
        <v>1323</v>
      </c>
      <c r="G1563" s="435" t="s">
        <v>1323</v>
      </c>
      <c r="I1563" s="435" t="s">
        <v>1323</v>
      </c>
      <c r="J1563" s="435" t="s">
        <v>1323</v>
      </c>
      <c r="K1563" s="435" t="s">
        <v>1323</v>
      </c>
      <c r="L1563" s="435" t="s">
        <v>1323</v>
      </c>
      <c r="M1563" s="435" t="s">
        <v>1323</v>
      </c>
      <c r="N1563" s="435" t="s">
        <v>1323</v>
      </c>
      <c r="O1563" s="435" t="s">
        <v>1323</v>
      </c>
      <c r="Q1563" s="435">
        <v>710275</v>
      </c>
      <c r="R1563" s="444" t="s">
        <v>417</v>
      </c>
      <c r="S1563" s="435">
        <v>710275</v>
      </c>
    </row>
    <row r="1564" spans="1:19" ht="10.199999999999999" customHeight="1" x14ac:dyDescent="0.3">
      <c r="A1564" s="435">
        <v>7102</v>
      </c>
      <c r="B1564" s="435">
        <f t="shared" si="28"/>
        <v>6</v>
      </c>
      <c r="C1564" s="444">
        <v>710280</v>
      </c>
      <c r="D1564" s="435" t="s">
        <v>418</v>
      </c>
      <c r="E1564" s="435" t="s">
        <v>1323</v>
      </c>
      <c r="F1564" s="435" t="s">
        <v>1323</v>
      </c>
      <c r="G1564" s="435" t="s">
        <v>1323</v>
      </c>
      <c r="I1564" s="435" t="s">
        <v>1323</v>
      </c>
      <c r="J1564" s="435" t="s">
        <v>1323</v>
      </c>
      <c r="K1564" s="435" t="s">
        <v>1323</v>
      </c>
      <c r="L1564" s="435" t="s">
        <v>1323</v>
      </c>
      <c r="M1564" s="435" t="s">
        <v>1323</v>
      </c>
      <c r="N1564" s="435" t="s">
        <v>1323</v>
      </c>
      <c r="O1564" s="435" t="s">
        <v>1323</v>
      </c>
      <c r="Q1564" s="435">
        <v>710280</v>
      </c>
      <c r="R1564" s="444" t="s">
        <v>418</v>
      </c>
      <c r="S1564" s="435">
        <v>710280</v>
      </c>
    </row>
    <row r="1565" spans="1:19" ht="10.199999999999999" customHeight="1" x14ac:dyDescent="0.3">
      <c r="A1565" s="435">
        <v>7102</v>
      </c>
      <c r="B1565" s="435">
        <f t="shared" si="28"/>
        <v>6</v>
      </c>
      <c r="C1565" s="444">
        <v>710290</v>
      </c>
      <c r="D1565" s="435" t="s">
        <v>419</v>
      </c>
      <c r="E1565" s="435" t="s">
        <v>1323</v>
      </c>
      <c r="F1565" s="435" t="s">
        <v>1323</v>
      </c>
      <c r="G1565" s="435" t="s">
        <v>1323</v>
      </c>
      <c r="I1565" s="435" t="s">
        <v>1323</v>
      </c>
      <c r="J1565" s="435" t="s">
        <v>1323</v>
      </c>
      <c r="K1565" s="435" t="s">
        <v>1323</v>
      </c>
      <c r="L1565" s="435" t="s">
        <v>1323</v>
      </c>
      <c r="M1565" s="435" t="s">
        <v>1323</v>
      </c>
      <c r="N1565" s="435" t="s">
        <v>1323</v>
      </c>
      <c r="O1565" s="435" t="s">
        <v>1323</v>
      </c>
      <c r="Q1565" s="435">
        <v>710290</v>
      </c>
      <c r="R1565" s="444" t="s">
        <v>419</v>
      </c>
      <c r="S1565" s="435">
        <v>710290</v>
      </c>
    </row>
    <row r="1566" spans="1:19" ht="10.199999999999999" customHeight="1" x14ac:dyDescent="0.3">
      <c r="A1566" s="435">
        <v>7103</v>
      </c>
      <c r="B1566" s="435">
        <f t="shared" si="28"/>
        <v>4</v>
      </c>
      <c r="C1566" s="444">
        <v>7103</v>
      </c>
      <c r="D1566" s="435" t="s">
        <v>420</v>
      </c>
      <c r="E1566" s="435" t="s">
        <v>1323</v>
      </c>
      <c r="F1566" s="435" t="s">
        <v>1323</v>
      </c>
      <c r="G1566" s="435" t="s">
        <v>1323</v>
      </c>
      <c r="I1566" s="435" t="s">
        <v>1323</v>
      </c>
      <c r="J1566" s="435" t="s">
        <v>1323</v>
      </c>
      <c r="K1566" s="435" t="s">
        <v>1323</v>
      </c>
      <c r="L1566" s="435" t="s">
        <v>1323</v>
      </c>
      <c r="M1566" s="435" t="s">
        <v>1323</v>
      </c>
      <c r="N1566" s="435" t="s">
        <v>1323</v>
      </c>
      <c r="O1566" s="435" t="s">
        <v>1323</v>
      </c>
      <c r="Q1566" s="435">
        <v>7103</v>
      </c>
      <c r="R1566" s="444" t="s">
        <v>420</v>
      </c>
      <c r="S1566" s="435">
        <v>7103</v>
      </c>
    </row>
    <row r="1567" spans="1:19" ht="10.199999999999999" customHeight="1" x14ac:dyDescent="0.3">
      <c r="A1567" s="435">
        <v>7103</v>
      </c>
      <c r="B1567" s="435">
        <f t="shared" si="28"/>
        <v>6</v>
      </c>
      <c r="C1567" s="444">
        <v>710305</v>
      </c>
      <c r="D1567" s="435" t="s">
        <v>199</v>
      </c>
      <c r="E1567" s="435" t="s">
        <v>1323</v>
      </c>
      <c r="F1567" s="435" t="s">
        <v>1323</v>
      </c>
      <c r="G1567" s="435" t="s">
        <v>1323</v>
      </c>
      <c r="I1567" s="435" t="s">
        <v>1323</v>
      </c>
      <c r="J1567" s="435" t="s">
        <v>1323</v>
      </c>
      <c r="K1567" s="435" t="s">
        <v>1323</v>
      </c>
      <c r="L1567" s="435" t="s">
        <v>1323</v>
      </c>
      <c r="M1567" s="435" t="s">
        <v>1323</v>
      </c>
      <c r="N1567" s="435" t="s">
        <v>1323</v>
      </c>
      <c r="O1567" s="435" t="s">
        <v>1323</v>
      </c>
      <c r="Q1567" s="435">
        <v>710305</v>
      </c>
      <c r="R1567" s="444" t="s">
        <v>199</v>
      </c>
      <c r="S1567" s="435">
        <v>710305</v>
      </c>
    </row>
    <row r="1568" spans="1:19" ht="10.199999999999999" customHeight="1" x14ac:dyDescent="0.3">
      <c r="A1568" s="435">
        <v>7103</v>
      </c>
      <c r="B1568" s="435">
        <f t="shared" si="28"/>
        <v>6</v>
      </c>
      <c r="C1568" s="444">
        <v>710310</v>
      </c>
      <c r="D1568" s="435" t="s">
        <v>115</v>
      </c>
      <c r="E1568" s="435" t="s">
        <v>1323</v>
      </c>
      <c r="F1568" s="435" t="s">
        <v>1323</v>
      </c>
      <c r="G1568" s="435" t="s">
        <v>1323</v>
      </c>
      <c r="I1568" s="435" t="s">
        <v>1323</v>
      </c>
      <c r="J1568" s="435" t="s">
        <v>1323</v>
      </c>
      <c r="K1568" s="435" t="s">
        <v>1323</v>
      </c>
      <c r="O1568" s="435" t="s">
        <v>1323</v>
      </c>
      <c r="Q1568" s="435">
        <v>710310</v>
      </c>
      <c r="R1568" s="444" t="s">
        <v>115</v>
      </c>
      <c r="S1568" s="435">
        <v>710310</v>
      </c>
    </row>
    <row r="1569" spans="1:19" ht="10.199999999999999" customHeight="1" x14ac:dyDescent="0.3">
      <c r="A1569" s="435">
        <v>7103</v>
      </c>
      <c r="B1569" s="435">
        <f t="shared" si="28"/>
        <v>6</v>
      </c>
      <c r="C1569" s="444">
        <v>710315</v>
      </c>
      <c r="D1569" s="435" t="s">
        <v>116</v>
      </c>
      <c r="E1569" s="435" t="s">
        <v>1323</v>
      </c>
      <c r="F1569" s="435" t="s">
        <v>1323</v>
      </c>
      <c r="G1569" s="435" t="s">
        <v>1323</v>
      </c>
      <c r="J1569" s="435" t="s">
        <v>1323</v>
      </c>
      <c r="K1569" s="435" t="s">
        <v>1323</v>
      </c>
      <c r="O1569" s="435" t="s">
        <v>1323</v>
      </c>
      <c r="Q1569" s="435">
        <v>710315</v>
      </c>
      <c r="R1569" s="444" t="s">
        <v>116</v>
      </c>
      <c r="S1569" s="435">
        <v>710315</v>
      </c>
    </row>
    <row r="1570" spans="1:19" ht="10.199999999999999" customHeight="1" x14ac:dyDescent="0.3">
      <c r="A1570" s="435">
        <v>7103</v>
      </c>
      <c r="B1570" s="435">
        <f t="shared" si="28"/>
        <v>6</v>
      </c>
      <c r="C1570" s="444">
        <v>710320</v>
      </c>
      <c r="D1570" s="435" t="s">
        <v>209</v>
      </c>
      <c r="E1570" s="435" t="s">
        <v>1323</v>
      </c>
      <c r="F1570" s="435" t="s">
        <v>1323</v>
      </c>
      <c r="G1570" s="435" t="s">
        <v>1323</v>
      </c>
      <c r="I1570" s="435" t="s">
        <v>1323</v>
      </c>
      <c r="J1570" s="435" t="s">
        <v>1323</v>
      </c>
      <c r="K1570" s="435" t="s">
        <v>1323</v>
      </c>
      <c r="L1570" s="435" t="s">
        <v>1323</v>
      </c>
      <c r="M1570" s="435" t="s">
        <v>1323</v>
      </c>
      <c r="N1570" s="435" t="s">
        <v>1323</v>
      </c>
      <c r="O1570" s="435" t="s">
        <v>1323</v>
      </c>
      <c r="Q1570" s="435">
        <v>710320</v>
      </c>
      <c r="R1570" s="444" t="s">
        <v>209</v>
      </c>
      <c r="S1570" s="435">
        <v>710320</v>
      </c>
    </row>
    <row r="1571" spans="1:19" ht="10.199999999999999" customHeight="1" x14ac:dyDescent="0.3">
      <c r="A1571" s="435">
        <v>7103</v>
      </c>
      <c r="B1571" s="435">
        <f t="shared" si="28"/>
        <v>6</v>
      </c>
      <c r="C1571" s="444">
        <v>710325</v>
      </c>
      <c r="D1571" s="435" t="s">
        <v>421</v>
      </c>
      <c r="E1571" s="435" t="s">
        <v>1323</v>
      </c>
      <c r="F1571" s="435" t="s">
        <v>1323</v>
      </c>
      <c r="G1571" s="435" t="s">
        <v>1323</v>
      </c>
      <c r="I1571" s="435" t="s">
        <v>1323</v>
      </c>
      <c r="J1571" s="435" t="s">
        <v>1323</v>
      </c>
      <c r="K1571" s="435" t="s">
        <v>1323</v>
      </c>
      <c r="L1571" s="435" t="s">
        <v>1323</v>
      </c>
      <c r="M1571" s="435" t="s">
        <v>1323</v>
      </c>
      <c r="O1571" s="435" t="s">
        <v>1323</v>
      </c>
      <c r="Q1571" s="435">
        <v>710325</v>
      </c>
      <c r="R1571" s="444" t="s">
        <v>421</v>
      </c>
      <c r="S1571" s="435">
        <v>710325</v>
      </c>
    </row>
    <row r="1572" spans="1:19" ht="10.199999999999999" customHeight="1" x14ac:dyDescent="0.3">
      <c r="A1572" s="435">
        <v>7103</v>
      </c>
      <c r="B1572" s="435">
        <f t="shared" si="28"/>
        <v>6</v>
      </c>
      <c r="C1572" s="444">
        <v>710330</v>
      </c>
      <c r="D1572" s="435" t="s">
        <v>210</v>
      </c>
      <c r="E1572" s="435" t="s">
        <v>1323</v>
      </c>
      <c r="F1572" s="435" t="s">
        <v>1323</v>
      </c>
      <c r="G1572" s="435" t="s">
        <v>1323</v>
      </c>
      <c r="I1572" s="435" t="s">
        <v>1323</v>
      </c>
      <c r="J1572" s="435" t="s">
        <v>1323</v>
      </c>
      <c r="K1572" s="435" t="s">
        <v>1323</v>
      </c>
      <c r="L1572" s="435" t="s">
        <v>1323</v>
      </c>
      <c r="M1572" s="435" t="s">
        <v>1323</v>
      </c>
      <c r="N1572" s="435" t="s">
        <v>1323</v>
      </c>
      <c r="O1572" s="435" t="s">
        <v>1323</v>
      </c>
      <c r="Q1572" s="435">
        <v>710330</v>
      </c>
      <c r="R1572" s="444" t="s">
        <v>210</v>
      </c>
      <c r="S1572" s="435">
        <v>710330</v>
      </c>
    </row>
    <row r="1573" spans="1:19" ht="10.199999999999999" customHeight="1" x14ac:dyDescent="0.3">
      <c r="A1573" s="435">
        <v>7104</v>
      </c>
      <c r="B1573" s="435">
        <f t="shared" si="28"/>
        <v>4</v>
      </c>
      <c r="C1573" s="444">
        <v>7104</v>
      </c>
      <c r="D1573" s="435" t="s">
        <v>422</v>
      </c>
      <c r="E1573" s="435" t="s">
        <v>1323</v>
      </c>
      <c r="F1573" s="435" t="s">
        <v>1323</v>
      </c>
      <c r="G1573" s="435" t="s">
        <v>1323</v>
      </c>
      <c r="I1573" s="435" t="s">
        <v>1323</v>
      </c>
      <c r="J1573" s="435" t="s">
        <v>1323</v>
      </c>
      <c r="K1573" s="435" t="s">
        <v>1323</v>
      </c>
      <c r="L1573" s="435" t="s">
        <v>1323</v>
      </c>
      <c r="M1573" s="435" t="s">
        <v>1323</v>
      </c>
      <c r="N1573" s="435" t="s">
        <v>1323</v>
      </c>
      <c r="O1573" s="435" t="s">
        <v>1323</v>
      </c>
      <c r="Q1573" s="435">
        <v>7104</v>
      </c>
      <c r="R1573" s="444" t="s">
        <v>422</v>
      </c>
      <c r="S1573" s="435">
        <v>7104</v>
      </c>
    </row>
    <row r="1574" spans="1:19" ht="10.199999999999999" customHeight="1" x14ac:dyDescent="0.3">
      <c r="A1574" s="435">
        <v>7104</v>
      </c>
      <c r="B1574" s="435">
        <f t="shared" si="28"/>
        <v>6</v>
      </c>
      <c r="C1574" s="444">
        <v>710405</v>
      </c>
      <c r="D1574" s="435" t="s">
        <v>25</v>
      </c>
      <c r="E1574" s="435" t="s">
        <v>1323</v>
      </c>
      <c r="F1574" s="435" t="s">
        <v>1323</v>
      </c>
      <c r="G1574" s="435" t="s">
        <v>1323</v>
      </c>
      <c r="I1574" s="435" t="s">
        <v>1323</v>
      </c>
      <c r="J1574" s="435" t="s">
        <v>1323</v>
      </c>
      <c r="K1574" s="435" t="s">
        <v>1323</v>
      </c>
      <c r="L1574" s="435" t="s">
        <v>1323</v>
      </c>
      <c r="M1574" s="435" t="s">
        <v>1323</v>
      </c>
      <c r="N1574" s="435" t="s">
        <v>1323</v>
      </c>
      <c r="O1574" s="435" t="s">
        <v>1323</v>
      </c>
      <c r="Q1574" s="435">
        <v>710405</v>
      </c>
      <c r="R1574" s="444" t="s">
        <v>25</v>
      </c>
      <c r="S1574" s="435">
        <v>710405</v>
      </c>
    </row>
    <row r="1575" spans="1:19" ht="10.199999999999999" customHeight="1" x14ac:dyDescent="0.3">
      <c r="A1575" s="435">
        <v>7104</v>
      </c>
      <c r="B1575" s="435">
        <f t="shared" si="28"/>
        <v>6</v>
      </c>
      <c r="C1575" s="444">
        <v>710410</v>
      </c>
      <c r="D1575" s="435" t="s">
        <v>26</v>
      </c>
      <c r="E1575" s="435" t="s">
        <v>1323</v>
      </c>
      <c r="F1575" s="435" t="s">
        <v>1323</v>
      </c>
      <c r="G1575" s="435" t="s">
        <v>1323</v>
      </c>
      <c r="I1575" s="435" t="s">
        <v>1323</v>
      </c>
      <c r="J1575" s="435" t="s">
        <v>1323</v>
      </c>
      <c r="K1575" s="435" t="s">
        <v>1323</v>
      </c>
      <c r="L1575" s="435" t="s">
        <v>1323</v>
      </c>
      <c r="M1575" s="435" t="s">
        <v>1323</v>
      </c>
      <c r="N1575" s="435" t="s">
        <v>1323</v>
      </c>
      <c r="O1575" s="435" t="s">
        <v>1323</v>
      </c>
      <c r="Q1575" s="435">
        <v>710410</v>
      </c>
      <c r="R1575" s="444" t="s">
        <v>26</v>
      </c>
      <c r="S1575" s="435">
        <v>710410</v>
      </c>
    </row>
    <row r="1576" spans="1:19" ht="10.199999999999999" customHeight="1" x14ac:dyDescent="0.3">
      <c r="A1576" s="435">
        <v>7105</v>
      </c>
      <c r="B1576" s="435">
        <f t="shared" si="28"/>
        <v>4</v>
      </c>
      <c r="C1576" s="444">
        <v>7105</v>
      </c>
      <c r="D1576" s="435" t="s">
        <v>423</v>
      </c>
      <c r="E1576" s="435" t="s">
        <v>1323</v>
      </c>
      <c r="F1576" s="435" t="s">
        <v>1323</v>
      </c>
      <c r="J1576" s="435" t="s">
        <v>1324</v>
      </c>
      <c r="K1576" s="435" t="s">
        <v>1324</v>
      </c>
      <c r="L1576" s="435" t="s">
        <v>1323</v>
      </c>
      <c r="M1576" s="435" t="s">
        <v>1323</v>
      </c>
      <c r="O1576" s="435" t="s">
        <v>1323</v>
      </c>
      <c r="Q1576" s="435">
        <v>7105</v>
      </c>
      <c r="R1576" s="444" t="s">
        <v>423</v>
      </c>
      <c r="S1576" s="435">
        <v>7105</v>
      </c>
    </row>
    <row r="1577" spans="1:19" ht="10.199999999999999" customHeight="1" x14ac:dyDescent="0.3">
      <c r="A1577" s="435">
        <v>7105</v>
      </c>
      <c r="B1577" s="435">
        <f t="shared" si="28"/>
        <v>6</v>
      </c>
      <c r="C1577" s="444">
        <v>710505</v>
      </c>
      <c r="D1577" s="435" t="s">
        <v>199</v>
      </c>
      <c r="E1577" s="435" t="s">
        <v>1323</v>
      </c>
      <c r="F1577" s="435" t="s">
        <v>1323</v>
      </c>
      <c r="J1577" s="435" t="s">
        <v>1324</v>
      </c>
      <c r="K1577" s="435" t="s">
        <v>1324</v>
      </c>
      <c r="L1577" s="435" t="s">
        <v>1323</v>
      </c>
      <c r="M1577" s="435" t="s">
        <v>1323</v>
      </c>
      <c r="O1577" s="435" t="s">
        <v>1323</v>
      </c>
      <c r="Q1577" s="435">
        <v>710505</v>
      </c>
      <c r="R1577" s="444" t="s">
        <v>199</v>
      </c>
      <c r="S1577" s="435">
        <v>710505</v>
      </c>
    </row>
    <row r="1578" spans="1:19" ht="10.199999999999999" customHeight="1" x14ac:dyDescent="0.3">
      <c r="A1578" s="435">
        <v>7105</v>
      </c>
      <c r="B1578" s="435">
        <f t="shared" si="28"/>
        <v>6</v>
      </c>
      <c r="C1578" s="444">
        <v>710510</v>
      </c>
      <c r="D1578" s="435" t="s">
        <v>115</v>
      </c>
      <c r="E1578" s="435" t="s">
        <v>1323</v>
      </c>
      <c r="F1578" s="435" t="s">
        <v>1323</v>
      </c>
      <c r="J1578" s="435" t="s">
        <v>1324</v>
      </c>
      <c r="K1578" s="435" t="s">
        <v>1324</v>
      </c>
      <c r="L1578" s="435" t="s">
        <v>1323</v>
      </c>
      <c r="M1578" s="435" t="s">
        <v>1323</v>
      </c>
      <c r="O1578" s="435" t="s">
        <v>1323</v>
      </c>
      <c r="Q1578" s="435">
        <v>710510</v>
      </c>
      <c r="R1578" s="444" t="s">
        <v>115</v>
      </c>
      <c r="S1578" s="435">
        <v>710510</v>
      </c>
    </row>
    <row r="1579" spans="1:19" ht="10.199999999999999" customHeight="1" x14ac:dyDescent="0.3">
      <c r="A1579" s="435">
        <v>7105</v>
      </c>
      <c r="B1579" s="435">
        <f t="shared" si="28"/>
        <v>6</v>
      </c>
      <c r="C1579" s="444">
        <v>710515</v>
      </c>
      <c r="D1579" s="435" t="s">
        <v>116</v>
      </c>
      <c r="E1579" s="435" t="s">
        <v>1323</v>
      </c>
      <c r="F1579" s="435" t="s">
        <v>1323</v>
      </c>
      <c r="J1579" s="435" t="s">
        <v>1324</v>
      </c>
      <c r="K1579" s="435" t="s">
        <v>1324</v>
      </c>
      <c r="L1579" s="435" t="s">
        <v>1323</v>
      </c>
      <c r="M1579" s="435" t="s">
        <v>1323</v>
      </c>
      <c r="O1579" s="435" t="s">
        <v>1323</v>
      </c>
      <c r="Q1579" s="435">
        <v>710515</v>
      </c>
      <c r="R1579" s="444" t="s">
        <v>116</v>
      </c>
      <c r="S1579" s="435">
        <v>710515</v>
      </c>
    </row>
    <row r="1580" spans="1:19" ht="10.199999999999999" customHeight="1" x14ac:dyDescent="0.3">
      <c r="A1580" s="435">
        <v>7105</v>
      </c>
      <c r="B1580" s="435">
        <f t="shared" si="28"/>
        <v>6</v>
      </c>
      <c r="C1580" s="444">
        <v>710520</v>
      </c>
      <c r="D1580" s="435" t="s">
        <v>209</v>
      </c>
      <c r="E1580" s="435" t="s">
        <v>1323</v>
      </c>
      <c r="F1580" s="435" t="s">
        <v>1323</v>
      </c>
      <c r="J1580" s="435" t="s">
        <v>1324</v>
      </c>
      <c r="K1580" s="435" t="s">
        <v>1324</v>
      </c>
      <c r="L1580" s="435" t="s">
        <v>1323</v>
      </c>
      <c r="M1580" s="435" t="s">
        <v>1323</v>
      </c>
      <c r="O1580" s="435" t="s">
        <v>1323</v>
      </c>
      <c r="Q1580" s="435">
        <v>710520</v>
      </c>
      <c r="R1580" s="444" t="s">
        <v>209</v>
      </c>
      <c r="S1580" s="435">
        <v>710520</v>
      </c>
    </row>
    <row r="1581" spans="1:19" ht="10.199999999999999" customHeight="1" x14ac:dyDescent="0.3">
      <c r="A1581" s="435">
        <v>7105</v>
      </c>
      <c r="B1581" s="435">
        <f t="shared" si="28"/>
        <v>6</v>
      </c>
      <c r="C1581" s="444">
        <v>710525</v>
      </c>
      <c r="D1581" s="435" t="s">
        <v>421</v>
      </c>
      <c r="E1581" s="435" t="s">
        <v>1323</v>
      </c>
      <c r="F1581" s="435" t="s">
        <v>1323</v>
      </c>
      <c r="J1581" s="435" t="s">
        <v>1324</v>
      </c>
      <c r="K1581" s="435" t="s">
        <v>1324</v>
      </c>
      <c r="L1581" s="435" t="s">
        <v>1323</v>
      </c>
      <c r="M1581" s="435" t="s">
        <v>1323</v>
      </c>
      <c r="O1581" s="435" t="s">
        <v>1323</v>
      </c>
      <c r="Q1581" s="435">
        <v>710525</v>
      </c>
      <c r="R1581" s="444" t="s">
        <v>421</v>
      </c>
      <c r="S1581" s="435">
        <v>710525</v>
      </c>
    </row>
    <row r="1582" spans="1:19" ht="10.199999999999999" customHeight="1" x14ac:dyDescent="0.3">
      <c r="A1582" s="435">
        <v>7105</v>
      </c>
      <c r="B1582" s="435">
        <f t="shared" si="28"/>
        <v>6</v>
      </c>
      <c r="C1582" s="444">
        <v>710530</v>
      </c>
      <c r="D1582" s="435" t="s">
        <v>210</v>
      </c>
      <c r="E1582" s="435" t="s">
        <v>1323</v>
      </c>
      <c r="F1582" s="435" t="s">
        <v>1323</v>
      </c>
      <c r="J1582" s="435" t="s">
        <v>1324</v>
      </c>
      <c r="K1582" s="435" t="s">
        <v>1324</v>
      </c>
      <c r="L1582" s="435" t="s">
        <v>1323</v>
      </c>
      <c r="M1582" s="435" t="s">
        <v>1323</v>
      </c>
      <c r="O1582" s="435" t="s">
        <v>1323</v>
      </c>
      <c r="Q1582" s="435">
        <v>710530</v>
      </c>
      <c r="R1582" s="444" t="s">
        <v>210</v>
      </c>
      <c r="S1582" s="435">
        <v>710530</v>
      </c>
    </row>
    <row r="1583" spans="1:19" ht="10.199999999999999" customHeight="1" x14ac:dyDescent="0.3">
      <c r="A1583" s="435">
        <v>7105</v>
      </c>
      <c r="B1583" s="435">
        <f t="shared" si="28"/>
        <v>6</v>
      </c>
      <c r="C1583" s="444">
        <v>710535</v>
      </c>
      <c r="D1583" s="435" t="s">
        <v>117</v>
      </c>
      <c r="E1583" s="435" t="s">
        <v>1323</v>
      </c>
      <c r="F1583" s="435" t="s">
        <v>1323</v>
      </c>
      <c r="J1583" s="435" t="s">
        <v>1324</v>
      </c>
      <c r="K1583" s="435" t="s">
        <v>1324</v>
      </c>
      <c r="L1583" s="435" t="s">
        <v>1323</v>
      </c>
      <c r="M1583" s="435" t="s">
        <v>1323</v>
      </c>
      <c r="O1583" s="435" t="s">
        <v>1323</v>
      </c>
      <c r="Q1583" s="435">
        <v>710535</v>
      </c>
      <c r="R1583" s="444" t="s">
        <v>117</v>
      </c>
      <c r="S1583" s="435">
        <v>710535</v>
      </c>
    </row>
    <row r="1584" spans="1:19" ht="10.199999999999999" customHeight="1" x14ac:dyDescent="0.3">
      <c r="A1584" s="435">
        <v>7106</v>
      </c>
      <c r="B1584" s="435">
        <f t="shared" si="28"/>
        <v>4</v>
      </c>
      <c r="C1584" s="444">
        <v>7106</v>
      </c>
      <c r="D1584" s="435" t="s">
        <v>424</v>
      </c>
      <c r="E1584" s="435" t="s">
        <v>1323</v>
      </c>
      <c r="J1584" s="435" t="s">
        <v>1324</v>
      </c>
      <c r="K1584" s="435" t="s">
        <v>1324</v>
      </c>
      <c r="M1584" s="435" t="s">
        <v>1323</v>
      </c>
      <c r="O1584" s="435" t="s">
        <v>1323</v>
      </c>
      <c r="Q1584" s="435">
        <v>7106</v>
      </c>
      <c r="R1584" s="444" t="s">
        <v>424</v>
      </c>
      <c r="S1584" s="435">
        <v>7106</v>
      </c>
    </row>
    <row r="1585" spans="1:19" ht="10.199999999999999" customHeight="1" x14ac:dyDescent="0.3">
      <c r="A1585" s="435">
        <v>7106</v>
      </c>
      <c r="B1585" s="435">
        <f t="shared" si="28"/>
        <v>6</v>
      </c>
      <c r="C1585" s="444">
        <v>710605</v>
      </c>
      <c r="D1585" s="435" t="s">
        <v>199</v>
      </c>
      <c r="E1585" s="435" t="s">
        <v>1323</v>
      </c>
      <c r="J1585" s="435" t="s">
        <v>1324</v>
      </c>
      <c r="K1585" s="435" t="s">
        <v>1324</v>
      </c>
      <c r="M1585" s="435" t="s">
        <v>1323</v>
      </c>
      <c r="O1585" s="435" t="s">
        <v>1323</v>
      </c>
      <c r="Q1585" s="435">
        <v>710605</v>
      </c>
      <c r="R1585" s="444" t="s">
        <v>199</v>
      </c>
      <c r="S1585" s="435">
        <v>710605</v>
      </c>
    </row>
    <row r="1586" spans="1:19" ht="10.199999999999999" customHeight="1" x14ac:dyDescent="0.3">
      <c r="A1586" s="435">
        <v>7106</v>
      </c>
      <c r="B1586" s="435">
        <f t="shared" si="28"/>
        <v>6</v>
      </c>
      <c r="C1586" s="444">
        <v>710610</v>
      </c>
      <c r="D1586" s="435" t="s">
        <v>115</v>
      </c>
      <c r="E1586" s="435" t="s">
        <v>1323</v>
      </c>
      <c r="J1586" s="435" t="s">
        <v>1324</v>
      </c>
      <c r="K1586" s="435" t="s">
        <v>1324</v>
      </c>
      <c r="M1586" s="435" t="s">
        <v>1323</v>
      </c>
      <c r="O1586" s="435" t="s">
        <v>1323</v>
      </c>
      <c r="Q1586" s="435">
        <v>710610</v>
      </c>
      <c r="R1586" s="444" t="s">
        <v>115</v>
      </c>
      <c r="S1586" s="435">
        <v>710610</v>
      </c>
    </row>
    <row r="1587" spans="1:19" ht="10.199999999999999" customHeight="1" x14ac:dyDescent="0.3">
      <c r="A1587" s="435">
        <v>7106</v>
      </c>
      <c r="B1587" s="435">
        <f t="shared" si="28"/>
        <v>6</v>
      </c>
      <c r="C1587" s="444">
        <v>710615</v>
      </c>
      <c r="D1587" s="435" t="s">
        <v>116</v>
      </c>
      <c r="E1587" s="435" t="s">
        <v>1323</v>
      </c>
      <c r="J1587" s="435" t="s">
        <v>1324</v>
      </c>
      <c r="K1587" s="435" t="s">
        <v>1324</v>
      </c>
      <c r="M1587" s="435" t="s">
        <v>1323</v>
      </c>
      <c r="O1587" s="435" t="s">
        <v>1323</v>
      </c>
      <c r="Q1587" s="435">
        <v>710615</v>
      </c>
      <c r="R1587" s="444" t="s">
        <v>116</v>
      </c>
      <c r="S1587" s="435">
        <v>710615</v>
      </c>
    </row>
    <row r="1588" spans="1:19" ht="10.199999999999999" customHeight="1" x14ac:dyDescent="0.3">
      <c r="A1588" s="435">
        <v>7106</v>
      </c>
      <c r="B1588" s="435">
        <f t="shared" si="28"/>
        <v>6</v>
      </c>
      <c r="C1588" s="444">
        <v>710620</v>
      </c>
      <c r="D1588" s="435" t="s">
        <v>209</v>
      </c>
      <c r="E1588" s="435" t="s">
        <v>1323</v>
      </c>
      <c r="J1588" s="435" t="s">
        <v>1324</v>
      </c>
      <c r="K1588" s="435" t="s">
        <v>1324</v>
      </c>
      <c r="M1588" s="435" t="s">
        <v>1323</v>
      </c>
      <c r="O1588" s="435" t="s">
        <v>1323</v>
      </c>
      <c r="Q1588" s="435">
        <v>710620</v>
      </c>
      <c r="R1588" s="444" t="s">
        <v>209</v>
      </c>
      <c r="S1588" s="435">
        <v>710620</v>
      </c>
    </row>
    <row r="1589" spans="1:19" ht="10.199999999999999" customHeight="1" x14ac:dyDescent="0.3">
      <c r="A1589" s="435">
        <v>7106</v>
      </c>
      <c r="B1589" s="435">
        <f t="shared" si="28"/>
        <v>6</v>
      </c>
      <c r="C1589" s="444">
        <v>710625</v>
      </c>
      <c r="D1589" s="435" t="s">
        <v>421</v>
      </c>
      <c r="E1589" s="435" t="s">
        <v>1323</v>
      </c>
      <c r="J1589" s="435" t="s">
        <v>1324</v>
      </c>
      <c r="K1589" s="435" t="s">
        <v>1324</v>
      </c>
      <c r="M1589" s="435" t="s">
        <v>1323</v>
      </c>
      <c r="O1589" s="435" t="s">
        <v>1323</v>
      </c>
      <c r="Q1589" s="435">
        <v>710625</v>
      </c>
      <c r="R1589" s="444" t="s">
        <v>421</v>
      </c>
      <c r="S1589" s="435">
        <v>710625</v>
      </c>
    </row>
    <row r="1590" spans="1:19" ht="10.199999999999999" customHeight="1" x14ac:dyDescent="0.3">
      <c r="A1590" s="435">
        <v>7106</v>
      </c>
      <c r="B1590" s="435">
        <f t="shared" si="28"/>
        <v>6</v>
      </c>
      <c r="C1590" s="444">
        <v>710630</v>
      </c>
      <c r="D1590" s="435" t="s">
        <v>210</v>
      </c>
      <c r="E1590" s="435" t="s">
        <v>1323</v>
      </c>
      <c r="J1590" s="435" t="s">
        <v>1324</v>
      </c>
      <c r="K1590" s="435" t="s">
        <v>1324</v>
      </c>
      <c r="M1590" s="435" t="s">
        <v>1323</v>
      </c>
      <c r="O1590" s="435" t="s">
        <v>1323</v>
      </c>
      <c r="Q1590" s="435">
        <v>710630</v>
      </c>
      <c r="R1590" s="444" t="s">
        <v>210</v>
      </c>
      <c r="S1590" s="435">
        <v>710630</v>
      </c>
    </row>
    <row r="1591" spans="1:19" ht="10.199999999999999" customHeight="1" x14ac:dyDescent="0.3">
      <c r="A1591" s="435">
        <v>7106</v>
      </c>
      <c r="B1591" s="435">
        <f t="shared" si="28"/>
        <v>6</v>
      </c>
      <c r="C1591" s="444">
        <v>710635</v>
      </c>
      <c r="D1591" s="435" t="s">
        <v>117</v>
      </c>
      <c r="E1591" s="435" t="s">
        <v>1323</v>
      </c>
      <c r="J1591" s="435" t="s">
        <v>1324</v>
      </c>
      <c r="K1591" s="435" t="s">
        <v>1324</v>
      </c>
      <c r="M1591" s="435" t="s">
        <v>1323</v>
      </c>
      <c r="O1591" s="435" t="s">
        <v>1323</v>
      </c>
      <c r="Q1591" s="435">
        <v>710635</v>
      </c>
      <c r="R1591" s="444" t="s">
        <v>117</v>
      </c>
      <c r="S1591" s="435">
        <v>710635</v>
      </c>
    </row>
    <row r="1592" spans="1:19" ht="10.199999999999999" customHeight="1" x14ac:dyDescent="0.3">
      <c r="A1592" s="435">
        <v>7107</v>
      </c>
      <c r="B1592" s="435">
        <f t="shared" si="28"/>
        <v>4</v>
      </c>
      <c r="C1592" s="444">
        <v>7107</v>
      </c>
      <c r="D1592" s="435" t="s">
        <v>425</v>
      </c>
      <c r="E1592" s="435" t="s">
        <v>1323</v>
      </c>
      <c r="F1592" s="435" t="s">
        <v>1323</v>
      </c>
      <c r="G1592" s="435" t="s">
        <v>1323</v>
      </c>
      <c r="I1592" s="435" t="s">
        <v>1323</v>
      </c>
      <c r="J1592" s="435" t="s">
        <v>1323</v>
      </c>
      <c r="K1592" s="435" t="s">
        <v>1323</v>
      </c>
      <c r="L1592" s="435" t="s">
        <v>1323</v>
      </c>
      <c r="M1592" s="435" t="s">
        <v>1323</v>
      </c>
      <c r="N1592" s="435" t="s">
        <v>1323</v>
      </c>
      <c r="O1592" s="435" t="s">
        <v>1323</v>
      </c>
      <c r="Q1592" s="435">
        <v>7107</v>
      </c>
      <c r="R1592" s="444" t="s">
        <v>1700</v>
      </c>
      <c r="S1592" s="435">
        <v>7107</v>
      </c>
    </row>
    <row r="1593" spans="1:19" ht="10.199999999999999" customHeight="1" x14ac:dyDescent="0.3">
      <c r="A1593" s="435">
        <v>7107</v>
      </c>
      <c r="B1593" s="435">
        <f t="shared" si="28"/>
        <v>6</v>
      </c>
      <c r="C1593" s="444">
        <v>710705</v>
      </c>
      <c r="D1593" s="435" t="s">
        <v>870</v>
      </c>
      <c r="E1593" s="435" t="s">
        <v>1323</v>
      </c>
      <c r="F1593" s="435" t="s">
        <v>1323</v>
      </c>
      <c r="G1593" s="435" t="s">
        <v>1323</v>
      </c>
      <c r="I1593" s="435" t="s">
        <v>1323</v>
      </c>
      <c r="J1593" s="435" t="s">
        <v>1323</v>
      </c>
      <c r="K1593" s="435" t="s">
        <v>1323</v>
      </c>
      <c r="O1593" s="435" t="s">
        <v>1323</v>
      </c>
      <c r="Q1593" s="435">
        <v>710705</v>
      </c>
      <c r="R1593" s="444" t="s">
        <v>1167</v>
      </c>
      <c r="S1593" s="435" t="s">
        <v>1701</v>
      </c>
    </row>
    <row r="1594" spans="1:19" ht="10.199999999999999" customHeight="1" x14ac:dyDescent="0.3">
      <c r="A1594" s="435">
        <v>7107</v>
      </c>
      <c r="B1594" s="435">
        <f t="shared" si="28"/>
        <v>6</v>
      </c>
      <c r="C1594" s="444">
        <v>710710</v>
      </c>
      <c r="D1594" s="435" t="s">
        <v>1278</v>
      </c>
      <c r="E1594" s="435" t="s">
        <v>1323</v>
      </c>
      <c r="F1594" s="435" t="s">
        <v>1323</v>
      </c>
      <c r="J1594" s="435" t="s">
        <v>1323</v>
      </c>
      <c r="K1594" s="435" t="s">
        <v>1323</v>
      </c>
      <c r="O1594" s="435" t="s">
        <v>1323</v>
      </c>
      <c r="Q1594" s="435">
        <v>710710</v>
      </c>
      <c r="R1594" s="444" t="s">
        <v>1290</v>
      </c>
      <c r="S1594" s="435" t="s">
        <v>1702</v>
      </c>
    </row>
    <row r="1595" spans="1:19" ht="10.199999999999999" customHeight="1" x14ac:dyDescent="0.3">
      <c r="A1595" s="435">
        <v>7107</v>
      </c>
      <c r="B1595" s="435">
        <f t="shared" si="28"/>
        <v>6</v>
      </c>
      <c r="C1595" s="444">
        <v>710715</v>
      </c>
      <c r="D1595" s="435" t="s">
        <v>871</v>
      </c>
      <c r="E1595" s="435" t="s">
        <v>1323</v>
      </c>
      <c r="F1595" s="435" t="s">
        <v>1323</v>
      </c>
      <c r="G1595" s="435" t="s">
        <v>1323</v>
      </c>
      <c r="I1595" s="435" t="s">
        <v>1323</v>
      </c>
      <c r="J1595" s="435" t="s">
        <v>1323</v>
      </c>
      <c r="K1595" s="435" t="s">
        <v>1323</v>
      </c>
      <c r="O1595" s="435" t="s">
        <v>1323</v>
      </c>
      <c r="Q1595" s="435">
        <v>710715</v>
      </c>
      <c r="R1595" s="444" t="s">
        <v>1168</v>
      </c>
      <c r="S1595" s="435">
        <v>710715</v>
      </c>
    </row>
    <row r="1596" spans="1:19" ht="10.199999999999999" customHeight="1" x14ac:dyDescent="0.3">
      <c r="A1596" s="435">
        <v>7107</v>
      </c>
      <c r="B1596" s="435">
        <f t="shared" si="28"/>
        <v>6</v>
      </c>
      <c r="C1596" s="444">
        <v>710720</v>
      </c>
      <c r="D1596" s="435" t="s">
        <v>426</v>
      </c>
      <c r="E1596" s="435" t="s">
        <v>1323</v>
      </c>
      <c r="F1596" s="435" t="s">
        <v>1323</v>
      </c>
      <c r="G1596" s="435" t="s">
        <v>1323</v>
      </c>
      <c r="J1596" s="435" t="s">
        <v>1323</v>
      </c>
      <c r="K1596" s="435" t="s">
        <v>1323</v>
      </c>
      <c r="O1596" s="435" t="s">
        <v>1323</v>
      </c>
      <c r="Q1596" s="435">
        <v>710720</v>
      </c>
      <c r="R1596" s="444" t="s">
        <v>1703</v>
      </c>
      <c r="S1596" s="435">
        <v>710720</v>
      </c>
    </row>
    <row r="1597" spans="1:19" ht="10.199999999999999" customHeight="1" x14ac:dyDescent="0.3">
      <c r="A1597" s="435">
        <v>7107</v>
      </c>
      <c r="B1597" s="435">
        <f t="shared" si="28"/>
        <v>6</v>
      </c>
      <c r="C1597" s="444">
        <v>710725</v>
      </c>
      <c r="D1597" s="435" t="s">
        <v>805</v>
      </c>
      <c r="E1597" s="435" t="s">
        <v>1323</v>
      </c>
      <c r="F1597" s="435" t="s">
        <v>1323</v>
      </c>
      <c r="G1597" s="435" t="s">
        <v>1323</v>
      </c>
      <c r="J1597" s="435" t="s">
        <v>1323</v>
      </c>
      <c r="K1597" s="435" t="s">
        <v>1323</v>
      </c>
      <c r="O1597" s="435" t="s">
        <v>1323</v>
      </c>
      <c r="Q1597" s="435" t="s">
        <v>1340</v>
      </c>
      <c r="R1597" s="444" t="s">
        <v>1340</v>
      </c>
      <c r="S1597" s="435" t="s">
        <v>1340</v>
      </c>
    </row>
    <row r="1598" spans="1:19" ht="10.199999999999999" customHeight="1" x14ac:dyDescent="0.3">
      <c r="A1598" s="435">
        <v>7107</v>
      </c>
      <c r="B1598" s="435">
        <f t="shared" si="28"/>
        <v>6</v>
      </c>
      <c r="C1598" s="444">
        <v>710730</v>
      </c>
      <c r="D1598" s="435" t="s">
        <v>872</v>
      </c>
      <c r="E1598" s="435" t="s">
        <v>1323</v>
      </c>
      <c r="F1598" s="435" t="s">
        <v>1323</v>
      </c>
      <c r="G1598" s="435" t="s">
        <v>1323</v>
      </c>
      <c r="J1598" s="435" t="s">
        <v>1323</v>
      </c>
      <c r="K1598" s="435" t="s">
        <v>1323</v>
      </c>
      <c r="O1598" s="435" t="s">
        <v>1323</v>
      </c>
      <c r="Q1598" s="435" t="s">
        <v>1340</v>
      </c>
      <c r="R1598" s="444" t="s">
        <v>1340</v>
      </c>
      <c r="S1598" s="435" t="s">
        <v>1340</v>
      </c>
    </row>
    <row r="1599" spans="1:19" ht="10.199999999999999" customHeight="1" x14ac:dyDescent="0.3">
      <c r="A1599" s="435">
        <v>7107</v>
      </c>
      <c r="B1599" s="435">
        <f t="shared" si="28"/>
        <v>6</v>
      </c>
      <c r="C1599" s="444">
        <v>710735</v>
      </c>
      <c r="D1599" s="435" t="s">
        <v>807</v>
      </c>
      <c r="E1599" s="435" t="s">
        <v>1323</v>
      </c>
      <c r="F1599" s="435" t="s">
        <v>1323</v>
      </c>
      <c r="J1599" s="435" t="s">
        <v>1323</v>
      </c>
      <c r="K1599" s="435" t="s">
        <v>1323</v>
      </c>
      <c r="O1599" s="435" t="s">
        <v>1323</v>
      </c>
      <c r="Q1599" s="435" t="s">
        <v>1340</v>
      </c>
      <c r="R1599" s="444" t="s">
        <v>1340</v>
      </c>
      <c r="S1599" s="435" t="s">
        <v>1340</v>
      </c>
    </row>
    <row r="1600" spans="1:19" ht="10.199999999999999" customHeight="1" x14ac:dyDescent="0.3">
      <c r="A1600" s="435">
        <v>7107</v>
      </c>
      <c r="B1600" s="435">
        <f t="shared" si="28"/>
        <v>6</v>
      </c>
      <c r="C1600" s="444">
        <v>710740</v>
      </c>
      <c r="D1600" s="435" t="s">
        <v>1548</v>
      </c>
      <c r="E1600" s="435" t="s">
        <v>1323</v>
      </c>
      <c r="F1600" s="435" t="s">
        <v>1323</v>
      </c>
      <c r="G1600" s="435" t="s">
        <v>1323</v>
      </c>
      <c r="I1600" s="435" t="s">
        <v>1323</v>
      </c>
      <c r="J1600" s="435" t="s">
        <v>1323</v>
      </c>
      <c r="K1600" s="435" t="s">
        <v>1323</v>
      </c>
      <c r="O1600" s="435" t="s">
        <v>1323</v>
      </c>
      <c r="Q1600" s="435">
        <v>710740</v>
      </c>
      <c r="R1600" s="444" t="s">
        <v>1642</v>
      </c>
      <c r="S1600" s="435">
        <v>710740</v>
      </c>
    </row>
    <row r="1601" spans="1:19" ht="10.199999999999999" customHeight="1" x14ac:dyDescent="0.3">
      <c r="A1601" s="435">
        <v>7107</v>
      </c>
      <c r="B1601" s="435">
        <f t="shared" si="28"/>
        <v>6</v>
      </c>
      <c r="C1601" s="444">
        <v>710741</v>
      </c>
      <c r="D1601" s="435" t="s">
        <v>109</v>
      </c>
      <c r="E1601" s="435" t="s">
        <v>1323</v>
      </c>
      <c r="F1601" s="435" t="s">
        <v>1323</v>
      </c>
      <c r="J1601" s="435" t="s">
        <v>1324</v>
      </c>
      <c r="K1601" s="435" t="s">
        <v>1324</v>
      </c>
      <c r="O1601" s="435" t="s">
        <v>1323</v>
      </c>
      <c r="Q1601" s="435">
        <v>710741</v>
      </c>
      <c r="R1601" s="444" t="s">
        <v>1550</v>
      </c>
      <c r="S1601" s="435">
        <v>710741</v>
      </c>
    </row>
    <row r="1602" spans="1:19" ht="10.199999999999999" customHeight="1" x14ac:dyDescent="0.3">
      <c r="A1602" s="435">
        <v>7107</v>
      </c>
      <c r="B1602" s="435">
        <f t="shared" si="28"/>
        <v>6</v>
      </c>
      <c r="C1602" s="444">
        <v>710742</v>
      </c>
      <c r="D1602" s="435" t="s">
        <v>110</v>
      </c>
      <c r="F1602" s="435" t="s">
        <v>1323</v>
      </c>
      <c r="I1602" s="435" t="s">
        <v>1323</v>
      </c>
      <c r="J1602" s="435" t="s">
        <v>1324</v>
      </c>
      <c r="K1602" s="435" t="s">
        <v>1324</v>
      </c>
      <c r="Q1602" s="435">
        <v>710742</v>
      </c>
      <c r="R1602" s="444" t="s">
        <v>1551</v>
      </c>
      <c r="S1602" s="435">
        <v>710742</v>
      </c>
    </row>
    <row r="1603" spans="1:19" ht="10.199999999999999" customHeight="1" x14ac:dyDescent="0.3">
      <c r="A1603" s="435">
        <v>7107</v>
      </c>
      <c r="B1603" s="435">
        <f t="shared" si="28"/>
        <v>6</v>
      </c>
      <c r="C1603" s="444">
        <v>710745</v>
      </c>
      <c r="D1603" s="435" t="s">
        <v>427</v>
      </c>
      <c r="E1603" s="435" t="s">
        <v>1323</v>
      </c>
      <c r="F1603" s="435" t="s">
        <v>1323</v>
      </c>
      <c r="G1603" s="435" t="s">
        <v>1323</v>
      </c>
      <c r="I1603" s="435" t="s">
        <v>1323</v>
      </c>
      <c r="J1603" s="435" t="s">
        <v>1323</v>
      </c>
      <c r="K1603" s="435" t="s">
        <v>1323</v>
      </c>
      <c r="O1603" s="435" t="s">
        <v>1323</v>
      </c>
      <c r="Q1603" s="435">
        <v>710745</v>
      </c>
      <c r="R1603" s="444" t="s">
        <v>732</v>
      </c>
      <c r="S1603" s="435">
        <v>710745</v>
      </c>
    </row>
    <row r="1604" spans="1:19" ht="10.199999999999999" customHeight="1" x14ac:dyDescent="0.3">
      <c r="A1604" s="435">
        <v>7107</v>
      </c>
      <c r="B1604" s="435">
        <f t="shared" si="28"/>
        <v>6</v>
      </c>
      <c r="C1604" s="444">
        <v>710750</v>
      </c>
      <c r="D1604" s="435" t="s">
        <v>428</v>
      </c>
      <c r="E1604" s="435" t="s">
        <v>1323</v>
      </c>
      <c r="F1604" s="435" t="s">
        <v>1323</v>
      </c>
      <c r="G1604" s="435" t="s">
        <v>1323</v>
      </c>
      <c r="I1604" s="435" t="s">
        <v>1323</v>
      </c>
      <c r="J1604" s="435" t="s">
        <v>1323</v>
      </c>
      <c r="K1604" s="435" t="s">
        <v>1323</v>
      </c>
      <c r="O1604" s="435" t="s">
        <v>1323</v>
      </c>
      <c r="Q1604" s="435">
        <v>710750</v>
      </c>
      <c r="R1604" s="444" t="s">
        <v>733</v>
      </c>
      <c r="S1604" s="435">
        <v>710750</v>
      </c>
    </row>
    <row r="1605" spans="1:19" ht="10.199999999999999" customHeight="1" x14ac:dyDescent="0.3">
      <c r="A1605" s="435">
        <v>7107</v>
      </c>
      <c r="B1605" s="435">
        <f t="shared" si="28"/>
        <v>6</v>
      </c>
      <c r="C1605" s="444">
        <v>710755</v>
      </c>
      <c r="D1605" s="435" t="s">
        <v>199</v>
      </c>
      <c r="E1605" s="435" t="s">
        <v>1323</v>
      </c>
      <c r="F1605" s="435" t="s">
        <v>1323</v>
      </c>
      <c r="G1605" s="435" t="s">
        <v>1323</v>
      </c>
      <c r="I1605" s="435" t="s">
        <v>1323</v>
      </c>
      <c r="J1605" s="435" t="s">
        <v>1323</v>
      </c>
      <c r="K1605" s="435" t="s">
        <v>1323</v>
      </c>
      <c r="L1605" s="435" t="s">
        <v>1323</v>
      </c>
      <c r="M1605" s="435" t="s">
        <v>1323</v>
      </c>
      <c r="N1605" s="435" t="s">
        <v>1323</v>
      </c>
      <c r="O1605" s="435" t="s">
        <v>1323</v>
      </c>
      <c r="Q1605" s="435">
        <v>710755</v>
      </c>
      <c r="R1605" s="444" t="s">
        <v>33</v>
      </c>
      <c r="S1605" s="435">
        <v>710755</v>
      </c>
    </row>
    <row r="1606" spans="1:19" ht="10.199999999999999" customHeight="1" x14ac:dyDescent="0.3">
      <c r="A1606" s="435">
        <v>7107</v>
      </c>
      <c r="B1606" s="435">
        <f t="shared" si="28"/>
        <v>6</v>
      </c>
      <c r="C1606" s="444">
        <v>710760</v>
      </c>
      <c r="D1606" s="435" t="s">
        <v>209</v>
      </c>
      <c r="E1606" s="435" t="s">
        <v>1323</v>
      </c>
      <c r="F1606" s="435" t="s">
        <v>1323</v>
      </c>
      <c r="G1606" s="435" t="s">
        <v>1323</v>
      </c>
      <c r="I1606" s="435" t="s">
        <v>1323</v>
      </c>
      <c r="J1606" s="435" t="s">
        <v>1323</v>
      </c>
      <c r="K1606" s="435" t="s">
        <v>1323</v>
      </c>
      <c r="L1606" s="435" t="s">
        <v>1323</v>
      </c>
      <c r="M1606" s="435" t="s">
        <v>1323</v>
      </c>
      <c r="N1606" s="435" t="s">
        <v>1323</v>
      </c>
      <c r="O1606" s="435" t="s">
        <v>1323</v>
      </c>
      <c r="Q1606" s="435">
        <v>710760</v>
      </c>
      <c r="R1606" s="444" t="s">
        <v>97</v>
      </c>
      <c r="S1606" s="435">
        <v>710760</v>
      </c>
    </row>
    <row r="1607" spans="1:19" ht="10.199999999999999" customHeight="1" x14ac:dyDescent="0.3">
      <c r="A1607" s="435">
        <v>7107</v>
      </c>
      <c r="B1607" s="435">
        <f t="shared" si="28"/>
        <v>6</v>
      </c>
      <c r="C1607" s="444">
        <v>710790</v>
      </c>
      <c r="D1607" s="435" t="s">
        <v>210</v>
      </c>
      <c r="E1607" s="435" t="s">
        <v>1323</v>
      </c>
      <c r="F1607" s="435" t="s">
        <v>1323</v>
      </c>
      <c r="G1607" s="435" t="s">
        <v>1323</v>
      </c>
      <c r="I1607" s="435" t="s">
        <v>1323</v>
      </c>
      <c r="J1607" s="435" t="s">
        <v>1323</v>
      </c>
      <c r="K1607" s="435" t="s">
        <v>1323</v>
      </c>
      <c r="L1607" s="435" t="s">
        <v>1323</v>
      </c>
      <c r="M1607" s="435" t="s">
        <v>1323</v>
      </c>
      <c r="N1607" s="435" t="s">
        <v>1323</v>
      </c>
      <c r="O1607" s="435" t="s">
        <v>1323</v>
      </c>
      <c r="Q1607" s="435">
        <v>710790</v>
      </c>
      <c r="R1607" s="444" t="s">
        <v>192</v>
      </c>
      <c r="S1607" s="435">
        <v>710790</v>
      </c>
    </row>
    <row r="1608" spans="1:19" ht="10.199999999999999" customHeight="1" x14ac:dyDescent="0.3">
      <c r="A1608" s="435">
        <v>7109</v>
      </c>
      <c r="B1608" s="435">
        <f t="shared" ref="B1608:B1671" si="29">LEN(C1608)</f>
        <v>4</v>
      </c>
      <c r="C1608" s="444">
        <v>7109</v>
      </c>
      <c r="D1608" s="435" t="s">
        <v>429</v>
      </c>
      <c r="E1608" s="435" t="s">
        <v>1323</v>
      </c>
      <c r="F1608" s="435" t="s">
        <v>1323</v>
      </c>
      <c r="G1608" s="435" t="s">
        <v>1323</v>
      </c>
      <c r="I1608" s="435" t="s">
        <v>1323</v>
      </c>
      <c r="J1608" s="435" t="s">
        <v>1323</v>
      </c>
      <c r="K1608" s="435" t="s">
        <v>1323</v>
      </c>
      <c r="N1608" s="435" t="s">
        <v>1323</v>
      </c>
      <c r="O1608" s="435" t="s">
        <v>1323</v>
      </c>
      <c r="Q1608" s="435">
        <v>7109</v>
      </c>
      <c r="R1608" s="444" t="s">
        <v>1704</v>
      </c>
      <c r="S1608" s="435">
        <v>7109</v>
      </c>
    </row>
    <row r="1609" spans="1:19" ht="10.199999999999999" customHeight="1" x14ac:dyDescent="0.3">
      <c r="A1609" s="435">
        <v>7109</v>
      </c>
      <c r="B1609" s="435">
        <f t="shared" si="29"/>
        <v>6</v>
      </c>
      <c r="C1609" s="444">
        <v>710905</v>
      </c>
      <c r="D1609" s="435" t="s">
        <v>802</v>
      </c>
      <c r="E1609" s="435" t="s">
        <v>1323</v>
      </c>
      <c r="F1609" s="435" t="s">
        <v>1323</v>
      </c>
      <c r="G1609" s="435" t="s">
        <v>1323</v>
      </c>
      <c r="I1609" s="435" t="s">
        <v>1323</v>
      </c>
      <c r="J1609" s="435" t="s">
        <v>1323</v>
      </c>
      <c r="K1609" s="435" t="s">
        <v>1323</v>
      </c>
      <c r="O1609" s="435" t="s">
        <v>1323</v>
      </c>
      <c r="Q1609" s="435">
        <v>710905</v>
      </c>
      <c r="R1609" s="444" t="s">
        <v>1011</v>
      </c>
      <c r="S1609" s="435" t="s">
        <v>1705</v>
      </c>
    </row>
    <row r="1610" spans="1:19" ht="10.199999999999999" customHeight="1" x14ac:dyDescent="0.3">
      <c r="A1610" s="435">
        <v>7109</v>
      </c>
      <c r="B1610" s="435">
        <f t="shared" si="29"/>
        <v>6</v>
      </c>
      <c r="C1610" s="444">
        <v>710910</v>
      </c>
      <c r="D1610" s="435" t="s">
        <v>803</v>
      </c>
      <c r="E1610" s="435" t="s">
        <v>1323</v>
      </c>
      <c r="F1610" s="435" t="s">
        <v>1323</v>
      </c>
      <c r="J1610" s="435" t="s">
        <v>1323</v>
      </c>
      <c r="K1610" s="435" t="s">
        <v>1323</v>
      </c>
      <c r="O1610" s="435" t="s">
        <v>1323</v>
      </c>
      <c r="Q1610" s="435">
        <v>710910</v>
      </c>
      <c r="R1610" s="444" t="s">
        <v>1544</v>
      </c>
      <c r="S1610" s="435" t="s">
        <v>1706</v>
      </c>
    </row>
    <row r="1611" spans="1:19" ht="10.199999999999999" customHeight="1" x14ac:dyDescent="0.3">
      <c r="A1611" s="435">
        <v>7109</v>
      </c>
      <c r="B1611" s="435">
        <f t="shared" si="29"/>
        <v>6</v>
      </c>
      <c r="C1611" s="444">
        <v>710915</v>
      </c>
      <c r="D1611" s="435" t="s">
        <v>804</v>
      </c>
      <c r="E1611" s="435" t="s">
        <v>1323</v>
      </c>
      <c r="F1611" s="435" t="s">
        <v>1323</v>
      </c>
      <c r="G1611" s="435" t="s">
        <v>1323</v>
      </c>
      <c r="I1611" s="435" t="s">
        <v>1323</v>
      </c>
      <c r="J1611" s="435" t="s">
        <v>1323</v>
      </c>
      <c r="K1611" s="435" t="s">
        <v>1323</v>
      </c>
      <c r="O1611" s="435" t="s">
        <v>1323</v>
      </c>
      <c r="Q1611" s="435">
        <v>710915</v>
      </c>
      <c r="R1611" s="444" t="s">
        <v>1546</v>
      </c>
      <c r="S1611" s="435">
        <v>710915</v>
      </c>
    </row>
    <row r="1612" spans="1:19" ht="10.199999999999999" customHeight="1" x14ac:dyDescent="0.3">
      <c r="A1612" s="435">
        <v>7109</v>
      </c>
      <c r="B1612" s="435">
        <f t="shared" si="29"/>
        <v>6</v>
      </c>
      <c r="C1612" s="444">
        <v>710920</v>
      </c>
      <c r="D1612" s="435" t="s">
        <v>108</v>
      </c>
      <c r="E1612" s="435" t="s">
        <v>1323</v>
      </c>
      <c r="F1612" s="435" t="s">
        <v>1323</v>
      </c>
      <c r="G1612" s="435" t="s">
        <v>1323</v>
      </c>
      <c r="J1612" s="435" t="s">
        <v>1323</v>
      </c>
      <c r="K1612" s="435" t="s">
        <v>1323</v>
      </c>
      <c r="O1612" s="435" t="s">
        <v>1323</v>
      </c>
      <c r="Q1612" s="435">
        <v>710920</v>
      </c>
      <c r="R1612" s="444" t="s">
        <v>1547</v>
      </c>
      <c r="S1612" s="435">
        <v>710920</v>
      </c>
    </row>
    <row r="1613" spans="1:19" ht="10.199999999999999" customHeight="1" x14ac:dyDescent="0.3">
      <c r="A1613" s="435">
        <v>7109</v>
      </c>
      <c r="B1613" s="435">
        <f t="shared" si="29"/>
        <v>6</v>
      </c>
      <c r="C1613" s="444">
        <v>710925</v>
      </c>
      <c r="D1613" s="435" t="s">
        <v>805</v>
      </c>
      <c r="E1613" s="435" t="s">
        <v>1323</v>
      </c>
      <c r="F1613" s="435" t="s">
        <v>1323</v>
      </c>
      <c r="G1613" s="435" t="s">
        <v>1323</v>
      </c>
      <c r="J1613" s="435" t="s">
        <v>1323</v>
      </c>
      <c r="K1613" s="435" t="s">
        <v>1323</v>
      </c>
      <c r="O1613" s="435" t="s">
        <v>1323</v>
      </c>
      <c r="Q1613" s="435" t="s">
        <v>1340</v>
      </c>
      <c r="R1613" s="444" t="s">
        <v>1340</v>
      </c>
      <c r="S1613" s="435" t="s">
        <v>1340</v>
      </c>
    </row>
    <row r="1614" spans="1:19" ht="10.199999999999999" customHeight="1" x14ac:dyDescent="0.3">
      <c r="A1614" s="435">
        <v>7109</v>
      </c>
      <c r="B1614" s="435">
        <f t="shared" si="29"/>
        <v>6</v>
      </c>
      <c r="C1614" s="444">
        <v>710930</v>
      </c>
      <c r="D1614" s="435" t="s">
        <v>806</v>
      </c>
      <c r="E1614" s="435" t="s">
        <v>1323</v>
      </c>
      <c r="F1614" s="435" t="s">
        <v>1323</v>
      </c>
      <c r="G1614" s="435" t="s">
        <v>1323</v>
      </c>
      <c r="J1614" s="435" t="s">
        <v>1323</v>
      </c>
      <c r="K1614" s="435" t="s">
        <v>1323</v>
      </c>
      <c r="O1614" s="435" t="s">
        <v>1323</v>
      </c>
      <c r="Q1614" s="435" t="s">
        <v>1340</v>
      </c>
      <c r="R1614" s="444" t="s">
        <v>1340</v>
      </c>
      <c r="S1614" s="435" t="s">
        <v>1340</v>
      </c>
    </row>
    <row r="1615" spans="1:19" ht="10.199999999999999" customHeight="1" x14ac:dyDescent="0.3">
      <c r="A1615" s="435">
        <v>7109</v>
      </c>
      <c r="B1615" s="435">
        <f t="shared" si="29"/>
        <v>6</v>
      </c>
      <c r="C1615" s="444">
        <v>710935</v>
      </c>
      <c r="D1615" s="435" t="s">
        <v>807</v>
      </c>
      <c r="E1615" s="435" t="s">
        <v>1323</v>
      </c>
      <c r="F1615" s="435" t="s">
        <v>1323</v>
      </c>
      <c r="J1615" s="435" t="s">
        <v>1323</v>
      </c>
      <c r="K1615" s="435" t="s">
        <v>1323</v>
      </c>
      <c r="O1615" s="435" t="s">
        <v>1323</v>
      </c>
      <c r="Q1615" s="435" t="s">
        <v>1340</v>
      </c>
      <c r="R1615" s="444" t="s">
        <v>1340</v>
      </c>
      <c r="S1615" s="435" t="s">
        <v>1340</v>
      </c>
    </row>
    <row r="1616" spans="1:19" ht="10.199999999999999" customHeight="1" x14ac:dyDescent="0.3">
      <c r="A1616" s="435">
        <v>7109</v>
      </c>
      <c r="B1616" s="435">
        <f t="shared" si="29"/>
        <v>6</v>
      </c>
      <c r="C1616" s="444">
        <v>710940</v>
      </c>
      <c r="D1616" s="435" t="s">
        <v>1548</v>
      </c>
      <c r="E1616" s="435" t="s">
        <v>1323</v>
      </c>
      <c r="F1616" s="435" t="s">
        <v>1323</v>
      </c>
      <c r="G1616" s="435" t="s">
        <v>1323</v>
      </c>
      <c r="I1616" s="435" t="s">
        <v>1323</v>
      </c>
      <c r="J1616" s="435" t="s">
        <v>1323</v>
      </c>
      <c r="K1616" s="435" t="s">
        <v>1323</v>
      </c>
      <c r="O1616" s="435" t="s">
        <v>1323</v>
      </c>
      <c r="Q1616" s="435">
        <v>710940</v>
      </c>
      <c r="R1616" s="444" t="s">
        <v>1549</v>
      </c>
      <c r="S1616" s="435">
        <v>710940</v>
      </c>
    </row>
    <row r="1617" spans="1:19" ht="10.199999999999999" customHeight="1" x14ac:dyDescent="0.3">
      <c r="A1617" s="435">
        <v>7109</v>
      </c>
      <c r="B1617" s="435">
        <f t="shared" si="29"/>
        <v>6</v>
      </c>
      <c r="C1617" s="444">
        <v>710941</v>
      </c>
      <c r="D1617" s="435" t="s">
        <v>109</v>
      </c>
      <c r="E1617" s="435" t="s">
        <v>1323</v>
      </c>
      <c r="F1617" s="435" t="s">
        <v>1323</v>
      </c>
      <c r="J1617" s="435" t="s">
        <v>1324</v>
      </c>
      <c r="K1617" s="435" t="s">
        <v>1324</v>
      </c>
      <c r="O1617" s="435" t="s">
        <v>1323</v>
      </c>
      <c r="Q1617" s="435">
        <v>710941</v>
      </c>
      <c r="R1617" s="444" t="s">
        <v>1550</v>
      </c>
      <c r="S1617" s="435">
        <v>710941</v>
      </c>
    </row>
    <row r="1618" spans="1:19" ht="10.199999999999999" customHeight="1" x14ac:dyDescent="0.3">
      <c r="A1618" s="435">
        <v>7109</v>
      </c>
      <c r="B1618" s="435">
        <f t="shared" si="29"/>
        <v>6</v>
      </c>
      <c r="C1618" s="444">
        <v>710942</v>
      </c>
      <c r="D1618" s="435" t="s">
        <v>110</v>
      </c>
      <c r="F1618" s="435" t="s">
        <v>1323</v>
      </c>
      <c r="I1618" s="435" t="s">
        <v>1323</v>
      </c>
      <c r="J1618" s="435" t="s">
        <v>1324</v>
      </c>
      <c r="K1618" s="435" t="s">
        <v>1324</v>
      </c>
      <c r="Q1618" s="435">
        <v>710942</v>
      </c>
      <c r="R1618" s="444" t="s">
        <v>1686</v>
      </c>
      <c r="S1618" s="435">
        <v>710942</v>
      </c>
    </row>
    <row r="1619" spans="1:19" ht="10.199999999999999" customHeight="1" x14ac:dyDescent="0.3">
      <c r="A1619" s="435">
        <v>7109</v>
      </c>
      <c r="B1619" s="435">
        <f t="shared" si="29"/>
        <v>6</v>
      </c>
      <c r="C1619" s="444">
        <v>710945</v>
      </c>
      <c r="D1619" s="435" t="s">
        <v>111</v>
      </c>
      <c r="E1619" s="435" t="s">
        <v>1323</v>
      </c>
      <c r="F1619" s="435" t="s">
        <v>1323</v>
      </c>
      <c r="G1619" s="435" t="s">
        <v>1323</v>
      </c>
      <c r="I1619" s="435" t="s">
        <v>1323</v>
      </c>
      <c r="J1619" s="435" t="s">
        <v>1323</v>
      </c>
      <c r="K1619" s="435" t="s">
        <v>1323</v>
      </c>
      <c r="O1619" s="435" t="s">
        <v>1323</v>
      </c>
      <c r="Q1619" s="435">
        <v>710945</v>
      </c>
      <c r="R1619" s="444" t="s">
        <v>1552</v>
      </c>
      <c r="S1619" s="435">
        <v>710945</v>
      </c>
    </row>
    <row r="1620" spans="1:19" ht="10.199999999999999" customHeight="1" x14ac:dyDescent="0.3">
      <c r="A1620" s="435">
        <v>7109</v>
      </c>
      <c r="B1620" s="435">
        <f t="shared" si="29"/>
        <v>6</v>
      </c>
      <c r="C1620" s="444">
        <v>710950</v>
      </c>
      <c r="D1620" s="435" t="s">
        <v>112</v>
      </c>
      <c r="E1620" s="435" t="s">
        <v>1323</v>
      </c>
      <c r="F1620" s="435" t="s">
        <v>1323</v>
      </c>
      <c r="G1620" s="435" t="s">
        <v>1323</v>
      </c>
      <c r="I1620" s="435" t="s">
        <v>1323</v>
      </c>
      <c r="J1620" s="435" t="s">
        <v>1323</v>
      </c>
      <c r="K1620" s="435" t="s">
        <v>1323</v>
      </c>
      <c r="O1620" s="435" t="s">
        <v>1323</v>
      </c>
      <c r="Q1620" s="435">
        <v>710950</v>
      </c>
      <c r="R1620" s="444" t="s">
        <v>1553</v>
      </c>
      <c r="S1620" s="435">
        <v>710950</v>
      </c>
    </row>
    <row r="1621" spans="1:19" ht="10.199999999999999" customHeight="1" x14ac:dyDescent="0.3">
      <c r="A1621" s="435">
        <v>7109</v>
      </c>
      <c r="B1621" s="435">
        <f t="shared" si="29"/>
        <v>6</v>
      </c>
      <c r="C1621" s="444">
        <v>710960</v>
      </c>
      <c r="D1621" s="435" t="s">
        <v>873</v>
      </c>
      <c r="F1621" s="435" t="s">
        <v>1323</v>
      </c>
      <c r="J1621" s="435" t="s">
        <v>1324</v>
      </c>
      <c r="K1621" s="435" t="s">
        <v>1324</v>
      </c>
      <c r="Q1621" s="435">
        <v>710960</v>
      </c>
      <c r="R1621" s="444" t="s">
        <v>873</v>
      </c>
      <c r="S1621" s="435">
        <v>710960</v>
      </c>
    </row>
    <row r="1622" spans="1:19" ht="10.199999999999999" customHeight="1" x14ac:dyDescent="0.3">
      <c r="A1622" s="435">
        <v>7109</v>
      </c>
      <c r="B1622" s="435">
        <f t="shared" si="29"/>
        <v>6</v>
      </c>
      <c r="C1622" s="444">
        <v>710990</v>
      </c>
      <c r="D1622" s="435" t="s">
        <v>53</v>
      </c>
      <c r="E1622" s="435" t="s">
        <v>1323</v>
      </c>
      <c r="F1622" s="435" t="s">
        <v>1323</v>
      </c>
      <c r="G1622" s="435" t="s">
        <v>1323</v>
      </c>
      <c r="I1622" s="435" t="s">
        <v>1323</v>
      </c>
      <c r="J1622" s="435" t="s">
        <v>1323</v>
      </c>
      <c r="K1622" s="435" t="s">
        <v>1323</v>
      </c>
      <c r="N1622" s="435" t="s">
        <v>1323</v>
      </c>
      <c r="O1622" s="435" t="s">
        <v>1323</v>
      </c>
      <c r="Q1622" s="435">
        <v>710990</v>
      </c>
      <c r="R1622" s="444" t="s">
        <v>1707</v>
      </c>
      <c r="S1622" s="435">
        <v>710990</v>
      </c>
    </row>
    <row r="1623" spans="1:19" ht="10.199999999999999" customHeight="1" x14ac:dyDescent="0.3">
      <c r="A1623" s="435">
        <v>7110</v>
      </c>
      <c r="B1623" s="435">
        <f t="shared" si="29"/>
        <v>4</v>
      </c>
      <c r="C1623" s="444">
        <v>7110</v>
      </c>
      <c r="D1623" s="435" t="s">
        <v>430</v>
      </c>
      <c r="E1623" s="435" t="s">
        <v>1323</v>
      </c>
      <c r="G1623" s="435" t="s">
        <v>1323</v>
      </c>
      <c r="J1623" s="435" t="s">
        <v>1323</v>
      </c>
      <c r="K1623" s="435" t="s">
        <v>1323</v>
      </c>
      <c r="O1623" s="435" t="s">
        <v>1323</v>
      </c>
      <c r="Q1623" s="435">
        <v>7110</v>
      </c>
      <c r="R1623" s="444" t="s">
        <v>430</v>
      </c>
      <c r="S1623" s="435">
        <v>7110</v>
      </c>
    </row>
    <row r="1624" spans="1:19" ht="10.199999999999999" customHeight="1" x14ac:dyDescent="0.3">
      <c r="A1624" s="435">
        <v>7110</v>
      </c>
      <c r="B1624" s="435">
        <f t="shared" si="29"/>
        <v>6</v>
      </c>
      <c r="C1624" s="444">
        <v>711005</v>
      </c>
      <c r="D1624" s="435" t="s">
        <v>431</v>
      </c>
      <c r="E1624" s="435" t="s">
        <v>1323</v>
      </c>
      <c r="G1624" s="435" t="s">
        <v>1323</v>
      </c>
      <c r="J1624" s="435" t="s">
        <v>1323</v>
      </c>
      <c r="K1624" s="435" t="s">
        <v>1323</v>
      </c>
      <c r="O1624" s="435" t="s">
        <v>1323</v>
      </c>
      <c r="Q1624" s="435">
        <v>711005</v>
      </c>
      <c r="R1624" s="444" t="s">
        <v>431</v>
      </c>
      <c r="S1624" s="435">
        <v>711005</v>
      </c>
    </row>
    <row r="1625" spans="1:19" ht="10.199999999999999" customHeight="1" x14ac:dyDescent="0.3">
      <c r="A1625" s="435">
        <v>7110</v>
      </c>
      <c r="B1625" s="435">
        <f t="shared" si="29"/>
        <v>6</v>
      </c>
      <c r="C1625" s="444">
        <v>711010</v>
      </c>
      <c r="D1625" s="435" t="s">
        <v>432</v>
      </c>
      <c r="E1625" s="435" t="s">
        <v>1323</v>
      </c>
      <c r="G1625" s="435" t="s">
        <v>1323</v>
      </c>
      <c r="J1625" s="435" t="s">
        <v>1323</v>
      </c>
      <c r="K1625" s="435" t="s">
        <v>1323</v>
      </c>
      <c r="O1625" s="435" t="s">
        <v>1323</v>
      </c>
      <c r="Q1625" s="435">
        <v>711010</v>
      </c>
      <c r="R1625" s="444" t="s">
        <v>432</v>
      </c>
      <c r="S1625" s="435">
        <v>711010</v>
      </c>
    </row>
    <row r="1626" spans="1:19" ht="10.199999999999999" customHeight="1" x14ac:dyDescent="0.3">
      <c r="A1626" s="435">
        <v>7110</v>
      </c>
      <c r="B1626" s="435">
        <f t="shared" si="29"/>
        <v>6</v>
      </c>
      <c r="C1626" s="444">
        <v>711015</v>
      </c>
      <c r="D1626" s="435" t="s">
        <v>433</v>
      </c>
      <c r="E1626" s="435" t="s">
        <v>1323</v>
      </c>
      <c r="G1626" s="435" t="s">
        <v>1323</v>
      </c>
      <c r="J1626" s="435" t="s">
        <v>1323</v>
      </c>
      <c r="K1626" s="435" t="s">
        <v>1323</v>
      </c>
      <c r="O1626" s="435" t="s">
        <v>1323</v>
      </c>
      <c r="Q1626" s="435">
        <v>711015</v>
      </c>
      <c r="R1626" s="444" t="s">
        <v>433</v>
      </c>
      <c r="S1626" s="435">
        <v>711015</v>
      </c>
    </row>
    <row r="1627" spans="1:19" ht="10.199999999999999" customHeight="1" x14ac:dyDescent="0.3">
      <c r="A1627" s="435">
        <v>7111</v>
      </c>
      <c r="B1627" s="435">
        <f t="shared" si="29"/>
        <v>4</v>
      </c>
      <c r="C1627" s="444">
        <v>7111</v>
      </c>
      <c r="D1627" s="435" t="s">
        <v>434</v>
      </c>
      <c r="E1627" s="435" t="s">
        <v>1323</v>
      </c>
      <c r="G1627" s="435" t="s">
        <v>1323</v>
      </c>
      <c r="J1627" s="435" t="s">
        <v>1324</v>
      </c>
      <c r="K1627" s="435" t="s">
        <v>1324</v>
      </c>
      <c r="O1627" s="435" t="s">
        <v>1323</v>
      </c>
      <c r="Q1627" s="435">
        <v>7111</v>
      </c>
      <c r="R1627" s="444" t="s">
        <v>434</v>
      </c>
      <c r="S1627" s="435">
        <v>7111</v>
      </c>
    </row>
    <row r="1628" spans="1:19" ht="10.199999999999999" customHeight="1" x14ac:dyDescent="0.3">
      <c r="A1628" s="435">
        <v>7111</v>
      </c>
      <c r="B1628" s="435">
        <f t="shared" si="29"/>
        <v>6</v>
      </c>
      <c r="C1628" s="444">
        <v>711105</v>
      </c>
      <c r="D1628" s="435" t="s">
        <v>435</v>
      </c>
      <c r="E1628" s="435" t="s">
        <v>1323</v>
      </c>
      <c r="G1628" s="435" t="s">
        <v>1323</v>
      </c>
      <c r="J1628" s="435" t="s">
        <v>1324</v>
      </c>
      <c r="K1628" s="435" t="s">
        <v>1324</v>
      </c>
      <c r="O1628" s="435" t="s">
        <v>1323</v>
      </c>
      <c r="Q1628" s="435">
        <v>711105</v>
      </c>
      <c r="R1628" s="444" t="s">
        <v>435</v>
      </c>
      <c r="S1628" s="435">
        <v>711105</v>
      </c>
    </row>
    <row r="1629" spans="1:19" ht="10.199999999999999" customHeight="1" x14ac:dyDescent="0.3">
      <c r="A1629" s="435">
        <v>7111</v>
      </c>
      <c r="B1629" s="435">
        <f t="shared" si="29"/>
        <v>6</v>
      </c>
      <c r="C1629" s="444">
        <v>711110</v>
      </c>
      <c r="D1629" s="435" t="s">
        <v>199</v>
      </c>
      <c r="E1629" s="435" t="s">
        <v>1323</v>
      </c>
      <c r="G1629" s="435" t="s">
        <v>1323</v>
      </c>
      <c r="J1629" s="435" t="s">
        <v>1324</v>
      </c>
      <c r="K1629" s="435" t="s">
        <v>1324</v>
      </c>
      <c r="O1629" s="435" t="s">
        <v>1323</v>
      </c>
      <c r="Q1629" s="435">
        <v>711110</v>
      </c>
      <c r="R1629" s="444" t="s">
        <v>199</v>
      </c>
      <c r="S1629" s="435">
        <v>711110</v>
      </c>
    </row>
    <row r="1630" spans="1:19" ht="10.199999999999999" customHeight="1" x14ac:dyDescent="0.3">
      <c r="A1630" s="435">
        <v>7111</v>
      </c>
      <c r="B1630" s="435">
        <f t="shared" si="29"/>
        <v>6</v>
      </c>
      <c r="C1630" s="444">
        <v>711115</v>
      </c>
      <c r="D1630" s="435" t="s">
        <v>436</v>
      </c>
      <c r="E1630" s="435" t="s">
        <v>1323</v>
      </c>
      <c r="G1630" s="435" t="s">
        <v>1323</v>
      </c>
      <c r="J1630" s="435" t="s">
        <v>1324</v>
      </c>
      <c r="K1630" s="435" t="s">
        <v>1324</v>
      </c>
      <c r="O1630" s="435" t="s">
        <v>1323</v>
      </c>
      <c r="Q1630" s="435">
        <v>711115</v>
      </c>
      <c r="R1630" s="444" t="s">
        <v>436</v>
      </c>
      <c r="S1630" s="435">
        <v>711115</v>
      </c>
    </row>
    <row r="1631" spans="1:19" ht="10.199999999999999" customHeight="1" x14ac:dyDescent="0.3">
      <c r="A1631" s="435">
        <v>7111</v>
      </c>
      <c r="B1631" s="435">
        <f t="shared" si="29"/>
        <v>6</v>
      </c>
      <c r="C1631" s="444">
        <v>711120</v>
      </c>
      <c r="D1631" s="435" t="s">
        <v>209</v>
      </c>
      <c r="E1631" s="435" t="s">
        <v>1323</v>
      </c>
      <c r="G1631" s="435" t="s">
        <v>1323</v>
      </c>
      <c r="J1631" s="435" t="s">
        <v>1324</v>
      </c>
      <c r="K1631" s="435" t="s">
        <v>1324</v>
      </c>
      <c r="O1631" s="435" t="s">
        <v>1323</v>
      </c>
      <c r="Q1631" s="435">
        <v>711120</v>
      </c>
      <c r="R1631" s="444" t="s">
        <v>209</v>
      </c>
      <c r="S1631" s="435">
        <v>711120</v>
      </c>
    </row>
    <row r="1632" spans="1:19" ht="10.199999999999999" customHeight="1" x14ac:dyDescent="0.3">
      <c r="A1632" s="435">
        <v>7111</v>
      </c>
      <c r="B1632" s="435">
        <f t="shared" si="29"/>
        <v>6</v>
      </c>
      <c r="C1632" s="444">
        <v>711125</v>
      </c>
      <c r="D1632" s="435" t="s">
        <v>1127</v>
      </c>
      <c r="E1632" s="435" t="s">
        <v>1323</v>
      </c>
      <c r="G1632" s="435" t="s">
        <v>1323</v>
      </c>
      <c r="J1632" s="435" t="s">
        <v>1324</v>
      </c>
      <c r="K1632" s="435" t="s">
        <v>1324</v>
      </c>
      <c r="O1632" s="435" t="s">
        <v>1323</v>
      </c>
      <c r="Q1632" s="435">
        <v>711125</v>
      </c>
      <c r="R1632" s="444" t="s">
        <v>1127</v>
      </c>
      <c r="S1632" s="435">
        <v>711125</v>
      </c>
    </row>
    <row r="1633" spans="1:19" ht="10.199999999999999" customHeight="1" x14ac:dyDescent="0.3">
      <c r="A1633" s="435">
        <v>7111</v>
      </c>
      <c r="B1633" s="435">
        <f t="shared" si="29"/>
        <v>6</v>
      </c>
      <c r="C1633" s="444">
        <v>711130</v>
      </c>
      <c r="D1633" s="435" t="s">
        <v>437</v>
      </c>
      <c r="E1633" s="435" t="s">
        <v>1323</v>
      </c>
      <c r="G1633" s="435" t="s">
        <v>1323</v>
      </c>
      <c r="J1633" s="435" t="s">
        <v>1324</v>
      </c>
      <c r="K1633" s="435" t="s">
        <v>1324</v>
      </c>
      <c r="O1633" s="435" t="s">
        <v>1323</v>
      </c>
      <c r="Q1633" s="435">
        <v>711130</v>
      </c>
      <c r="R1633" s="444" t="s">
        <v>437</v>
      </c>
      <c r="S1633" s="435">
        <v>711130</v>
      </c>
    </row>
    <row r="1634" spans="1:19" ht="10.199999999999999" customHeight="1" x14ac:dyDescent="0.3">
      <c r="A1634" s="435">
        <v>7111</v>
      </c>
      <c r="B1634" s="435">
        <f t="shared" si="29"/>
        <v>6</v>
      </c>
      <c r="C1634" s="444">
        <v>711135</v>
      </c>
      <c r="D1634" s="435" t="s">
        <v>210</v>
      </c>
      <c r="E1634" s="435" t="s">
        <v>1323</v>
      </c>
      <c r="G1634" s="435" t="s">
        <v>1323</v>
      </c>
      <c r="J1634" s="435" t="s">
        <v>1324</v>
      </c>
      <c r="K1634" s="435" t="s">
        <v>1324</v>
      </c>
      <c r="O1634" s="435" t="s">
        <v>1323</v>
      </c>
      <c r="Q1634" s="435">
        <v>711135</v>
      </c>
      <c r="R1634" s="444" t="s">
        <v>210</v>
      </c>
      <c r="S1634" s="435">
        <v>711135</v>
      </c>
    </row>
    <row r="1635" spans="1:19" ht="10.199999999999999" customHeight="1" x14ac:dyDescent="0.3">
      <c r="A1635" s="435">
        <v>7112</v>
      </c>
      <c r="B1635" s="435">
        <f t="shared" si="29"/>
        <v>4</v>
      </c>
      <c r="C1635" s="444">
        <v>7112</v>
      </c>
      <c r="D1635" s="435" t="s">
        <v>874</v>
      </c>
      <c r="E1635" s="435" t="s">
        <v>1323</v>
      </c>
      <c r="J1635" s="435" t="s">
        <v>1324</v>
      </c>
      <c r="K1635" s="435" t="s">
        <v>1324</v>
      </c>
      <c r="O1635" s="435" t="s">
        <v>1323</v>
      </c>
      <c r="Q1635" s="435">
        <v>7112</v>
      </c>
      <c r="R1635" s="444" t="s">
        <v>1708</v>
      </c>
      <c r="S1635" s="435">
        <v>7112</v>
      </c>
    </row>
    <row r="1636" spans="1:19" ht="10.199999999999999" customHeight="1" x14ac:dyDescent="0.3">
      <c r="A1636" s="435">
        <v>7112</v>
      </c>
      <c r="B1636" s="435">
        <f t="shared" si="29"/>
        <v>6</v>
      </c>
      <c r="C1636" s="444">
        <v>711205</v>
      </c>
      <c r="D1636" s="435" t="s">
        <v>105</v>
      </c>
      <c r="E1636" s="435" t="s">
        <v>1323</v>
      </c>
      <c r="J1636" s="435" t="s">
        <v>1324</v>
      </c>
      <c r="K1636" s="435" t="s">
        <v>1324</v>
      </c>
      <c r="O1636" s="435" t="s">
        <v>1323</v>
      </c>
      <c r="Q1636" s="435">
        <v>711205</v>
      </c>
      <c r="R1636" s="444" t="s">
        <v>1709</v>
      </c>
      <c r="S1636" s="435">
        <v>711205</v>
      </c>
    </row>
    <row r="1637" spans="1:19" ht="10.199999999999999" customHeight="1" x14ac:dyDescent="0.3">
      <c r="A1637" s="435">
        <v>7112</v>
      </c>
      <c r="B1637" s="435">
        <f t="shared" si="29"/>
        <v>6</v>
      </c>
      <c r="C1637" s="444">
        <v>711210</v>
      </c>
      <c r="D1637" s="435" t="s">
        <v>106</v>
      </c>
      <c r="E1637" s="435" t="s">
        <v>1323</v>
      </c>
      <c r="J1637" s="435" t="s">
        <v>1324</v>
      </c>
      <c r="K1637" s="435" t="s">
        <v>1324</v>
      </c>
      <c r="O1637" s="435" t="s">
        <v>1323</v>
      </c>
      <c r="Q1637" s="435">
        <v>711210</v>
      </c>
      <c r="R1637" s="444" t="s">
        <v>1710</v>
      </c>
      <c r="S1637" s="435">
        <v>711210</v>
      </c>
    </row>
    <row r="1638" spans="1:19" ht="10.199999999999999" customHeight="1" x14ac:dyDescent="0.3">
      <c r="A1638" s="435">
        <v>7112</v>
      </c>
      <c r="B1638" s="435">
        <f t="shared" si="29"/>
        <v>6</v>
      </c>
      <c r="C1638" s="444">
        <v>711215</v>
      </c>
      <c r="D1638" s="435" t="s">
        <v>804</v>
      </c>
      <c r="E1638" s="435" t="s">
        <v>1323</v>
      </c>
      <c r="J1638" s="435" t="s">
        <v>1324</v>
      </c>
      <c r="K1638" s="435" t="s">
        <v>1324</v>
      </c>
      <c r="O1638" s="435" t="s">
        <v>1323</v>
      </c>
      <c r="Q1638" s="435">
        <v>711215</v>
      </c>
      <c r="R1638" s="444" t="s">
        <v>1711</v>
      </c>
      <c r="S1638" s="435">
        <v>711215</v>
      </c>
    </row>
    <row r="1639" spans="1:19" ht="10.199999999999999" customHeight="1" x14ac:dyDescent="0.3">
      <c r="A1639" s="435">
        <v>7112</v>
      </c>
      <c r="B1639" s="435">
        <f t="shared" si="29"/>
        <v>6</v>
      </c>
      <c r="C1639" s="444">
        <v>711220</v>
      </c>
      <c r="D1639" s="435" t="s">
        <v>875</v>
      </c>
      <c r="E1639" s="435" t="s">
        <v>1323</v>
      </c>
      <c r="J1639" s="435" t="s">
        <v>1324</v>
      </c>
      <c r="K1639" s="435" t="s">
        <v>1324</v>
      </c>
      <c r="O1639" s="435" t="s">
        <v>1323</v>
      </c>
      <c r="Q1639" s="435">
        <v>711220</v>
      </c>
      <c r="R1639" s="444" t="s">
        <v>1712</v>
      </c>
      <c r="S1639" s="435">
        <v>711220</v>
      </c>
    </row>
    <row r="1640" spans="1:19" ht="10.199999999999999" customHeight="1" x14ac:dyDescent="0.3">
      <c r="A1640" s="435">
        <v>7113</v>
      </c>
      <c r="B1640" s="435">
        <f t="shared" si="29"/>
        <v>4</v>
      </c>
      <c r="C1640" s="444">
        <v>7113</v>
      </c>
      <c r="D1640" s="435" t="s">
        <v>876</v>
      </c>
      <c r="E1640" s="435" t="s">
        <v>1323</v>
      </c>
      <c r="F1640" s="435" t="s">
        <v>1323</v>
      </c>
      <c r="G1640" s="435" t="s">
        <v>1323</v>
      </c>
      <c r="I1640" s="435" t="s">
        <v>1323</v>
      </c>
      <c r="J1640" s="435" t="s">
        <v>1323</v>
      </c>
      <c r="K1640" s="435" t="s">
        <v>1323</v>
      </c>
      <c r="L1640" s="435" t="s">
        <v>1323</v>
      </c>
      <c r="M1640" s="435" t="s">
        <v>1323</v>
      </c>
      <c r="N1640" s="435" t="s">
        <v>1323</v>
      </c>
      <c r="O1640" s="435" t="s">
        <v>1323</v>
      </c>
      <c r="Q1640" s="435">
        <v>7113</v>
      </c>
      <c r="R1640" s="444" t="s">
        <v>876</v>
      </c>
      <c r="S1640" s="435">
        <v>7113</v>
      </c>
    </row>
    <row r="1641" spans="1:19" ht="10.199999999999999" customHeight="1" x14ac:dyDescent="0.3">
      <c r="A1641" s="435">
        <v>7113</v>
      </c>
      <c r="B1641" s="435">
        <f t="shared" si="29"/>
        <v>6</v>
      </c>
      <c r="C1641" s="444">
        <v>711305</v>
      </c>
      <c r="D1641" s="435" t="s">
        <v>877</v>
      </c>
      <c r="E1641" s="435" t="s">
        <v>1323</v>
      </c>
      <c r="F1641" s="435" t="s">
        <v>1323</v>
      </c>
      <c r="G1641" s="435" t="s">
        <v>1323</v>
      </c>
      <c r="I1641" s="435" t="s">
        <v>1323</v>
      </c>
      <c r="J1641" s="435" t="s">
        <v>1323</v>
      </c>
      <c r="K1641" s="435" t="s">
        <v>1323</v>
      </c>
      <c r="L1641" s="435" t="s">
        <v>1323</v>
      </c>
      <c r="M1641" s="435" t="s">
        <v>1323</v>
      </c>
      <c r="N1641" s="435" t="s">
        <v>1323</v>
      </c>
      <c r="O1641" s="435" t="s">
        <v>1323</v>
      </c>
      <c r="Q1641" s="435">
        <v>711305</v>
      </c>
      <c r="R1641" s="444" t="s">
        <v>877</v>
      </c>
      <c r="S1641" s="435">
        <v>711305</v>
      </c>
    </row>
    <row r="1642" spans="1:19" ht="10.199999999999999" customHeight="1" x14ac:dyDescent="0.3">
      <c r="A1642" s="435">
        <v>7113</v>
      </c>
      <c r="B1642" s="435">
        <f t="shared" si="29"/>
        <v>6</v>
      </c>
      <c r="C1642" s="444">
        <v>711310</v>
      </c>
      <c r="D1642" s="435" t="s">
        <v>878</v>
      </c>
      <c r="E1642" s="435" t="s">
        <v>1323</v>
      </c>
      <c r="F1642" s="435" t="s">
        <v>1323</v>
      </c>
      <c r="G1642" s="435" t="s">
        <v>1323</v>
      </c>
      <c r="I1642" s="435" t="s">
        <v>1323</v>
      </c>
      <c r="J1642" s="435" t="s">
        <v>1323</v>
      </c>
      <c r="K1642" s="435" t="s">
        <v>1323</v>
      </c>
      <c r="L1642" s="435" t="s">
        <v>1323</v>
      </c>
      <c r="M1642" s="435" t="s">
        <v>1323</v>
      </c>
      <c r="N1642" s="435" t="s">
        <v>1323</v>
      </c>
      <c r="O1642" s="435" t="s">
        <v>1323</v>
      </c>
      <c r="Q1642" s="435">
        <v>711310</v>
      </c>
      <c r="R1642" s="444" t="s">
        <v>878</v>
      </c>
      <c r="S1642" s="435">
        <v>711310</v>
      </c>
    </row>
    <row r="1643" spans="1:19" ht="10.199999999999999" customHeight="1" x14ac:dyDescent="0.3">
      <c r="A1643" s="435">
        <v>7114</v>
      </c>
      <c r="B1643" s="435">
        <f t="shared" si="29"/>
        <v>4</v>
      </c>
      <c r="C1643" s="444">
        <v>7114</v>
      </c>
      <c r="D1643" s="435" t="s">
        <v>879</v>
      </c>
      <c r="E1643" s="435" t="s">
        <v>1323</v>
      </c>
      <c r="J1643" s="435" t="s">
        <v>1324</v>
      </c>
      <c r="K1643" s="435" t="s">
        <v>1324</v>
      </c>
      <c r="O1643" s="435" t="s">
        <v>1323</v>
      </c>
      <c r="Q1643" s="435">
        <v>7114</v>
      </c>
      <c r="R1643" s="444" t="s">
        <v>1713</v>
      </c>
      <c r="S1643" s="435">
        <v>7114</v>
      </c>
    </row>
    <row r="1644" spans="1:19" ht="10.199999999999999" customHeight="1" x14ac:dyDescent="0.3">
      <c r="A1644" s="435">
        <v>7114</v>
      </c>
      <c r="B1644" s="435">
        <f t="shared" si="29"/>
        <v>6</v>
      </c>
      <c r="C1644" s="444">
        <v>711405</v>
      </c>
      <c r="D1644" s="435" t="s">
        <v>105</v>
      </c>
      <c r="E1644" s="435" t="s">
        <v>1323</v>
      </c>
      <c r="J1644" s="435" t="s">
        <v>1324</v>
      </c>
      <c r="K1644" s="435" t="s">
        <v>1324</v>
      </c>
      <c r="O1644" s="435" t="s">
        <v>1323</v>
      </c>
      <c r="Q1644" s="435">
        <v>711405</v>
      </c>
      <c r="R1644" s="444" t="s">
        <v>1709</v>
      </c>
      <c r="S1644" s="435">
        <v>711405</v>
      </c>
    </row>
    <row r="1645" spans="1:19" ht="10.199999999999999" customHeight="1" x14ac:dyDescent="0.3">
      <c r="A1645" s="435">
        <v>7114</v>
      </c>
      <c r="B1645" s="435">
        <f t="shared" si="29"/>
        <v>6</v>
      </c>
      <c r="C1645" s="444">
        <v>711410</v>
      </c>
      <c r="D1645" s="435" t="s">
        <v>106</v>
      </c>
      <c r="E1645" s="435" t="s">
        <v>1323</v>
      </c>
      <c r="J1645" s="435" t="s">
        <v>1324</v>
      </c>
      <c r="K1645" s="435" t="s">
        <v>1324</v>
      </c>
      <c r="O1645" s="435" t="s">
        <v>1323</v>
      </c>
      <c r="Q1645" s="435">
        <v>711410</v>
      </c>
      <c r="R1645" s="444" t="s">
        <v>1710</v>
      </c>
      <c r="S1645" s="435">
        <v>711410</v>
      </c>
    </row>
    <row r="1646" spans="1:19" ht="10.199999999999999" customHeight="1" x14ac:dyDescent="0.3">
      <c r="A1646" s="435">
        <v>7114</v>
      </c>
      <c r="B1646" s="435">
        <f t="shared" si="29"/>
        <v>6</v>
      </c>
      <c r="C1646" s="444">
        <v>711415</v>
      </c>
      <c r="D1646" s="435" t="s">
        <v>804</v>
      </c>
      <c r="E1646" s="435" t="s">
        <v>1323</v>
      </c>
      <c r="J1646" s="435" t="s">
        <v>1324</v>
      </c>
      <c r="K1646" s="435" t="s">
        <v>1324</v>
      </c>
      <c r="O1646" s="435" t="s">
        <v>1323</v>
      </c>
      <c r="Q1646" s="435">
        <v>711415</v>
      </c>
      <c r="R1646" s="444" t="s">
        <v>1546</v>
      </c>
      <c r="S1646" s="435">
        <v>711415</v>
      </c>
    </row>
    <row r="1647" spans="1:19" ht="10.199999999999999" customHeight="1" x14ac:dyDescent="0.3">
      <c r="A1647" s="435">
        <v>7114</v>
      </c>
      <c r="B1647" s="435">
        <f t="shared" si="29"/>
        <v>6</v>
      </c>
      <c r="C1647" s="444">
        <v>711420</v>
      </c>
      <c r="D1647" s="435" t="s">
        <v>875</v>
      </c>
      <c r="E1647" s="435" t="s">
        <v>1323</v>
      </c>
      <c r="J1647" s="435" t="s">
        <v>1324</v>
      </c>
      <c r="K1647" s="435" t="s">
        <v>1324</v>
      </c>
      <c r="O1647" s="435" t="s">
        <v>1323</v>
      </c>
      <c r="Q1647" s="435">
        <v>711420</v>
      </c>
      <c r="R1647" s="444" t="s">
        <v>1712</v>
      </c>
      <c r="S1647" s="435">
        <v>711420</v>
      </c>
    </row>
    <row r="1648" spans="1:19" ht="10.199999999999999" customHeight="1" x14ac:dyDescent="0.3">
      <c r="A1648" s="435">
        <v>7115</v>
      </c>
      <c r="B1648" s="435">
        <f t="shared" si="29"/>
        <v>4</v>
      </c>
      <c r="C1648" s="444">
        <v>7115</v>
      </c>
      <c r="D1648" s="435" t="s">
        <v>880</v>
      </c>
      <c r="J1648" s="435" t="s">
        <v>1324</v>
      </c>
      <c r="K1648" s="435" t="s">
        <v>1324</v>
      </c>
      <c r="N1648" s="435" t="s">
        <v>1323</v>
      </c>
      <c r="Q1648" s="435">
        <v>7115</v>
      </c>
      <c r="R1648" s="444" t="s">
        <v>880</v>
      </c>
      <c r="S1648" s="435">
        <v>7115</v>
      </c>
    </row>
    <row r="1649" spans="1:19" ht="10.199999999999999" customHeight="1" x14ac:dyDescent="0.3">
      <c r="A1649" s="435">
        <v>7115</v>
      </c>
      <c r="B1649" s="435">
        <f t="shared" si="29"/>
        <v>6</v>
      </c>
      <c r="C1649" s="444">
        <v>711505</v>
      </c>
      <c r="D1649" s="435" t="s">
        <v>29</v>
      </c>
      <c r="J1649" s="435" t="s">
        <v>1324</v>
      </c>
      <c r="K1649" s="435" t="s">
        <v>1324</v>
      </c>
      <c r="N1649" s="435" t="s">
        <v>1323</v>
      </c>
      <c r="Q1649" s="435">
        <v>711505</v>
      </c>
      <c r="R1649" s="444" t="s">
        <v>29</v>
      </c>
      <c r="S1649" s="435">
        <v>711505</v>
      </c>
    </row>
    <row r="1650" spans="1:19" ht="10.199999999999999" customHeight="1" x14ac:dyDescent="0.3">
      <c r="A1650" s="435">
        <v>7115</v>
      </c>
      <c r="B1650" s="435">
        <f t="shared" si="29"/>
        <v>6</v>
      </c>
      <c r="C1650" s="444">
        <v>711510</v>
      </c>
      <c r="D1650" s="435" t="s">
        <v>881</v>
      </c>
      <c r="J1650" s="435" t="s">
        <v>1324</v>
      </c>
      <c r="K1650" s="435" t="s">
        <v>1324</v>
      </c>
      <c r="N1650" s="435" t="s">
        <v>1323</v>
      </c>
      <c r="Q1650" s="435">
        <v>711510</v>
      </c>
      <c r="R1650" s="444" t="s">
        <v>881</v>
      </c>
      <c r="S1650" s="435">
        <v>711510</v>
      </c>
    </row>
    <row r="1651" spans="1:19" ht="10.199999999999999" customHeight="1" x14ac:dyDescent="0.3">
      <c r="A1651" s="435">
        <v>7115</v>
      </c>
      <c r="B1651" s="435">
        <f t="shared" si="29"/>
        <v>6</v>
      </c>
      <c r="C1651" s="444">
        <v>711515</v>
      </c>
      <c r="D1651" s="435" t="s">
        <v>882</v>
      </c>
      <c r="J1651" s="435" t="s">
        <v>1324</v>
      </c>
      <c r="K1651" s="435" t="s">
        <v>1324</v>
      </c>
      <c r="N1651" s="435" t="s">
        <v>1323</v>
      </c>
      <c r="Q1651" s="435">
        <v>711515</v>
      </c>
      <c r="R1651" s="444" t="s">
        <v>882</v>
      </c>
      <c r="S1651" s="435">
        <v>711515</v>
      </c>
    </row>
    <row r="1652" spans="1:19" ht="10.199999999999999" customHeight="1" x14ac:dyDescent="0.3">
      <c r="A1652" s="435">
        <v>7115</v>
      </c>
      <c r="B1652" s="435">
        <f t="shared" si="29"/>
        <v>6</v>
      </c>
      <c r="C1652" s="444">
        <v>711520</v>
      </c>
      <c r="D1652" s="435" t="s">
        <v>883</v>
      </c>
      <c r="J1652" s="435" t="s">
        <v>1324</v>
      </c>
      <c r="K1652" s="435" t="s">
        <v>1324</v>
      </c>
      <c r="N1652" s="435" t="s">
        <v>1323</v>
      </c>
      <c r="Q1652" s="435">
        <v>711520</v>
      </c>
      <c r="R1652" s="444" t="s">
        <v>883</v>
      </c>
      <c r="S1652" s="435">
        <v>711520</v>
      </c>
    </row>
    <row r="1653" spans="1:19" ht="10.199999999999999" customHeight="1" x14ac:dyDescent="0.3">
      <c r="A1653" s="435">
        <v>7115</v>
      </c>
      <c r="B1653" s="435">
        <f t="shared" si="29"/>
        <v>6</v>
      </c>
      <c r="C1653" s="444">
        <v>711525</v>
      </c>
      <c r="D1653" s="435" t="s">
        <v>32</v>
      </c>
      <c r="J1653" s="435" t="s">
        <v>1324</v>
      </c>
      <c r="K1653" s="435" t="s">
        <v>1324</v>
      </c>
      <c r="N1653" s="435" t="s">
        <v>1323</v>
      </c>
      <c r="Q1653" s="435">
        <v>711525</v>
      </c>
      <c r="R1653" s="444" t="s">
        <v>32</v>
      </c>
      <c r="S1653" s="435">
        <v>711525</v>
      </c>
    </row>
    <row r="1654" spans="1:19" ht="10.199999999999999" customHeight="1" x14ac:dyDescent="0.3">
      <c r="A1654" s="435">
        <v>7115</v>
      </c>
      <c r="B1654" s="435">
        <f t="shared" si="29"/>
        <v>6</v>
      </c>
      <c r="C1654" s="444">
        <v>711590</v>
      </c>
      <c r="D1654" s="435" t="s">
        <v>884</v>
      </c>
      <c r="J1654" s="435" t="s">
        <v>1324</v>
      </c>
      <c r="K1654" s="435" t="s">
        <v>1324</v>
      </c>
      <c r="N1654" s="435" t="s">
        <v>1323</v>
      </c>
      <c r="Q1654" s="435">
        <v>711590</v>
      </c>
      <c r="R1654" s="444" t="s">
        <v>884</v>
      </c>
      <c r="S1654" s="435">
        <v>711590</v>
      </c>
    </row>
    <row r="1655" spans="1:19" ht="10.199999999999999" customHeight="1" x14ac:dyDescent="0.3">
      <c r="A1655" s="435">
        <v>7117</v>
      </c>
      <c r="B1655" s="435">
        <f t="shared" si="29"/>
        <v>4</v>
      </c>
      <c r="C1655" s="444">
        <v>7117</v>
      </c>
      <c r="D1655" s="435" t="s">
        <v>886</v>
      </c>
      <c r="E1655" s="435" t="s">
        <v>1323</v>
      </c>
      <c r="F1655" s="435" t="s">
        <v>1323</v>
      </c>
      <c r="G1655" s="435" t="s">
        <v>1323</v>
      </c>
      <c r="I1655" s="435" t="s">
        <v>1323</v>
      </c>
      <c r="J1655" s="435" t="s">
        <v>1323</v>
      </c>
      <c r="K1655" s="435" t="s">
        <v>1323</v>
      </c>
      <c r="O1655" s="435" t="s">
        <v>1323</v>
      </c>
      <c r="Q1655" s="435">
        <v>7117</v>
      </c>
      <c r="R1655" s="444" t="s">
        <v>1714</v>
      </c>
      <c r="S1655" s="435">
        <v>7117</v>
      </c>
    </row>
    <row r="1656" spans="1:19" ht="10.199999999999999" customHeight="1" x14ac:dyDescent="0.3">
      <c r="A1656" s="435">
        <v>7117</v>
      </c>
      <c r="B1656" s="435">
        <f t="shared" si="29"/>
        <v>6</v>
      </c>
      <c r="C1656" s="444">
        <v>711705</v>
      </c>
      <c r="D1656" s="435" t="s">
        <v>805</v>
      </c>
      <c r="E1656" s="435" t="s">
        <v>1323</v>
      </c>
      <c r="F1656" s="435" t="s">
        <v>1323</v>
      </c>
      <c r="G1656" s="435" t="s">
        <v>1323</v>
      </c>
      <c r="J1656" s="435" t="s">
        <v>1323</v>
      </c>
      <c r="K1656" s="435" t="s">
        <v>1323</v>
      </c>
      <c r="O1656" s="435" t="s">
        <v>1323</v>
      </c>
      <c r="Q1656" s="435" t="s">
        <v>1340</v>
      </c>
      <c r="R1656" s="444" t="s">
        <v>1340</v>
      </c>
      <c r="S1656" s="435" t="s">
        <v>1340</v>
      </c>
    </row>
    <row r="1657" spans="1:19" ht="10.199999999999999" customHeight="1" x14ac:dyDescent="0.3">
      <c r="A1657" s="435">
        <v>7117</v>
      </c>
      <c r="B1657" s="435">
        <f t="shared" si="29"/>
        <v>6</v>
      </c>
      <c r="C1657" s="444">
        <v>711710</v>
      </c>
      <c r="D1657" s="435" t="s">
        <v>887</v>
      </c>
      <c r="E1657" s="435" t="s">
        <v>1323</v>
      </c>
      <c r="F1657" s="435" t="s">
        <v>1323</v>
      </c>
      <c r="G1657" s="435" t="s">
        <v>1323</v>
      </c>
      <c r="I1657" s="435" t="s">
        <v>1323</v>
      </c>
      <c r="J1657" s="435" t="s">
        <v>1323</v>
      </c>
      <c r="K1657" s="435" t="s">
        <v>1323</v>
      </c>
      <c r="O1657" s="435" t="s">
        <v>1323</v>
      </c>
      <c r="Q1657" s="435">
        <v>711710</v>
      </c>
      <c r="R1657" s="444" t="s">
        <v>1709</v>
      </c>
      <c r="S1657" s="437" t="s">
        <v>1715</v>
      </c>
    </row>
    <row r="1658" spans="1:19" ht="10.199999999999999" customHeight="1" x14ac:dyDescent="0.3">
      <c r="A1658" s="435">
        <v>7117</v>
      </c>
      <c r="B1658" s="435">
        <f t="shared" si="29"/>
        <v>6</v>
      </c>
      <c r="C1658" s="444">
        <v>711715</v>
      </c>
      <c r="D1658" s="435" t="s">
        <v>806</v>
      </c>
      <c r="E1658" s="435" t="s">
        <v>1323</v>
      </c>
      <c r="F1658" s="435" t="s">
        <v>1323</v>
      </c>
      <c r="G1658" s="435" t="s">
        <v>1323</v>
      </c>
      <c r="J1658" s="435" t="s">
        <v>1323</v>
      </c>
      <c r="K1658" s="435" t="s">
        <v>1323</v>
      </c>
      <c r="O1658" s="435" t="s">
        <v>1323</v>
      </c>
      <c r="Q1658" s="435" t="s">
        <v>1340</v>
      </c>
      <c r="R1658" s="444" t="s">
        <v>1340</v>
      </c>
      <c r="S1658" s="435" t="s">
        <v>1340</v>
      </c>
    </row>
    <row r="1659" spans="1:19" ht="10.199999999999999" customHeight="1" x14ac:dyDescent="0.3">
      <c r="A1659" s="435">
        <v>7117</v>
      </c>
      <c r="B1659" s="435">
        <f t="shared" si="29"/>
        <v>6</v>
      </c>
      <c r="C1659" s="444">
        <v>711720</v>
      </c>
      <c r="D1659" s="435" t="s">
        <v>888</v>
      </c>
      <c r="E1659" s="435" t="s">
        <v>1323</v>
      </c>
      <c r="F1659" s="435" t="s">
        <v>1323</v>
      </c>
      <c r="J1659" s="435" t="s">
        <v>1323</v>
      </c>
      <c r="K1659" s="435" t="s">
        <v>1323</v>
      </c>
      <c r="O1659" s="435" t="s">
        <v>1323</v>
      </c>
      <c r="Q1659" s="435">
        <v>711720</v>
      </c>
      <c r="R1659" s="444" t="s">
        <v>1716</v>
      </c>
      <c r="S1659" s="437" t="s">
        <v>1717</v>
      </c>
    </row>
    <row r="1660" spans="1:19" ht="10.199999999999999" customHeight="1" x14ac:dyDescent="0.3">
      <c r="A1660" s="435">
        <v>7117</v>
      </c>
      <c r="B1660" s="435">
        <f t="shared" si="29"/>
        <v>6</v>
      </c>
      <c r="C1660" s="444">
        <v>711725</v>
      </c>
      <c r="D1660" s="435" t="s">
        <v>889</v>
      </c>
      <c r="E1660" s="435" t="s">
        <v>1323</v>
      </c>
      <c r="F1660" s="435" t="s">
        <v>1323</v>
      </c>
      <c r="J1660" s="435" t="s">
        <v>1323</v>
      </c>
      <c r="K1660" s="435" t="s">
        <v>1323</v>
      </c>
      <c r="O1660" s="435" t="s">
        <v>1323</v>
      </c>
      <c r="Q1660" s="435" t="s">
        <v>1340</v>
      </c>
      <c r="R1660" s="444" t="s">
        <v>1340</v>
      </c>
      <c r="S1660" s="435" t="s">
        <v>1340</v>
      </c>
    </row>
    <row r="1661" spans="1:19" ht="10.199999999999999" customHeight="1" x14ac:dyDescent="0.3">
      <c r="A1661" s="435">
        <v>7117</v>
      </c>
      <c r="B1661" s="435">
        <f t="shared" si="29"/>
        <v>6</v>
      </c>
      <c r="C1661" s="444">
        <v>711730</v>
      </c>
      <c r="D1661" s="435" t="s">
        <v>1548</v>
      </c>
      <c r="E1661" s="435" t="s">
        <v>1323</v>
      </c>
      <c r="F1661" s="435" t="s">
        <v>1323</v>
      </c>
      <c r="J1661" s="435" t="s">
        <v>1324</v>
      </c>
      <c r="K1661" s="435" t="s">
        <v>1324</v>
      </c>
      <c r="O1661" s="435" t="s">
        <v>1323</v>
      </c>
      <c r="Q1661" s="435">
        <v>711730</v>
      </c>
      <c r="R1661" s="444" t="s">
        <v>1642</v>
      </c>
      <c r="S1661" s="435">
        <v>711730</v>
      </c>
    </row>
    <row r="1662" spans="1:19" ht="10.199999999999999" customHeight="1" x14ac:dyDescent="0.3">
      <c r="A1662" s="435">
        <v>7117</v>
      </c>
      <c r="B1662" s="435">
        <f t="shared" si="29"/>
        <v>6</v>
      </c>
      <c r="C1662" s="444">
        <v>711735</v>
      </c>
      <c r="D1662" s="435" t="s">
        <v>804</v>
      </c>
      <c r="E1662" s="435" t="s">
        <v>1323</v>
      </c>
      <c r="F1662" s="435" t="s">
        <v>1323</v>
      </c>
      <c r="G1662" s="435" t="s">
        <v>1323</v>
      </c>
      <c r="I1662" s="435" t="s">
        <v>1323</v>
      </c>
      <c r="J1662" s="435" t="s">
        <v>1323</v>
      </c>
      <c r="K1662" s="435" t="s">
        <v>1323</v>
      </c>
      <c r="O1662" s="435" t="s">
        <v>1323</v>
      </c>
      <c r="Q1662" s="435">
        <v>711735</v>
      </c>
      <c r="R1662" s="444" t="s">
        <v>1546</v>
      </c>
      <c r="S1662" s="435">
        <v>711735</v>
      </c>
    </row>
    <row r="1663" spans="1:19" ht="10.199999999999999" customHeight="1" x14ac:dyDescent="0.3">
      <c r="A1663" s="435">
        <v>7117</v>
      </c>
      <c r="B1663" s="435">
        <f t="shared" si="29"/>
        <v>6</v>
      </c>
      <c r="C1663" s="444">
        <v>711740</v>
      </c>
      <c r="D1663" s="435" t="s">
        <v>890</v>
      </c>
      <c r="E1663" s="435" t="s">
        <v>1323</v>
      </c>
      <c r="F1663" s="435" t="s">
        <v>1323</v>
      </c>
      <c r="G1663" s="435" t="s">
        <v>1323</v>
      </c>
      <c r="J1663" s="435" t="s">
        <v>1323</v>
      </c>
      <c r="K1663" s="435" t="s">
        <v>1323</v>
      </c>
      <c r="O1663" s="435" t="s">
        <v>1323</v>
      </c>
      <c r="Q1663" s="435">
        <v>711740</v>
      </c>
      <c r="R1663" s="444" t="s">
        <v>1718</v>
      </c>
      <c r="S1663" s="435">
        <v>711740</v>
      </c>
    </row>
    <row r="1664" spans="1:19" ht="10.199999999999999" customHeight="1" x14ac:dyDescent="0.3">
      <c r="A1664" s="435">
        <v>7117</v>
      </c>
      <c r="B1664" s="435">
        <f t="shared" si="29"/>
        <v>6</v>
      </c>
      <c r="C1664" s="444">
        <v>711745</v>
      </c>
      <c r="D1664" s="435" t="s">
        <v>109</v>
      </c>
      <c r="E1664" s="435" t="s">
        <v>1323</v>
      </c>
      <c r="F1664" s="435" t="s">
        <v>1323</v>
      </c>
      <c r="J1664" s="435" t="s">
        <v>1324</v>
      </c>
      <c r="K1664" s="435" t="s">
        <v>1324</v>
      </c>
      <c r="O1664" s="435" t="s">
        <v>1323</v>
      </c>
      <c r="Q1664" s="435">
        <v>711745</v>
      </c>
      <c r="R1664" s="444" t="s">
        <v>1550</v>
      </c>
      <c r="S1664" s="435">
        <v>711745</v>
      </c>
    </row>
    <row r="1665" spans="1:19" ht="10.199999999999999" customHeight="1" x14ac:dyDescent="0.3">
      <c r="A1665" s="435">
        <v>7117</v>
      </c>
      <c r="B1665" s="435">
        <f t="shared" si="29"/>
        <v>6</v>
      </c>
      <c r="C1665" s="444">
        <v>711750</v>
      </c>
      <c r="D1665" s="435" t="s">
        <v>891</v>
      </c>
      <c r="F1665" s="435" t="s">
        <v>1323</v>
      </c>
      <c r="I1665" s="435" t="s">
        <v>1323</v>
      </c>
      <c r="J1665" s="435" t="s">
        <v>1324</v>
      </c>
      <c r="K1665" s="435" t="s">
        <v>1324</v>
      </c>
      <c r="Q1665" s="435">
        <v>711750</v>
      </c>
      <c r="R1665" s="444" t="s">
        <v>1551</v>
      </c>
      <c r="S1665" s="435">
        <v>711750</v>
      </c>
    </row>
    <row r="1666" spans="1:19" ht="10.199999999999999" customHeight="1" x14ac:dyDescent="0.3">
      <c r="A1666" s="435">
        <v>7190</v>
      </c>
      <c r="B1666" s="435">
        <f t="shared" si="29"/>
        <v>4</v>
      </c>
      <c r="C1666" s="444">
        <v>7190</v>
      </c>
      <c r="D1666" s="435" t="s">
        <v>438</v>
      </c>
      <c r="E1666" s="435" t="s">
        <v>1323</v>
      </c>
      <c r="F1666" s="435" t="s">
        <v>1323</v>
      </c>
      <c r="G1666" s="435" t="s">
        <v>1323</v>
      </c>
      <c r="I1666" s="435" t="s">
        <v>1323</v>
      </c>
      <c r="J1666" s="435" t="s">
        <v>1323</v>
      </c>
      <c r="K1666" s="435" t="s">
        <v>1323</v>
      </c>
      <c r="L1666" s="435" t="s">
        <v>1323</v>
      </c>
      <c r="M1666" s="435" t="s">
        <v>1323</v>
      </c>
      <c r="N1666" s="435" t="s">
        <v>1323</v>
      </c>
      <c r="O1666" s="435" t="s">
        <v>1323</v>
      </c>
      <c r="Q1666" s="435">
        <v>7190</v>
      </c>
      <c r="R1666" s="444" t="s">
        <v>438</v>
      </c>
      <c r="S1666" s="435">
        <v>7190</v>
      </c>
    </row>
    <row r="1667" spans="1:19" ht="10.199999999999999" customHeight="1" x14ac:dyDescent="0.3">
      <c r="A1667" s="435">
        <v>7190</v>
      </c>
      <c r="B1667" s="435">
        <f t="shared" si="29"/>
        <v>6</v>
      </c>
      <c r="C1667" s="444">
        <v>719005</v>
      </c>
      <c r="D1667" s="435" t="s">
        <v>439</v>
      </c>
      <c r="E1667" s="435" t="s">
        <v>1323</v>
      </c>
      <c r="F1667" s="435" t="s">
        <v>1323</v>
      </c>
      <c r="G1667" s="435" t="s">
        <v>1323</v>
      </c>
      <c r="I1667" s="435" t="s">
        <v>1323</v>
      </c>
      <c r="J1667" s="435" t="s">
        <v>1323</v>
      </c>
      <c r="K1667" s="435" t="s">
        <v>1323</v>
      </c>
      <c r="L1667" s="435" t="s">
        <v>1323</v>
      </c>
      <c r="M1667" s="435" t="s">
        <v>1323</v>
      </c>
      <c r="N1667" s="435" t="s">
        <v>1323</v>
      </c>
      <c r="O1667" s="435" t="s">
        <v>1323</v>
      </c>
      <c r="Q1667" s="435">
        <v>719005</v>
      </c>
      <c r="R1667" s="444" t="s">
        <v>439</v>
      </c>
      <c r="S1667" s="435">
        <v>719005</v>
      </c>
    </row>
    <row r="1668" spans="1:19" ht="10.199999999999999" customHeight="1" x14ac:dyDescent="0.3">
      <c r="A1668" s="435">
        <v>7190</v>
      </c>
      <c r="B1668" s="435">
        <f t="shared" si="29"/>
        <v>6</v>
      </c>
      <c r="C1668" s="444">
        <v>719010</v>
      </c>
      <c r="D1668" s="435" t="s">
        <v>440</v>
      </c>
      <c r="E1668" s="435" t="s">
        <v>1323</v>
      </c>
      <c r="F1668" s="435" t="s">
        <v>1323</v>
      </c>
      <c r="G1668" s="435" t="s">
        <v>1323</v>
      </c>
      <c r="I1668" s="435" t="s">
        <v>1323</v>
      </c>
      <c r="J1668" s="435" t="s">
        <v>1324</v>
      </c>
      <c r="K1668" s="435" t="s">
        <v>1324</v>
      </c>
      <c r="L1668" s="435" t="s">
        <v>1323</v>
      </c>
      <c r="M1668" s="435" t="s">
        <v>1323</v>
      </c>
      <c r="N1668" s="435" t="s">
        <v>1323</v>
      </c>
      <c r="O1668" s="435" t="s">
        <v>1323</v>
      </c>
      <c r="Q1668" s="435">
        <v>719010</v>
      </c>
      <c r="R1668" s="444" t="s">
        <v>440</v>
      </c>
      <c r="S1668" s="435">
        <v>719010</v>
      </c>
    </row>
    <row r="1669" spans="1:19" ht="10.199999999999999" customHeight="1" x14ac:dyDescent="0.3">
      <c r="A1669" s="435">
        <v>7190</v>
      </c>
      <c r="B1669" s="435">
        <f t="shared" si="29"/>
        <v>6</v>
      </c>
      <c r="C1669" s="444">
        <v>719015</v>
      </c>
      <c r="D1669" s="435" t="s">
        <v>441</v>
      </c>
      <c r="E1669" s="435" t="s">
        <v>1323</v>
      </c>
      <c r="F1669" s="435" t="s">
        <v>1323</v>
      </c>
      <c r="G1669" s="435" t="s">
        <v>1323</v>
      </c>
      <c r="I1669" s="435" t="s">
        <v>1323</v>
      </c>
      <c r="J1669" s="435" t="s">
        <v>1323</v>
      </c>
      <c r="K1669" s="435" t="s">
        <v>1323</v>
      </c>
      <c r="L1669" s="435" t="s">
        <v>1323</v>
      </c>
      <c r="M1669" s="435" t="s">
        <v>1323</v>
      </c>
      <c r="O1669" s="435" t="s">
        <v>1323</v>
      </c>
      <c r="Q1669" s="435">
        <v>719015</v>
      </c>
      <c r="R1669" s="444" t="s">
        <v>441</v>
      </c>
      <c r="S1669" s="435">
        <v>719015</v>
      </c>
    </row>
    <row r="1670" spans="1:19" ht="10.199999999999999" customHeight="1" x14ac:dyDescent="0.3">
      <c r="A1670" s="435">
        <v>7190</v>
      </c>
      <c r="B1670" s="435">
        <f t="shared" si="29"/>
        <v>6</v>
      </c>
      <c r="C1670" s="444">
        <v>719020</v>
      </c>
      <c r="D1670" s="435" t="s">
        <v>442</v>
      </c>
      <c r="E1670" s="435" t="s">
        <v>1323</v>
      </c>
      <c r="F1670" s="435" t="s">
        <v>1323</v>
      </c>
      <c r="G1670" s="435" t="s">
        <v>1323</v>
      </c>
      <c r="I1670" s="435" t="s">
        <v>1323</v>
      </c>
      <c r="J1670" s="435" t="s">
        <v>1323</v>
      </c>
      <c r="K1670" s="435" t="s">
        <v>1323</v>
      </c>
      <c r="L1670" s="435" t="s">
        <v>1323</v>
      </c>
      <c r="M1670" s="435" t="s">
        <v>1323</v>
      </c>
      <c r="O1670" s="435" t="s">
        <v>1323</v>
      </c>
      <c r="Q1670" s="435">
        <v>719020</v>
      </c>
      <c r="R1670" s="444" t="s">
        <v>442</v>
      </c>
      <c r="S1670" s="435">
        <v>719020</v>
      </c>
    </row>
    <row r="1671" spans="1:19" ht="10.199999999999999" customHeight="1" x14ac:dyDescent="0.3">
      <c r="A1671" s="435">
        <v>7190</v>
      </c>
      <c r="B1671" s="435">
        <f t="shared" si="29"/>
        <v>6</v>
      </c>
      <c r="C1671" s="444">
        <v>719025</v>
      </c>
      <c r="D1671" s="435" t="s">
        <v>443</v>
      </c>
      <c r="E1671" s="435" t="s">
        <v>1323</v>
      </c>
      <c r="F1671" s="435" t="s">
        <v>1323</v>
      </c>
      <c r="G1671" s="435" t="s">
        <v>1323</v>
      </c>
      <c r="I1671" s="435" t="s">
        <v>1323</v>
      </c>
      <c r="J1671" s="435" t="s">
        <v>1323</v>
      </c>
      <c r="K1671" s="435" t="s">
        <v>1323</v>
      </c>
      <c r="L1671" s="435" t="s">
        <v>1323</v>
      </c>
      <c r="M1671" s="435" t="s">
        <v>1323</v>
      </c>
      <c r="O1671" s="435" t="s">
        <v>1323</v>
      </c>
      <c r="Q1671" s="435">
        <v>719025</v>
      </c>
      <c r="R1671" s="444" t="s">
        <v>443</v>
      </c>
      <c r="S1671" s="435">
        <v>719025</v>
      </c>
    </row>
    <row r="1672" spans="1:19" ht="10.199999999999999" customHeight="1" x14ac:dyDescent="0.3">
      <c r="A1672" s="435">
        <v>7190</v>
      </c>
      <c r="B1672" s="435">
        <f t="shared" ref="B1672:B1735" si="30">LEN(C1672)</f>
        <v>6</v>
      </c>
      <c r="C1672" s="444">
        <v>719030</v>
      </c>
      <c r="D1672" s="435" t="s">
        <v>892</v>
      </c>
      <c r="F1672" s="435" t="s">
        <v>1323</v>
      </c>
      <c r="G1672" s="435" t="s">
        <v>1323</v>
      </c>
      <c r="J1672" s="435" t="s">
        <v>1324</v>
      </c>
      <c r="K1672" s="435" t="s">
        <v>1324</v>
      </c>
      <c r="Q1672" s="435">
        <v>719030</v>
      </c>
      <c r="R1672" s="444" t="s">
        <v>892</v>
      </c>
      <c r="S1672" s="435">
        <v>719030</v>
      </c>
    </row>
    <row r="1673" spans="1:19" ht="10.199999999999999" customHeight="1" x14ac:dyDescent="0.3">
      <c r="A1673" s="435">
        <v>7190</v>
      </c>
      <c r="B1673" s="435">
        <f t="shared" si="30"/>
        <v>6</v>
      </c>
      <c r="C1673" s="444">
        <v>719035</v>
      </c>
      <c r="D1673" s="435" t="s">
        <v>444</v>
      </c>
      <c r="E1673" s="435" t="s">
        <v>1323</v>
      </c>
      <c r="F1673" s="435" t="s">
        <v>1323</v>
      </c>
      <c r="G1673" s="435" t="s">
        <v>1323</v>
      </c>
      <c r="I1673" s="435" t="s">
        <v>1323</v>
      </c>
      <c r="J1673" s="435" t="s">
        <v>1323</v>
      </c>
      <c r="K1673" s="435" t="s">
        <v>1323</v>
      </c>
      <c r="L1673" s="435" t="s">
        <v>1323</v>
      </c>
      <c r="M1673" s="435" t="s">
        <v>1323</v>
      </c>
      <c r="O1673" s="435" t="s">
        <v>1323</v>
      </c>
      <c r="Q1673" s="435">
        <v>719035</v>
      </c>
      <c r="R1673" s="444" t="s">
        <v>444</v>
      </c>
      <c r="S1673" s="435">
        <v>719035</v>
      </c>
    </row>
    <row r="1674" spans="1:19" ht="10.199999999999999" customHeight="1" x14ac:dyDescent="0.3">
      <c r="A1674" s="435">
        <v>7190</v>
      </c>
      <c r="B1674" s="435">
        <f t="shared" si="30"/>
        <v>6</v>
      </c>
      <c r="C1674" s="444">
        <v>719040</v>
      </c>
      <c r="D1674" s="435" t="s">
        <v>893</v>
      </c>
      <c r="F1674" s="435" t="s">
        <v>1323</v>
      </c>
      <c r="J1674" s="435" t="s">
        <v>1324</v>
      </c>
      <c r="K1674" s="435" t="s">
        <v>1324</v>
      </c>
      <c r="M1674" s="435" t="s">
        <v>1323</v>
      </c>
      <c r="Q1674" s="435">
        <v>719040</v>
      </c>
      <c r="R1674" s="444" t="s">
        <v>893</v>
      </c>
      <c r="S1674" s="435">
        <v>719040</v>
      </c>
    </row>
    <row r="1675" spans="1:19" ht="10.199999999999999" customHeight="1" x14ac:dyDescent="0.3">
      <c r="A1675" s="435">
        <v>7190</v>
      </c>
      <c r="B1675" s="435">
        <f t="shared" si="30"/>
        <v>6</v>
      </c>
      <c r="C1675" s="444">
        <v>719045</v>
      </c>
      <c r="D1675" s="435" t="s">
        <v>445</v>
      </c>
      <c r="E1675" s="435" t="s">
        <v>1323</v>
      </c>
      <c r="F1675" s="435" t="s">
        <v>1323</v>
      </c>
      <c r="G1675" s="435" t="s">
        <v>1323</v>
      </c>
      <c r="I1675" s="435" t="s">
        <v>1323</v>
      </c>
      <c r="J1675" s="435" t="s">
        <v>1323</v>
      </c>
      <c r="K1675" s="435" t="s">
        <v>1323</v>
      </c>
      <c r="L1675" s="435" t="s">
        <v>1323</v>
      </c>
      <c r="M1675" s="435" t="s">
        <v>1323</v>
      </c>
      <c r="N1675" s="435" t="s">
        <v>1323</v>
      </c>
      <c r="O1675" s="435" t="s">
        <v>1323</v>
      </c>
      <c r="Q1675" s="435">
        <v>719045</v>
      </c>
      <c r="R1675" s="444" t="s">
        <v>445</v>
      </c>
      <c r="S1675" s="435">
        <v>719045</v>
      </c>
    </row>
    <row r="1676" spans="1:19" ht="10.199999999999999" customHeight="1" x14ac:dyDescent="0.3">
      <c r="A1676" s="435">
        <v>7190</v>
      </c>
      <c r="B1676" s="435">
        <f t="shared" si="30"/>
        <v>6</v>
      </c>
      <c r="C1676" s="444">
        <v>719090</v>
      </c>
      <c r="D1676" s="435" t="s">
        <v>1299</v>
      </c>
      <c r="E1676" s="435" t="s">
        <v>1323</v>
      </c>
      <c r="F1676" s="435" t="s">
        <v>1323</v>
      </c>
      <c r="G1676" s="435" t="s">
        <v>1323</v>
      </c>
      <c r="I1676" s="435" t="s">
        <v>1323</v>
      </c>
      <c r="J1676" s="435" t="s">
        <v>1323</v>
      </c>
      <c r="K1676" s="435" t="s">
        <v>1323</v>
      </c>
      <c r="L1676" s="435" t="s">
        <v>1323</v>
      </c>
      <c r="M1676" s="435" t="s">
        <v>1323</v>
      </c>
      <c r="N1676" s="435" t="s">
        <v>1323</v>
      </c>
      <c r="O1676" s="435" t="s">
        <v>1323</v>
      </c>
      <c r="Q1676" s="435">
        <v>719090</v>
      </c>
      <c r="R1676" s="444" t="s">
        <v>1299</v>
      </c>
      <c r="S1676" s="435">
        <v>719090</v>
      </c>
    </row>
    <row r="1677" spans="1:19" ht="10.199999999999999" customHeight="1" x14ac:dyDescent="0.3">
      <c r="A1677" s="435">
        <v>72</v>
      </c>
      <c r="B1677" s="435">
        <f t="shared" si="30"/>
        <v>2</v>
      </c>
      <c r="C1677" s="444">
        <v>72</v>
      </c>
      <c r="D1677" s="435" t="s">
        <v>862</v>
      </c>
      <c r="F1677" s="435" t="s">
        <v>1323</v>
      </c>
      <c r="J1677" s="435" t="s">
        <v>1324</v>
      </c>
      <c r="K1677" s="435" t="s">
        <v>1324</v>
      </c>
      <c r="L1677" s="435" t="s">
        <v>1323</v>
      </c>
      <c r="N1677" s="435" t="s">
        <v>1323</v>
      </c>
      <c r="Q1677" s="435">
        <v>72</v>
      </c>
      <c r="R1677" s="444" t="s">
        <v>862</v>
      </c>
      <c r="S1677" s="435">
        <v>72</v>
      </c>
    </row>
    <row r="1678" spans="1:19" ht="10.199999999999999" customHeight="1" x14ac:dyDescent="0.3">
      <c r="A1678" s="435">
        <v>7201</v>
      </c>
      <c r="B1678" s="435">
        <f t="shared" si="30"/>
        <v>4</v>
      </c>
      <c r="C1678" s="444">
        <v>7201</v>
      </c>
      <c r="D1678" s="435" t="s">
        <v>404</v>
      </c>
      <c r="F1678" s="435" t="s">
        <v>1323</v>
      </c>
      <c r="J1678" s="435" t="s">
        <v>1324</v>
      </c>
      <c r="K1678" s="435" t="s">
        <v>1324</v>
      </c>
      <c r="L1678" s="435" t="s">
        <v>1323</v>
      </c>
      <c r="N1678" s="435" t="s">
        <v>1323</v>
      </c>
      <c r="Q1678" s="435">
        <v>7201</v>
      </c>
      <c r="R1678" s="444" t="s">
        <v>404</v>
      </c>
      <c r="S1678" s="435">
        <v>7201</v>
      </c>
    </row>
    <row r="1679" spans="1:19" ht="10.199999999999999" customHeight="1" x14ac:dyDescent="0.3">
      <c r="A1679" s="435">
        <v>7202</v>
      </c>
      <c r="B1679" s="435">
        <f t="shared" si="30"/>
        <v>4</v>
      </c>
      <c r="C1679" s="444">
        <v>7202</v>
      </c>
      <c r="D1679" s="435" t="s">
        <v>410</v>
      </c>
      <c r="F1679" s="435" t="s">
        <v>1323</v>
      </c>
      <c r="J1679" s="435" t="s">
        <v>1324</v>
      </c>
      <c r="K1679" s="435" t="s">
        <v>1324</v>
      </c>
      <c r="L1679" s="435" t="s">
        <v>1323</v>
      </c>
      <c r="N1679" s="435" t="s">
        <v>1323</v>
      </c>
      <c r="Q1679" s="435">
        <v>7202</v>
      </c>
      <c r="R1679" s="444" t="s">
        <v>410</v>
      </c>
      <c r="S1679" s="435">
        <v>7202</v>
      </c>
    </row>
    <row r="1680" spans="1:19" ht="10.199999999999999" customHeight="1" x14ac:dyDescent="0.3">
      <c r="A1680" s="435">
        <v>7203</v>
      </c>
      <c r="B1680" s="435">
        <f t="shared" si="30"/>
        <v>4</v>
      </c>
      <c r="C1680" s="446">
        <v>7203</v>
      </c>
      <c r="D1680" s="439" t="s">
        <v>420</v>
      </c>
      <c r="J1680" s="435" t="s">
        <v>1324</v>
      </c>
      <c r="K1680" s="435" t="s">
        <v>1324</v>
      </c>
      <c r="L1680" s="435" t="s">
        <v>1323</v>
      </c>
      <c r="N1680" s="435" t="s">
        <v>1323</v>
      </c>
      <c r="Q1680" s="440">
        <v>7203</v>
      </c>
      <c r="R1680" s="449" t="s">
        <v>420</v>
      </c>
      <c r="S1680" s="440">
        <v>7203</v>
      </c>
    </row>
    <row r="1681" spans="1:19" ht="10.199999999999999" customHeight="1" x14ac:dyDescent="0.3">
      <c r="A1681" s="435">
        <v>7204</v>
      </c>
      <c r="B1681" s="435">
        <f t="shared" si="30"/>
        <v>4</v>
      </c>
      <c r="C1681" s="446">
        <v>7204</v>
      </c>
      <c r="D1681" s="439" t="s">
        <v>422</v>
      </c>
      <c r="F1681" s="435" t="s">
        <v>1323</v>
      </c>
      <c r="J1681" s="435" t="s">
        <v>1324</v>
      </c>
      <c r="K1681" s="435" t="s">
        <v>1324</v>
      </c>
      <c r="L1681" s="435" t="s">
        <v>1323</v>
      </c>
      <c r="N1681" s="435" t="s">
        <v>1323</v>
      </c>
      <c r="Q1681" s="440">
        <v>7204</v>
      </c>
      <c r="R1681" s="449" t="s">
        <v>422</v>
      </c>
      <c r="S1681" s="440">
        <v>7204</v>
      </c>
    </row>
    <row r="1682" spans="1:19" ht="10.199999999999999" customHeight="1" x14ac:dyDescent="0.3">
      <c r="A1682" s="435">
        <v>7205</v>
      </c>
      <c r="B1682" s="435">
        <f t="shared" si="30"/>
        <v>4</v>
      </c>
      <c r="C1682" s="446">
        <v>7205</v>
      </c>
      <c r="D1682" s="439" t="s">
        <v>423</v>
      </c>
      <c r="F1682" s="435" t="s">
        <v>1323</v>
      </c>
      <c r="J1682" s="435" t="s">
        <v>1324</v>
      </c>
      <c r="K1682" s="435" t="s">
        <v>1324</v>
      </c>
      <c r="L1682" s="435" t="s">
        <v>1323</v>
      </c>
      <c r="Q1682" s="440">
        <v>7205</v>
      </c>
      <c r="R1682" s="449" t="s">
        <v>423</v>
      </c>
      <c r="S1682" s="440">
        <v>7205</v>
      </c>
    </row>
    <row r="1683" spans="1:19" ht="10.199999999999999" customHeight="1" x14ac:dyDescent="0.3">
      <c r="A1683" s="435">
        <v>7206</v>
      </c>
      <c r="B1683" s="435">
        <f t="shared" si="30"/>
        <v>4</v>
      </c>
      <c r="C1683" s="446">
        <v>7206</v>
      </c>
      <c r="D1683" s="439" t="s">
        <v>424</v>
      </c>
      <c r="J1683" s="435" t="s">
        <v>1324</v>
      </c>
      <c r="K1683" s="435" t="s">
        <v>1324</v>
      </c>
      <c r="Q1683" s="440">
        <v>7206</v>
      </c>
      <c r="R1683" s="449" t="s">
        <v>424</v>
      </c>
      <c r="S1683" s="440">
        <v>7206</v>
      </c>
    </row>
    <row r="1684" spans="1:19" ht="10.199999999999999" customHeight="1" x14ac:dyDescent="0.3">
      <c r="A1684" s="435">
        <v>7207</v>
      </c>
      <c r="B1684" s="435">
        <f t="shared" si="30"/>
        <v>4</v>
      </c>
      <c r="C1684" s="447">
        <v>7207</v>
      </c>
      <c r="D1684" s="441" t="s">
        <v>425</v>
      </c>
      <c r="F1684" s="435" t="s">
        <v>1323</v>
      </c>
      <c r="J1684" s="435" t="s">
        <v>1324</v>
      </c>
      <c r="K1684" s="435" t="s">
        <v>1324</v>
      </c>
      <c r="L1684" s="435" t="s">
        <v>1323</v>
      </c>
      <c r="N1684" s="435" t="s">
        <v>1323</v>
      </c>
      <c r="Q1684" s="440">
        <v>7207</v>
      </c>
      <c r="R1684" s="449" t="s">
        <v>425</v>
      </c>
      <c r="S1684" s="440">
        <v>7207</v>
      </c>
    </row>
    <row r="1685" spans="1:19" ht="10.199999999999999" customHeight="1" x14ac:dyDescent="0.3">
      <c r="A1685" s="435">
        <v>7209</v>
      </c>
      <c r="B1685" s="435">
        <f t="shared" si="30"/>
        <v>4</v>
      </c>
      <c r="C1685" s="446">
        <v>7209</v>
      </c>
      <c r="D1685" s="439" t="s">
        <v>894</v>
      </c>
      <c r="F1685" s="435" t="s">
        <v>1323</v>
      </c>
      <c r="J1685" s="435" t="s">
        <v>1324</v>
      </c>
      <c r="K1685" s="435" t="s">
        <v>1324</v>
      </c>
      <c r="N1685" s="435" t="s">
        <v>1323</v>
      </c>
      <c r="Q1685" s="440">
        <v>7209</v>
      </c>
      <c r="R1685" s="449" t="s">
        <v>1719</v>
      </c>
      <c r="S1685" s="440">
        <v>7209</v>
      </c>
    </row>
    <row r="1686" spans="1:19" ht="10.199999999999999" customHeight="1" x14ac:dyDescent="0.3">
      <c r="A1686" s="435">
        <v>7210</v>
      </c>
      <c r="B1686" s="435">
        <f t="shared" si="30"/>
        <v>4</v>
      </c>
      <c r="C1686" s="446">
        <v>7210</v>
      </c>
      <c r="D1686" s="439" t="s">
        <v>895</v>
      </c>
      <c r="F1686" s="435" t="s">
        <v>1323</v>
      </c>
      <c r="J1686" s="435" t="s">
        <v>1324</v>
      </c>
      <c r="K1686" s="435" t="s">
        <v>1324</v>
      </c>
      <c r="Q1686" s="440">
        <v>7210</v>
      </c>
      <c r="R1686" s="449" t="s">
        <v>895</v>
      </c>
      <c r="S1686" s="440">
        <v>7210</v>
      </c>
    </row>
    <row r="1687" spans="1:19" ht="10.199999999999999" customHeight="1" x14ac:dyDescent="0.3">
      <c r="A1687" s="435">
        <v>7211</v>
      </c>
      <c r="B1687" s="435">
        <f t="shared" si="30"/>
        <v>4</v>
      </c>
      <c r="C1687" s="446">
        <v>7211</v>
      </c>
      <c r="D1687" s="439" t="s">
        <v>434</v>
      </c>
      <c r="J1687" s="435" t="s">
        <v>1324</v>
      </c>
      <c r="K1687" s="435" t="s">
        <v>1324</v>
      </c>
      <c r="Q1687" s="440">
        <v>7211</v>
      </c>
      <c r="R1687" s="449" t="s">
        <v>434</v>
      </c>
      <c r="S1687" s="440">
        <v>7211</v>
      </c>
    </row>
    <row r="1688" spans="1:19" ht="10.199999999999999" customHeight="1" x14ac:dyDescent="0.3">
      <c r="A1688" s="435">
        <v>7212</v>
      </c>
      <c r="B1688" s="435">
        <f t="shared" si="30"/>
        <v>4</v>
      </c>
      <c r="C1688" s="446">
        <v>7212</v>
      </c>
      <c r="D1688" s="439" t="s">
        <v>896</v>
      </c>
      <c r="J1688" s="435" t="s">
        <v>1324</v>
      </c>
      <c r="K1688" s="435" t="s">
        <v>1324</v>
      </c>
      <c r="Q1688" s="440">
        <v>7212</v>
      </c>
      <c r="R1688" s="449" t="s">
        <v>896</v>
      </c>
      <c r="S1688" s="440">
        <v>7212</v>
      </c>
    </row>
    <row r="1689" spans="1:19" ht="10.199999999999999" customHeight="1" x14ac:dyDescent="0.3">
      <c r="A1689" s="435">
        <v>7213</v>
      </c>
      <c r="B1689" s="435">
        <f t="shared" si="30"/>
        <v>4</v>
      </c>
      <c r="C1689" s="446">
        <v>7213</v>
      </c>
      <c r="D1689" s="439" t="s">
        <v>876</v>
      </c>
      <c r="F1689" s="435" t="s">
        <v>1323</v>
      </c>
      <c r="J1689" s="435" t="s">
        <v>1324</v>
      </c>
      <c r="K1689" s="435" t="s">
        <v>1324</v>
      </c>
      <c r="L1689" s="435" t="s">
        <v>1323</v>
      </c>
      <c r="N1689" s="435" t="s">
        <v>1323</v>
      </c>
      <c r="Q1689" s="440">
        <v>7213</v>
      </c>
      <c r="R1689" s="449" t="s">
        <v>876</v>
      </c>
      <c r="S1689" s="440">
        <v>7213</v>
      </c>
    </row>
    <row r="1690" spans="1:19" ht="10.199999999999999" customHeight="1" x14ac:dyDescent="0.3">
      <c r="A1690" s="435">
        <v>7214</v>
      </c>
      <c r="B1690" s="435">
        <f t="shared" si="30"/>
        <v>4</v>
      </c>
      <c r="C1690" s="446">
        <v>7214</v>
      </c>
      <c r="D1690" s="439" t="s">
        <v>879</v>
      </c>
      <c r="J1690" s="435" t="s">
        <v>1324</v>
      </c>
      <c r="K1690" s="435" t="s">
        <v>1324</v>
      </c>
      <c r="Q1690" s="440">
        <v>7214</v>
      </c>
      <c r="R1690" s="449" t="s">
        <v>879</v>
      </c>
      <c r="S1690" s="440">
        <v>7214</v>
      </c>
    </row>
    <row r="1691" spans="1:19" ht="10.199999999999999" customHeight="1" x14ac:dyDescent="0.3">
      <c r="A1691" s="435">
        <v>7215</v>
      </c>
      <c r="B1691" s="435">
        <f t="shared" si="30"/>
        <v>4</v>
      </c>
      <c r="C1691" s="446">
        <v>7215</v>
      </c>
      <c r="D1691" s="439" t="s">
        <v>880</v>
      </c>
      <c r="J1691" s="435" t="s">
        <v>1324</v>
      </c>
      <c r="K1691" s="435" t="s">
        <v>1324</v>
      </c>
      <c r="N1691" s="435" t="s">
        <v>1323</v>
      </c>
      <c r="Q1691" s="440">
        <v>7215</v>
      </c>
      <c r="R1691" s="449" t="s">
        <v>880</v>
      </c>
      <c r="S1691" s="440">
        <v>7215</v>
      </c>
    </row>
    <row r="1692" spans="1:19" ht="10.199999999999999" customHeight="1" x14ac:dyDescent="0.3">
      <c r="A1692" s="435">
        <v>7217</v>
      </c>
      <c r="B1692" s="435">
        <f t="shared" si="30"/>
        <v>4</v>
      </c>
      <c r="C1692" s="446">
        <v>7217</v>
      </c>
      <c r="D1692" s="439" t="s">
        <v>886</v>
      </c>
      <c r="F1692" s="435" t="s">
        <v>1323</v>
      </c>
      <c r="J1692" s="435" t="s">
        <v>1324</v>
      </c>
      <c r="K1692" s="435" t="s">
        <v>1324</v>
      </c>
      <c r="Q1692" s="440">
        <v>7217</v>
      </c>
      <c r="R1692" s="449" t="s">
        <v>886</v>
      </c>
      <c r="S1692" s="440">
        <v>7217</v>
      </c>
    </row>
    <row r="1693" spans="1:19" ht="10.199999999999999" customHeight="1" x14ac:dyDescent="0.3">
      <c r="A1693" s="435">
        <v>7290</v>
      </c>
      <c r="B1693" s="435">
        <f t="shared" si="30"/>
        <v>4</v>
      </c>
      <c r="C1693" s="446">
        <v>7290</v>
      </c>
      <c r="D1693" s="439" t="s">
        <v>438</v>
      </c>
      <c r="F1693" s="435" t="s">
        <v>1323</v>
      </c>
      <c r="J1693" s="435" t="s">
        <v>1324</v>
      </c>
      <c r="K1693" s="435" t="s">
        <v>1324</v>
      </c>
      <c r="L1693" s="435" t="s">
        <v>1323</v>
      </c>
      <c r="N1693" s="435" t="s">
        <v>1323</v>
      </c>
      <c r="Q1693" s="440">
        <v>7290</v>
      </c>
      <c r="R1693" s="449" t="s">
        <v>438</v>
      </c>
      <c r="S1693" s="440">
        <v>7290</v>
      </c>
    </row>
    <row r="1694" spans="1:19" ht="10.199999999999999" customHeight="1" x14ac:dyDescent="0.3">
      <c r="A1694" s="435">
        <v>73</v>
      </c>
      <c r="B1694" s="435">
        <f t="shared" si="30"/>
        <v>2</v>
      </c>
      <c r="C1694" s="448">
        <v>73</v>
      </c>
      <c r="D1694" s="442" t="s">
        <v>864</v>
      </c>
      <c r="F1694" s="435" t="s">
        <v>1323</v>
      </c>
      <c r="J1694" s="435" t="s">
        <v>1324</v>
      </c>
      <c r="K1694" s="435" t="s">
        <v>1324</v>
      </c>
      <c r="L1694" s="435" t="s">
        <v>1323</v>
      </c>
      <c r="N1694" s="435" t="s">
        <v>1323</v>
      </c>
      <c r="Q1694" s="440">
        <v>73</v>
      </c>
      <c r="R1694" s="449" t="s">
        <v>864</v>
      </c>
      <c r="S1694" s="440">
        <v>73</v>
      </c>
    </row>
    <row r="1695" spans="1:19" ht="10.199999999999999" customHeight="1" x14ac:dyDescent="0.3">
      <c r="A1695" s="435">
        <v>7301</v>
      </c>
      <c r="B1695" s="435">
        <f t="shared" si="30"/>
        <v>4</v>
      </c>
      <c r="C1695" s="446">
        <v>7301</v>
      </c>
      <c r="D1695" s="439" t="s">
        <v>447</v>
      </c>
      <c r="F1695" s="435" t="s">
        <v>1323</v>
      </c>
      <c r="J1695" s="435" t="s">
        <v>1324</v>
      </c>
      <c r="K1695" s="435" t="s">
        <v>1324</v>
      </c>
      <c r="L1695" s="435" t="s">
        <v>1323</v>
      </c>
      <c r="Q1695" s="440">
        <v>7301</v>
      </c>
      <c r="R1695" s="449" t="s">
        <v>447</v>
      </c>
      <c r="S1695" s="440">
        <v>7301</v>
      </c>
    </row>
    <row r="1696" spans="1:19" ht="10.199999999999999" customHeight="1" x14ac:dyDescent="0.3">
      <c r="A1696" s="435">
        <v>7302</v>
      </c>
      <c r="B1696" s="435">
        <f t="shared" si="30"/>
        <v>4</v>
      </c>
      <c r="C1696" s="446">
        <v>7302</v>
      </c>
      <c r="D1696" s="439" t="s">
        <v>453</v>
      </c>
      <c r="F1696" s="435" t="s">
        <v>1323</v>
      </c>
      <c r="J1696" s="435" t="s">
        <v>1324</v>
      </c>
      <c r="K1696" s="435" t="s">
        <v>1324</v>
      </c>
      <c r="L1696" s="435" t="s">
        <v>1323</v>
      </c>
      <c r="Q1696" s="440">
        <v>7302</v>
      </c>
      <c r="R1696" s="449" t="s">
        <v>453</v>
      </c>
      <c r="S1696" s="440">
        <v>7302</v>
      </c>
    </row>
    <row r="1697" spans="1:19" ht="10.199999999999999" customHeight="1" x14ac:dyDescent="0.3">
      <c r="A1697" s="435">
        <v>7303</v>
      </c>
      <c r="B1697" s="435">
        <f t="shared" si="30"/>
        <v>4</v>
      </c>
      <c r="C1697" s="446">
        <v>7303</v>
      </c>
      <c r="D1697" s="439" t="s">
        <v>462</v>
      </c>
      <c r="J1697" s="435" t="s">
        <v>1324</v>
      </c>
      <c r="K1697" s="435" t="s">
        <v>1324</v>
      </c>
      <c r="Q1697" s="440">
        <v>7303</v>
      </c>
      <c r="R1697" s="449" t="s">
        <v>462</v>
      </c>
      <c r="S1697" s="440">
        <v>7303</v>
      </c>
    </row>
    <row r="1698" spans="1:19" ht="10.199999999999999" customHeight="1" x14ac:dyDescent="0.3">
      <c r="A1698" s="435">
        <v>7304</v>
      </c>
      <c r="B1698" s="435">
        <f t="shared" si="30"/>
        <v>4</v>
      </c>
      <c r="C1698" s="446">
        <v>7304</v>
      </c>
      <c r="D1698" s="439" t="s">
        <v>897</v>
      </c>
      <c r="J1698" s="435" t="s">
        <v>1324</v>
      </c>
      <c r="K1698" s="435" t="s">
        <v>1324</v>
      </c>
      <c r="Q1698" s="440">
        <v>7304</v>
      </c>
      <c r="R1698" s="449" t="s">
        <v>897</v>
      </c>
      <c r="S1698" s="440">
        <v>7304</v>
      </c>
    </row>
    <row r="1699" spans="1:19" ht="10.199999999999999" customHeight="1" x14ac:dyDescent="0.3">
      <c r="A1699" s="435">
        <v>7305</v>
      </c>
      <c r="B1699" s="435">
        <f t="shared" si="30"/>
        <v>4</v>
      </c>
      <c r="C1699" s="446">
        <v>7305</v>
      </c>
      <c r="D1699" s="439" t="s">
        <v>898</v>
      </c>
      <c r="J1699" s="435" t="s">
        <v>1324</v>
      </c>
      <c r="K1699" s="435" t="s">
        <v>1324</v>
      </c>
      <c r="Q1699" s="440">
        <v>7305</v>
      </c>
      <c r="R1699" s="449" t="s">
        <v>898</v>
      </c>
      <c r="S1699" s="440">
        <v>7305</v>
      </c>
    </row>
    <row r="1700" spans="1:19" ht="10.199999999999999" customHeight="1" x14ac:dyDescent="0.3">
      <c r="A1700" s="435">
        <v>7306</v>
      </c>
      <c r="B1700" s="435">
        <f t="shared" si="30"/>
        <v>4</v>
      </c>
      <c r="C1700" s="446">
        <v>7306</v>
      </c>
      <c r="D1700" s="439" t="s">
        <v>465</v>
      </c>
      <c r="J1700" s="435" t="s">
        <v>1324</v>
      </c>
      <c r="K1700" s="435" t="s">
        <v>1324</v>
      </c>
      <c r="L1700" s="435" t="s">
        <v>1323</v>
      </c>
      <c r="N1700" s="435" t="s">
        <v>1323</v>
      </c>
      <c r="Q1700" s="440">
        <v>7306</v>
      </c>
      <c r="R1700" s="449" t="s">
        <v>465</v>
      </c>
      <c r="S1700" s="440">
        <v>7306</v>
      </c>
    </row>
    <row r="1701" spans="1:19" ht="10.199999999999999" customHeight="1" x14ac:dyDescent="0.3">
      <c r="A1701" s="435">
        <v>7307</v>
      </c>
      <c r="B1701" s="435">
        <f t="shared" si="30"/>
        <v>4</v>
      </c>
      <c r="C1701" s="446">
        <v>7307</v>
      </c>
      <c r="D1701" s="439" t="s">
        <v>466</v>
      </c>
      <c r="J1701" s="435" t="s">
        <v>1324</v>
      </c>
      <c r="K1701" s="435" t="s">
        <v>1324</v>
      </c>
      <c r="Q1701" s="440">
        <v>7307</v>
      </c>
      <c r="R1701" s="449" t="s">
        <v>466</v>
      </c>
      <c r="S1701" s="440">
        <v>7307</v>
      </c>
    </row>
    <row r="1702" spans="1:19" ht="10.199999999999999" customHeight="1" x14ac:dyDescent="0.3">
      <c r="A1702" s="435">
        <v>7308</v>
      </c>
      <c r="B1702" s="435">
        <f t="shared" si="30"/>
        <v>4</v>
      </c>
      <c r="C1702" s="446">
        <v>7308</v>
      </c>
      <c r="D1702" s="439" t="s">
        <v>468</v>
      </c>
      <c r="F1702" s="435" t="s">
        <v>1323</v>
      </c>
      <c r="J1702" s="435" t="s">
        <v>1324</v>
      </c>
      <c r="K1702" s="435" t="s">
        <v>1324</v>
      </c>
      <c r="L1702" s="435" t="s">
        <v>1323</v>
      </c>
      <c r="Q1702" s="440">
        <v>7308</v>
      </c>
      <c r="R1702" s="449" t="s">
        <v>468</v>
      </c>
      <c r="S1702" s="440">
        <v>7308</v>
      </c>
    </row>
    <row r="1703" spans="1:19" ht="10.199999999999999" customHeight="1" x14ac:dyDescent="0.3">
      <c r="A1703" s="435">
        <v>7309</v>
      </c>
      <c r="B1703" s="435">
        <f t="shared" si="30"/>
        <v>4</v>
      </c>
      <c r="C1703" s="446">
        <v>7309</v>
      </c>
      <c r="D1703" s="439" t="s">
        <v>473</v>
      </c>
      <c r="F1703" s="435" t="s">
        <v>1323</v>
      </c>
      <c r="J1703" s="435" t="s">
        <v>1324</v>
      </c>
      <c r="K1703" s="435" t="s">
        <v>1324</v>
      </c>
      <c r="Q1703" s="440">
        <v>7309</v>
      </c>
      <c r="R1703" s="449" t="s">
        <v>473</v>
      </c>
      <c r="S1703" s="440">
        <v>7309</v>
      </c>
    </row>
    <row r="1704" spans="1:19" ht="10.199999999999999" customHeight="1" x14ac:dyDescent="0.3">
      <c r="A1704" s="435">
        <v>7310</v>
      </c>
      <c r="B1704" s="435">
        <f t="shared" si="30"/>
        <v>4</v>
      </c>
      <c r="C1704" s="446">
        <v>7310</v>
      </c>
      <c r="D1704" s="439" t="s">
        <v>474</v>
      </c>
      <c r="F1704" s="435" t="s">
        <v>1323</v>
      </c>
      <c r="J1704" s="435" t="s">
        <v>1324</v>
      </c>
      <c r="K1704" s="435" t="s">
        <v>1324</v>
      </c>
      <c r="L1704" s="435" t="s">
        <v>1323</v>
      </c>
      <c r="Q1704" s="440">
        <v>7310</v>
      </c>
      <c r="R1704" s="449" t="s">
        <v>474</v>
      </c>
      <c r="S1704" s="440">
        <v>7310</v>
      </c>
    </row>
    <row r="1705" spans="1:19" ht="10.199999999999999" customHeight="1" x14ac:dyDescent="0.3">
      <c r="A1705" s="435">
        <v>7311</v>
      </c>
      <c r="B1705" s="435">
        <f t="shared" si="30"/>
        <v>4</v>
      </c>
      <c r="C1705" s="446">
        <v>7311</v>
      </c>
      <c r="D1705" s="439" t="s">
        <v>475</v>
      </c>
      <c r="J1705" s="435" t="s">
        <v>1324</v>
      </c>
      <c r="K1705" s="435" t="s">
        <v>1324</v>
      </c>
      <c r="Q1705" s="440">
        <v>7311</v>
      </c>
      <c r="R1705" s="449" t="s">
        <v>475</v>
      </c>
      <c r="S1705" s="440">
        <v>7311</v>
      </c>
    </row>
    <row r="1706" spans="1:19" ht="10.199999999999999" customHeight="1" x14ac:dyDescent="0.3">
      <c r="A1706" s="435">
        <v>7312</v>
      </c>
      <c r="B1706" s="435">
        <f t="shared" si="30"/>
        <v>4</v>
      </c>
      <c r="C1706" s="446">
        <v>7312</v>
      </c>
      <c r="D1706" s="439" t="s">
        <v>899</v>
      </c>
      <c r="F1706" s="435" t="s">
        <v>1323</v>
      </c>
      <c r="J1706" s="435" t="s">
        <v>1324</v>
      </c>
      <c r="K1706" s="435" t="s">
        <v>1324</v>
      </c>
      <c r="L1706" s="435" t="s">
        <v>1323</v>
      </c>
      <c r="N1706" s="435" t="s">
        <v>1323</v>
      </c>
      <c r="Q1706" s="440">
        <v>7312</v>
      </c>
      <c r="R1706" s="449" t="s">
        <v>899</v>
      </c>
      <c r="S1706" s="440">
        <v>7312</v>
      </c>
    </row>
    <row r="1707" spans="1:19" ht="10.199999999999999" customHeight="1" x14ac:dyDescent="0.3">
      <c r="A1707" s="435">
        <v>7313</v>
      </c>
      <c r="B1707" s="435">
        <f t="shared" si="30"/>
        <v>4</v>
      </c>
      <c r="C1707" s="446">
        <v>7313</v>
      </c>
      <c r="D1707" s="439" t="s">
        <v>900</v>
      </c>
      <c r="J1707" s="435" t="s">
        <v>1324</v>
      </c>
      <c r="K1707" s="435" t="s">
        <v>1324</v>
      </c>
      <c r="Q1707" s="440">
        <v>7313</v>
      </c>
      <c r="R1707" s="449" t="s">
        <v>900</v>
      </c>
      <c r="S1707" s="440">
        <v>7313</v>
      </c>
    </row>
    <row r="1708" spans="1:19" ht="10.199999999999999" customHeight="1" x14ac:dyDescent="0.3">
      <c r="A1708" s="435">
        <v>7314</v>
      </c>
      <c r="B1708" s="435">
        <f t="shared" si="30"/>
        <v>4</v>
      </c>
      <c r="C1708" s="446">
        <v>7314</v>
      </c>
      <c r="D1708" s="439" t="s">
        <v>476</v>
      </c>
      <c r="F1708" s="435" t="s">
        <v>1323</v>
      </c>
      <c r="J1708" s="435" t="s">
        <v>1324</v>
      </c>
      <c r="K1708" s="435" t="s">
        <v>1324</v>
      </c>
      <c r="Q1708" s="440">
        <v>7314</v>
      </c>
      <c r="R1708" s="449" t="s">
        <v>476</v>
      </c>
      <c r="S1708" s="440">
        <v>7314</v>
      </c>
    </row>
    <row r="1709" spans="1:19" ht="10.199999999999999" customHeight="1" x14ac:dyDescent="0.3">
      <c r="A1709" s="435">
        <v>7315</v>
      </c>
      <c r="B1709" s="435">
        <f t="shared" si="30"/>
        <v>4</v>
      </c>
      <c r="C1709" s="446">
        <v>7315</v>
      </c>
      <c r="D1709" s="439" t="s">
        <v>483</v>
      </c>
      <c r="J1709" s="435" t="s">
        <v>1324</v>
      </c>
      <c r="K1709" s="435" t="s">
        <v>1324</v>
      </c>
      <c r="Q1709" s="440">
        <v>7315</v>
      </c>
      <c r="R1709" s="449" t="s">
        <v>483</v>
      </c>
      <c r="S1709" s="440">
        <v>7315</v>
      </c>
    </row>
    <row r="1710" spans="1:19" ht="10.199999999999999" customHeight="1" x14ac:dyDescent="0.3">
      <c r="A1710" s="435">
        <v>7316</v>
      </c>
      <c r="B1710" s="435">
        <f t="shared" si="30"/>
        <v>4</v>
      </c>
      <c r="C1710" s="446">
        <v>7316</v>
      </c>
      <c r="D1710" s="439" t="s">
        <v>901</v>
      </c>
      <c r="J1710" s="435" t="s">
        <v>1324</v>
      </c>
      <c r="K1710" s="435" t="s">
        <v>1324</v>
      </c>
      <c r="Q1710" s="440">
        <v>7316</v>
      </c>
      <c r="R1710" s="449" t="s">
        <v>1720</v>
      </c>
      <c r="S1710" s="440">
        <v>7316</v>
      </c>
    </row>
    <row r="1711" spans="1:19" ht="10.199999999999999" customHeight="1" x14ac:dyDescent="0.3">
      <c r="A1711" s="435">
        <v>7317</v>
      </c>
      <c r="B1711" s="435">
        <f t="shared" si="30"/>
        <v>4</v>
      </c>
      <c r="C1711" s="446">
        <v>7317</v>
      </c>
      <c r="D1711" s="439" t="s">
        <v>902</v>
      </c>
      <c r="J1711" s="435" t="s">
        <v>1324</v>
      </c>
      <c r="K1711" s="435" t="s">
        <v>1324</v>
      </c>
      <c r="Q1711" s="440">
        <v>7317</v>
      </c>
      <c r="R1711" s="449" t="s">
        <v>902</v>
      </c>
      <c r="S1711" s="440">
        <v>7317</v>
      </c>
    </row>
    <row r="1712" spans="1:19" ht="10.199999999999999" customHeight="1" x14ac:dyDescent="0.3">
      <c r="A1712" s="435">
        <v>7390</v>
      </c>
      <c r="B1712" s="435">
        <f t="shared" si="30"/>
        <v>4</v>
      </c>
      <c r="C1712" s="446">
        <v>7390</v>
      </c>
      <c r="D1712" s="439" t="s">
        <v>903</v>
      </c>
      <c r="J1712" s="435" t="s">
        <v>1324</v>
      </c>
      <c r="K1712" s="435" t="s">
        <v>1324</v>
      </c>
      <c r="L1712" s="435" t="s">
        <v>1323</v>
      </c>
      <c r="N1712" s="435" t="s">
        <v>1323</v>
      </c>
      <c r="Q1712" s="440">
        <v>7390</v>
      </c>
      <c r="R1712" s="449" t="s">
        <v>903</v>
      </c>
      <c r="S1712" s="440">
        <v>7390</v>
      </c>
    </row>
    <row r="1713" spans="1:19" ht="10.199999999999999" customHeight="1" x14ac:dyDescent="0.3">
      <c r="A1713" s="435">
        <v>74</v>
      </c>
      <c r="B1713" s="435">
        <f t="shared" si="30"/>
        <v>2</v>
      </c>
      <c r="C1713" s="446">
        <v>74</v>
      </c>
      <c r="D1713" s="439" t="s">
        <v>446</v>
      </c>
      <c r="E1713" s="435" t="s">
        <v>1323</v>
      </c>
      <c r="F1713" s="435" t="s">
        <v>1323</v>
      </c>
      <c r="G1713" s="435" t="s">
        <v>1323</v>
      </c>
      <c r="I1713" s="435" t="s">
        <v>1323</v>
      </c>
      <c r="J1713" s="435" t="s">
        <v>1323</v>
      </c>
      <c r="K1713" s="435" t="s">
        <v>1323</v>
      </c>
      <c r="L1713" s="435" t="s">
        <v>1323</v>
      </c>
      <c r="M1713" s="435" t="s">
        <v>1323</v>
      </c>
      <c r="N1713" s="435" t="s">
        <v>1323</v>
      </c>
      <c r="O1713" s="435" t="s">
        <v>1323</v>
      </c>
      <c r="Q1713" s="440">
        <v>74</v>
      </c>
      <c r="R1713" s="449" t="s">
        <v>446</v>
      </c>
      <c r="S1713" s="440">
        <v>74</v>
      </c>
    </row>
    <row r="1714" spans="1:19" ht="10.199999999999999" customHeight="1" x14ac:dyDescent="0.3">
      <c r="A1714" s="435">
        <v>7401</v>
      </c>
      <c r="B1714" s="435">
        <f t="shared" si="30"/>
        <v>4</v>
      </c>
      <c r="C1714" s="446">
        <v>7401</v>
      </c>
      <c r="D1714" s="439" t="s">
        <v>447</v>
      </c>
      <c r="E1714" s="435" t="s">
        <v>1323</v>
      </c>
      <c r="F1714" s="435" t="s">
        <v>1323</v>
      </c>
      <c r="G1714" s="435" t="s">
        <v>1323</v>
      </c>
      <c r="I1714" s="435" t="s">
        <v>1323</v>
      </c>
      <c r="J1714" s="435" t="s">
        <v>1323</v>
      </c>
      <c r="K1714" s="435" t="s">
        <v>1323</v>
      </c>
      <c r="L1714" s="435" t="s">
        <v>1323</v>
      </c>
      <c r="M1714" s="435" t="s">
        <v>1323</v>
      </c>
      <c r="N1714" s="435" t="s">
        <v>1323</v>
      </c>
      <c r="O1714" s="435" t="s">
        <v>1323</v>
      </c>
      <c r="Q1714" s="440">
        <v>7401</v>
      </c>
      <c r="R1714" s="449" t="s">
        <v>1721</v>
      </c>
      <c r="S1714" s="440">
        <v>7401</v>
      </c>
    </row>
    <row r="1715" spans="1:19" ht="10.199999999999999" customHeight="1" x14ac:dyDescent="0.3">
      <c r="A1715" s="435">
        <v>7401</v>
      </c>
      <c r="B1715" s="435">
        <f t="shared" si="30"/>
        <v>6</v>
      </c>
      <c r="C1715" s="446">
        <v>740105</v>
      </c>
      <c r="D1715" s="439" t="s">
        <v>405</v>
      </c>
      <c r="E1715" s="435" t="s">
        <v>1323</v>
      </c>
      <c r="F1715" s="435" t="s">
        <v>1323</v>
      </c>
      <c r="G1715" s="435" t="s">
        <v>1323</v>
      </c>
      <c r="J1715" s="435" t="s">
        <v>1323</v>
      </c>
      <c r="K1715" s="435" t="s">
        <v>1323</v>
      </c>
      <c r="O1715" s="435" t="s">
        <v>1323</v>
      </c>
      <c r="Q1715" s="440">
        <v>740105</v>
      </c>
      <c r="R1715" s="449" t="s">
        <v>1722</v>
      </c>
      <c r="S1715" s="440">
        <v>740105</v>
      </c>
    </row>
    <row r="1716" spans="1:19" ht="10.199999999999999" customHeight="1" x14ac:dyDescent="0.3">
      <c r="A1716" s="435">
        <v>7401</v>
      </c>
      <c r="B1716" s="435">
        <f t="shared" si="30"/>
        <v>6</v>
      </c>
      <c r="C1716" s="446">
        <v>740110</v>
      </c>
      <c r="D1716" s="439" t="s">
        <v>448</v>
      </c>
      <c r="E1716" s="435" t="s">
        <v>1323</v>
      </c>
      <c r="F1716" s="435" t="s">
        <v>1323</v>
      </c>
      <c r="G1716" s="435" t="s">
        <v>1323</v>
      </c>
      <c r="I1716" s="435" t="s">
        <v>1323</v>
      </c>
      <c r="J1716" s="435" t="s">
        <v>1323</v>
      </c>
      <c r="K1716" s="435" t="s">
        <v>1323</v>
      </c>
      <c r="L1716" s="435" t="s">
        <v>1323</v>
      </c>
      <c r="M1716" s="435" t="s">
        <v>1323</v>
      </c>
      <c r="O1716" s="435" t="s">
        <v>1323</v>
      </c>
      <c r="Q1716" s="440">
        <v>740110</v>
      </c>
      <c r="R1716" s="449" t="s">
        <v>1723</v>
      </c>
      <c r="S1716" s="440">
        <v>740110</v>
      </c>
    </row>
    <row r="1717" spans="1:19" ht="10.199999999999999" customHeight="1" x14ac:dyDescent="0.3">
      <c r="A1717" s="435">
        <v>7401</v>
      </c>
      <c r="B1717" s="435">
        <f t="shared" si="30"/>
        <v>6</v>
      </c>
      <c r="C1717" s="446">
        <v>740115</v>
      </c>
      <c r="D1717" s="439" t="s">
        <v>449</v>
      </c>
      <c r="E1717" s="435" t="s">
        <v>1323</v>
      </c>
      <c r="F1717" s="435" t="s">
        <v>1323</v>
      </c>
      <c r="G1717" s="435" t="s">
        <v>1323</v>
      </c>
      <c r="I1717" s="435" t="s">
        <v>1323</v>
      </c>
      <c r="J1717" s="435" t="s">
        <v>1323</v>
      </c>
      <c r="K1717" s="435" t="s">
        <v>1323</v>
      </c>
      <c r="L1717" s="435" t="s">
        <v>1323</v>
      </c>
      <c r="M1717" s="435" t="s">
        <v>1323</v>
      </c>
      <c r="O1717" s="435" t="s">
        <v>1323</v>
      </c>
      <c r="Q1717" s="440">
        <v>740115</v>
      </c>
      <c r="R1717" s="449" t="s">
        <v>1724</v>
      </c>
      <c r="S1717" s="440">
        <v>740115</v>
      </c>
    </row>
    <row r="1718" spans="1:19" ht="10.199999999999999" customHeight="1" x14ac:dyDescent="0.3">
      <c r="A1718" s="435">
        <v>7401</v>
      </c>
      <c r="B1718" s="435">
        <f t="shared" si="30"/>
        <v>6</v>
      </c>
      <c r="C1718" s="446">
        <v>740120</v>
      </c>
      <c r="D1718" s="439" t="s">
        <v>450</v>
      </c>
      <c r="E1718" s="435" t="s">
        <v>1323</v>
      </c>
      <c r="F1718" s="435" t="s">
        <v>1323</v>
      </c>
      <c r="G1718" s="435" t="s">
        <v>1323</v>
      </c>
      <c r="I1718" s="435" t="s">
        <v>1323</v>
      </c>
      <c r="J1718" s="435" t="s">
        <v>1323</v>
      </c>
      <c r="K1718" s="435" t="s">
        <v>1323</v>
      </c>
      <c r="L1718" s="435" t="s">
        <v>1323</v>
      </c>
      <c r="M1718" s="435" t="s">
        <v>1323</v>
      </c>
      <c r="O1718" s="435" t="s">
        <v>1323</v>
      </c>
      <c r="Q1718" s="440">
        <v>740120</v>
      </c>
      <c r="R1718" s="449" t="s">
        <v>1725</v>
      </c>
      <c r="S1718" s="440">
        <v>740120</v>
      </c>
    </row>
    <row r="1719" spans="1:19" ht="10.199999999999999" customHeight="1" x14ac:dyDescent="0.3">
      <c r="A1719" s="435">
        <v>7401</v>
      </c>
      <c r="B1719" s="435">
        <f t="shared" si="30"/>
        <v>6</v>
      </c>
      <c r="C1719" s="446">
        <v>740125</v>
      </c>
      <c r="D1719" s="439" t="s">
        <v>451</v>
      </c>
      <c r="E1719" s="435" t="s">
        <v>1323</v>
      </c>
      <c r="F1719" s="435" t="s">
        <v>1323</v>
      </c>
      <c r="G1719" s="435" t="s">
        <v>1323</v>
      </c>
      <c r="I1719" s="435" t="s">
        <v>1323</v>
      </c>
      <c r="J1719" s="435" t="s">
        <v>1323</v>
      </c>
      <c r="K1719" s="435" t="s">
        <v>1323</v>
      </c>
      <c r="L1719" s="435" t="s">
        <v>1323</v>
      </c>
      <c r="M1719" s="435" t="s">
        <v>1323</v>
      </c>
      <c r="O1719" s="435" t="s">
        <v>1323</v>
      </c>
      <c r="Q1719" s="440">
        <v>740125</v>
      </c>
      <c r="R1719" s="449" t="s">
        <v>1726</v>
      </c>
      <c r="S1719" s="440">
        <v>740125</v>
      </c>
    </row>
    <row r="1720" spans="1:19" ht="10.199999999999999" customHeight="1" x14ac:dyDescent="0.3">
      <c r="A1720" s="435">
        <v>7401</v>
      </c>
      <c r="B1720" s="435">
        <f t="shared" si="30"/>
        <v>6</v>
      </c>
      <c r="C1720" s="446">
        <v>740130</v>
      </c>
      <c r="D1720" s="439" t="s">
        <v>406</v>
      </c>
      <c r="E1720" s="435" t="s">
        <v>1323</v>
      </c>
      <c r="F1720" s="435" t="s">
        <v>1323</v>
      </c>
      <c r="G1720" s="435" t="s">
        <v>1323</v>
      </c>
      <c r="J1720" s="435" t="s">
        <v>1323</v>
      </c>
      <c r="K1720" s="435" t="s">
        <v>1323</v>
      </c>
      <c r="L1720" s="435" t="s">
        <v>1323</v>
      </c>
      <c r="M1720" s="435" t="s">
        <v>1323</v>
      </c>
      <c r="O1720" s="435" t="s">
        <v>1323</v>
      </c>
      <c r="Q1720" s="440">
        <v>740130</v>
      </c>
      <c r="R1720" s="449" t="s">
        <v>1727</v>
      </c>
      <c r="S1720" s="440">
        <v>740130</v>
      </c>
    </row>
    <row r="1721" spans="1:19" ht="10.199999999999999" customHeight="1" x14ac:dyDescent="0.3">
      <c r="A1721" s="435">
        <v>7401</v>
      </c>
      <c r="B1721" s="435">
        <f t="shared" si="30"/>
        <v>6</v>
      </c>
      <c r="C1721" s="446">
        <v>740135</v>
      </c>
      <c r="D1721" s="439" t="s">
        <v>452</v>
      </c>
      <c r="E1721" s="435" t="s">
        <v>1323</v>
      </c>
      <c r="F1721" s="435" t="s">
        <v>1323</v>
      </c>
      <c r="G1721" s="435" t="s">
        <v>1323</v>
      </c>
      <c r="J1721" s="435" t="s">
        <v>1323</v>
      </c>
      <c r="K1721" s="435" t="s">
        <v>1323</v>
      </c>
      <c r="L1721" s="435" t="s">
        <v>1323</v>
      </c>
      <c r="M1721" s="435" t="s">
        <v>1323</v>
      </c>
      <c r="O1721" s="435" t="s">
        <v>1323</v>
      </c>
      <c r="Q1721" s="440">
        <v>740135</v>
      </c>
      <c r="R1721" s="449" t="s">
        <v>1728</v>
      </c>
      <c r="S1721" s="440">
        <v>740135</v>
      </c>
    </row>
    <row r="1722" spans="1:19" ht="10.199999999999999" customHeight="1" x14ac:dyDescent="0.3">
      <c r="A1722" s="435">
        <v>7401</v>
      </c>
      <c r="B1722" s="435">
        <f t="shared" si="30"/>
        <v>6</v>
      </c>
      <c r="C1722" s="446">
        <v>740140</v>
      </c>
      <c r="D1722" s="439" t="s">
        <v>409</v>
      </c>
      <c r="E1722" s="435" t="s">
        <v>1323</v>
      </c>
      <c r="F1722" s="435" t="s">
        <v>1323</v>
      </c>
      <c r="I1722" s="435" t="s">
        <v>1323</v>
      </c>
      <c r="J1722" s="435" t="s">
        <v>1323</v>
      </c>
      <c r="K1722" s="435" t="s">
        <v>1323</v>
      </c>
      <c r="M1722" s="435" t="s">
        <v>1323</v>
      </c>
      <c r="N1722" s="435" t="s">
        <v>1323</v>
      </c>
      <c r="O1722" s="435" t="s">
        <v>1323</v>
      </c>
      <c r="Q1722" s="440">
        <v>740140</v>
      </c>
      <c r="R1722" s="449" t="s">
        <v>1729</v>
      </c>
      <c r="S1722" s="440">
        <v>740140</v>
      </c>
    </row>
    <row r="1723" spans="1:19" ht="10.199999999999999" customHeight="1" x14ac:dyDescent="0.3">
      <c r="A1723" s="435">
        <v>7401</v>
      </c>
      <c r="B1723" s="435">
        <f t="shared" si="30"/>
        <v>6</v>
      </c>
      <c r="C1723" s="446">
        <v>740145</v>
      </c>
      <c r="D1723" s="439" t="s">
        <v>904</v>
      </c>
      <c r="E1723" s="435" t="s">
        <v>1323</v>
      </c>
      <c r="F1723" s="435" t="s">
        <v>1323</v>
      </c>
      <c r="G1723" s="435" t="s">
        <v>1323</v>
      </c>
      <c r="I1723" s="435" t="s">
        <v>1323</v>
      </c>
      <c r="J1723" s="435" t="s">
        <v>1324</v>
      </c>
      <c r="K1723" s="435" t="s">
        <v>1324</v>
      </c>
      <c r="O1723" s="435" t="s">
        <v>1323</v>
      </c>
      <c r="Q1723" s="440" t="s">
        <v>1340</v>
      </c>
      <c r="R1723" s="449" t="s">
        <v>1340</v>
      </c>
      <c r="S1723" s="440" t="s">
        <v>1340</v>
      </c>
    </row>
    <row r="1724" spans="1:19" ht="10.199999999999999" customHeight="1" x14ac:dyDescent="0.3">
      <c r="A1724" s="435">
        <v>7401</v>
      </c>
      <c r="B1724" s="435">
        <f t="shared" si="30"/>
        <v>6</v>
      </c>
      <c r="C1724" s="444">
        <v>740150</v>
      </c>
      <c r="D1724" s="435" t="s">
        <v>905</v>
      </c>
      <c r="E1724" s="435" t="s">
        <v>1323</v>
      </c>
      <c r="F1724" s="435" t="s">
        <v>1323</v>
      </c>
      <c r="G1724" s="435" t="s">
        <v>1323</v>
      </c>
      <c r="I1724" s="435" t="s">
        <v>1323</v>
      </c>
      <c r="J1724" s="435" t="s">
        <v>1324</v>
      </c>
      <c r="K1724" s="435" t="s">
        <v>1324</v>
      </c>
      <c r="O1724" s="435" t="s">
        <v>1323</v>
      </c>
      <c r="Q1724" s="435">
        <v>740150</v>
      </c>
      <c r="R1724" s="444" t="s">
        <v>1730</v>
      </c>
      <c r="S1724" s="435" t="s">
        <v>1731</v>
      </c>
    </row>
    <row r="1725" spans="1:19" ht="10.199999999999999" customHeight="1" x14ac:dyDescent="0.3">
      <c r="A1725" s="435">
        <v>7401</v>
      </c>
      <c r="B1725" s="435">
        <f t="shared" si="30"/>
        <v>6</v>
      </c>
      <c r="C1725" s="446">
        <v>740155</v>
      </c>
      <c r="D1725" s="439" t="s">
        <v>906</v>
      </c>
      <c r="E1725" s="435" t="s">
        <v>1323</v>
      </c>
      <c r="F1725" s="435" t="s">
        <v>1323</v>
      </c>
      <c r="I1725" s="435" t="s">
        <v>1323</v>
      </c>
      <c r="J1725" s="435" t="s">
        <v>1324</v>
      </c>
      <c r="K1725" s="435" t="s">
        <v>1324</v>
      </c>
      <c r="O1725" s="435" t="s">
        <v>1323</v>
      </c>
      <c r="Q1725" s="440" t="s">
        <v>1340</v>
      </c>
      <c r="R1725" s="449" t="s">
        <v>1340</v>
      </c>
      <c r="S1725" s="440" t="s">
        <v>1340</v>
      </c>
    </row>
    <row r="1726" spans="1:19" ht="10.199999999999999" customHeight="1" x14ac:dyDescent="0.3">
      <c r="A1726" s="435">
        <v>7401</v>
      </c>
      <c r="B1726" s="435">
        <f t="shared" si="30"/>
        <v>6</v>
      </c>
      <c r="C1726" s="446">
        <v>740160</v>
      </c>
      <c r="D1726" s="439" t="s">
        <v>907</v>
      </c>
      <c r="E1726" s="435" t="s">
        <v>1323</v>
      </c>
      <c r="F1726" s="435" t="s">
        <v>1323</v>
      </c>
      <c r="I1726" s="435" t="s">
        <v>1323</v>
      </c>
      <c r="J1726" s="435" t="s">
        <v>1324</v>
      </c>
      <c r="K1726" s="435" t="s">
        <v>1324</v>
      </c>
      <c r="O1726" s="435" t="s">
        <v>1323</v>
      </c>
      <c r="Q1726" s="435">
        <v>740160</v>
      </c>
      <c r="R1726" s="444" t="s">
        <v>1817</v>
      </c>
      <c r="S1726" s="435" t="s">
        <v>1732</v>
      </c>
    </row>
    <row r="1727" spans="1:19" ht="10.199999999999999" customHeight="1" x14ac:dyDescent="0.3">
      <c r="A1727" s="435">
        <v>7401</v>
      </c>
      <c r="B1727" s="435">
        <f t="shared" si="30"/>
        <v>6</v>
      </c>
      <c r="C1727" s="446">
        <v>740165</v>
      </c>
      <c r="D1727" s="439" t="s">
        <v>908</v>
      </c>
      <c r="E1727" s="435" t="s">
        <v>1323</v>
      </c>
      <c r="F1727" s="435" t="s">
        <v>1323</v>
      </c>
      <c r="I1727" s="435" t="s">
        <v>1323</v>
      </c>
      <c r="J1727" s="435" t="s">
        <v>1324</v>
      </c>
      <c r="K1727" s="435" t="s">
        <v>1324</v>
      </c>
      <c r="O1727" s="435" t="s">
        <v>1323</v>
      </c>
      <c r="Q1727" s="440" t="s">
        <v>1340</v>
      </c>
      <c r="R1727" s="449" t="s">
        <v>1340</v>
      </c>
      <c r="S1727" s="435" t="s">
        <v>1340</v>
      </c>
    </row>
    <row r="1728" spans="1:19" ht="10.199999999999999" customHeight="1" x14ac:dyDescent="0.3">
      <c r="A1728" s="435">
        <v>7401</v>
      </c>
      <c r="B1728" s="435">
        <f t="shared" si="30"/>
        <v>6</v>
      </c>
      <c r="C1728" s="446">
        <v>740170</v>
      </c>
      <c r="D1728" s="439" t="s">
        <v>1733</v>
      </c>
      <c r="E1728" s="435" t="s">
        <v>1323</v>
      </c>
      <c r="F1728" s="435" t="s">
        <v>1323</v>
      </c>
      <c r="J1728" s="435" t="s">
        <v>1324</v>
      </c>
      <c r="K1728" s="435" t="s">
        <v>1324</v>
      </c>
      <c r="O1728" s="435" t="s">
        <v>1323</v>
      </c>
      <c r="Q1728" s="435">
        <v>740170</v>
      </c>
      <c r="R1728" s="444" t="s">
        <v>1734</v>
      </c>
      <c r="S1728" s="435">
        <v>740170</v>
      </c>
    </row>
    <row r="1729" spans="1:19" ht="10.199999999999999" customHeight="1" x14ac:dyDescent="0.3">
      <c r="A1729" s="435">
        <v>7401</v>
      </c>
      <c r="B1729" s="435">
        <f t="shared" si="30"/>
        <v>6</v>
      </c>
      <c r="C1729" s="446">
        <v>740175</v>
      </c>
      <c r="D1729" s="439" t="s">
        <v>909</v>
      </c>
      <c r="E1729" s="435" t="s">
        <v>1323</v>
      </c>
      <c r="F1729" s="435" t="s">
        <v>1323</v>
      </c>
      <c r="G1729" s="435" t="s">
        <v>1323</v>
      </c>
      <c r="I1729" s="435" t="s">
        <v>1323</v>
      </c>
      <c r="J1729" s="435" t="s">
        <v>1324</v>
      </c>
      <c r="K1729" s="435" t="s">
        <v>1324</v>
      </c>
      <c r="O1729" s="435" t="s">
        <v>1323</v>
      </c>
      <c r="Q1729" s="435">
        <v>740175</v>
      </c>
      <c r="R1729" s="444" t="s">
        <v>1735</v>
      </c>
      <c r="S1729" s="435">
        <v>740175</v>
      </c>
    </row>
    <row r="1730" spans="1:19" ht="10.199999999999999" customHeight="1" x14ac:dyDescent="0.3">
      <c r="A1730" s="435">
        <v>7401</v>
      </c>
      <c r="B1730" s="435">
        <f t="shared" si="30"/>
        <v>6</v>
      </c>
      <c r="C1730" s="446">
        <v>740180</v>
      </c>
      <c r="D1730" s="439" t="s">
        <v>910</v>
      </c>
      <c r="E1730" s="435" t="s">
        <v>1323</v>
      </c>
      <c r="F1730" s="435" t="s">
        <v>1323</v>
      </c>
      <c r="I1730" s="435" t="s">
        <v>1323</v>
      </c>
      <c r="J1730" s="435" t="s">
        <v>1324</v>
      </c>
      <c r="K1730" s="435" t="s">
        <v>1324</v>
      </c>
      <c r="O1730" s="435" t="s">
        <v>1323</v>
      </c>
      <c r="Q1730" s="435">
        <v>740180</v>
      </c>
      <c r="R1730" s="444" t="s">
        <v>1818</v>
      </c>
      <c r="S1730" s="435">
        <v>740180</v>
      </c>
    </row>
    <row r="1731" spans="1:19" ht="10.199999999999999" customHeight="1" x14ac:dyDescent="0.3">
      <c r="A1731" s="435">
        <v>7401</v>
      </c>
      <c r="B1731" s="435">
        <f t="shared" si="30"/>
        <v>6</v>
      </c>
      <c r="C1731" s="446">
        <v>740185</v>
      </c>
      <c r="D1731" s="439" t="s">
        <v>911</v>
      </c>
      <c r="E1731" s="435" t="s">
        <v>1323</v>
      </c>
      <c r="F1731" s="435" t="s">
        <v>1323</v>
      </c>
      <c r="J1731" s="435" t="s">
        <v>1324</v>
      </c>
      <c r="K1731" s="435" t="s">
        <v>1324</v>
      </c>
      <c r="O1731" s="435" t="s">
        <v>1323</v>
      </c>
      <c r="Q1731" s="435">
        <v>740185</v>
      </c>
      <c r="R1731" s="444" t="s">
        <v>911</v>
      </c>
      <c r="S1731" s="435">
        <v>740185</v>
      </c>
    </row>
    <row r="1732" spans="1:19" ht="10.199999999999999" customHeight="1" x14ac:dyDescent="0.3">
      <c r="A1732" s="435">
        <v>7401</v>
      </c>
      <c r="B1732" s="435">
        <f t="shared" si="30"/>
        <v>6</v>
      </c>
      <c r="C1732" s="446">
        <v>740190</v>
      </c>
      <c r="D1732" s="439" t="s">
        <v>53</v>
      </c>
      <c r="F1732" s="435" t="s">
        <v>1323</v>
      </c>
      <c r="J1732" s="435" t="s">
        <v>1324</v>
      </c>
      <c r="K1732" s="435" t="s">
        <v>1324</v>
      </c>
      <c r="N1732" s="435" t="s">
        <v>1323</v>
      </c>
      <c r="Q1732" s="435">
        <v>740190</v>
      </c>
      <c r="R1732" s="444" t="s">
        <v>912</v>
      </c>
      <c r="S1732" s="435">
        <v>740190</v>
      </c>
    </row>
    <row r="1733" spans="1:19" ht="10.199999999999999" customHeight="1" x14ac:dyDescent="0.3">
      <c r="A1733" s="435">
        <v>7402</v>
      </c>
      <c r="B1733" s="435">
        <f t="shared" si="30"/>
        <v>4</v>
      </c>
      <c r="C1733" s="446">
        <v>7402</v>
      </c>
      <c r="D1733" s="439" t="s">
        <v>453</v>
      </c>
      <c r="E1733" s="435" t="s">
        <v>1323</v>
      </c>
      <c r="F1733" s="435" t="s">
        <v>1323</v>
      </c>
      <c r="J1733" s="435" t="s">
        <v>1324</v>
      </c>
      <c r="K1733" s="435" t="s">
        <v>1324</v>
      </c>
      <c r="L1733" s="435" t="s">
        <v>1323</v>
      </c>
      <c r="M1733" s="435" t="s">
        <v>1323</v>
      </c>
      <c r="O1733" s="435" t="s">
        <v>1323</v>
      </c>
      <c r="Q1733" s="440">
        <v>7402</v>
      </c>
      <c r="R1733" s="449" t="s">
        <v>453</v>
      </c>
      <c r="S1733" s="440">
        <v>7402</v>
      </c>
    </row>
    <row r="1734" spans="1:19" ht="10.199999999999999" customHeight="1" x14ac:dyDescent="0.3">
      <c r="A1734" s="435">
        <v>7402</v>
      </c>
      <c r="B1734" s="435">
        <f t="shared" si="30"/>
        <v>6</v>
      </c>
      <c r="C1734" s="446">
        <v>740205</v>
      </c>
      <c r="D1734" s="439" t="s">
        <v>454</v>
      </c>
      <c r="E1734" s="435" t="s">
        <v>1323</v>
      </c>
      <c r="F1734" s="435" t="s">
        <v>1323</v>
      </c>
      <c r="J1734" s="435" t="s">
        <v>1324</v>
      </c>
      <c r="K1734" s="435" t="s">
        <v>1324</v>
      </c>
      <c r="L1734" s="435" t="s">
        <v>1323</v>
      </c>
      <c r="M1734" s="435" t="s">
        <v>1323</v>
      </c>
      <c r="O1734" s="435" t="s">
        <v>1323</v>
      </c>
      <c r="Q1734" s="440">
        <v>740205</v>
      </c>
      <c r="R1734" s="449" t="s">
        <v>454</v>
      </c>
      <c r="S1734" s="440">
        <v>740205</v>
      </c>
    </row>
    <row r="1735" spans="1:19" ht="10.199999999999999" customHeight="1" x14ac:dyDescent="0.3">
      <c r="A1735" s="435">
        <v>7402</v>
      </c>
      <c r="B1735" s="435">
        <f t="shared" si="30"/>
        <v>6</v>
      </c>
      <c r="C1735" s="446">
        <v>740210</v>
      </c>
      <c r="D1735" s="439" t="s">
        <v>455</v>
      </c>
      <c r="E1735" s="435" t="s">
        <v>1323</v>
      </c>
      <c r="F1735" s="435" t="s">
        <v>1323</v>
      </c>
      <c r="J1735" s="435" t="s">
        <v>1324</v>
      </c>
      <c r="K1735" s="435" t="s">
        <v>1324</v>
      </c>
      <c r="L1735" s="435" t="s">
        <v>1323</v>
      </c>
      <c r="M1735" s="435" t="s">
        <v>1323</v>
      </c>
      <c r="O1735" s="435" t="s">
        <v>1323</v>
      </c>
      <c r="Q1735" s="440">
        <v>740210</v>
      </c>
      <c r="R1735" s="449" t="s">
        <v>455</v>
      </c>
      <c r="S1735" s="440">
        <v>740210</v>
      </c>
    </row>
    <row r="1736" spans="1:19" ht="10.199999999999999" customHeight="1" x14ac:dyDescent="0.3">
      <c r="A1736" s="435">
        <v>7402</v>
      </c>
      <c r="B1736" s="435">
        <f t="shared" ref="B1736:B1799" si="31">LEN(C1736)</f>
        <v>6</v>
      </c>
      <c r="C1736" s="446">
        <v>740215</v>
      </c>
      <c r="D1736" s="439" t="s">
        <v>456</v>
      </c>
      <c r="E1736" s="435" t="s">
        <v>1323</v>
      </c>
      <c r="F1736" s="435" t="s">
        <v>1323</v>
      </c>
      <c r="J1736" s="435" t="s">
        <v>1324</v>
      </c>
      <c r="K1736" s="435" t="s">
        <v>1324</v>
      </c>
      <c r="L1736" s="435" t="s">
        <v>1323</v>
      </c>
      <c r="M1736" s="435" t="s">
        <v>1323</v>
      </c>
      <c r="O1736" s="435" t="s">
        <v>1323</v>
      </c>
      <c r="Q1736" s="440">
        <v>740215</v>
      </c>
      <c r="R1736" s="449" t="s">
        <v>456</v>
      </c>
      <c r="S1736" s="440">
        <v>740215</v>
      </c>
    </row>
    <row r="1737" spans="1:19" ht="10.199999999999999" customHeight="1" x14ac:dyDescent="0.3">
      <c r="A1737" s="435">
        <v>7402</v>
      </c>
      <c r="B1737" s="435">
        <f t="shared" si="31"/>
        <v>6</v>
      </c>
      <c r="C1737" s="446">
        <v>740220</v>
      </c>
      <c r="D1737" s="439" t="s">
        <v>457</v>
      </c>
      <c r="E1737" s="435" t="s">
        <v>1323</v>
      </c>
      <c r="F1737" s="435" t="s">
        <v>1323</v>
      </c>
      <c r="J1737" s="435" t="s">
        <v>1324</v>
      </c>
      <c r="K1737" s="435" t="s">
        <v>1324</v>
      </c>
      <c r="O1737" s="435" t="s">
        <v>1323</v>
      </c>
      <c r="Q1737" s="440">
        <v>740220</v>
      </c>
      <c r="R1737" s="449" t="s">
        <v>457</v>
      </c>
      <c r="S1737" s="440">
        <v>740220</v>
      </c>
    </row>
    <row r="1738" spans="1:19" ht="10.199999999999999" customHeight="1" x14ac:dyDescent="0.3">
      <c r="A1738" s="435">
        <v>7402</v>
      </c>
      <c r="B1738" s="435">
        <f t="shared" si="31"/>
        <v>6</v>
      </c>
      <c r="C1738" s="446">
        <v>740225</v>
      </c>
      <c r="D1738" s="439" t="s">
        <v>458</v>
      </c>
      <c r="E1738" s="435" t="s">
        <v>1323</v>
      </c>
      <c r="F1738" s="435" t="s">
        <v>1323</v>
      </c>
      <c r="J1738" s="435" t="s">
        <v>1324</v>
      </c>
      <c r="K1738" s="435" t="s">
        <v>1324</v>
      </c>
      <c r="L1738" s="435" t="s">
        <v>1323</v>
      </c>
      <c r="M1738" s="435" t="s">
        <v>1323</v>
      </c>
      <c r="O1738" s="435" t="s">
        <v>1323</v>
      </c>
      <c r="Q1738" s="440">
        <v>740225</v>
      </c>
      <c r="R1738" s="449" t="s">
        <v>458</v>
      </c>
      <c r="S1738" s="440">
        <v>740225</v>
      </c>
    </row>
    <row r="1739" spans="1:19" ht="10.199999999999999" customHeight="1" x14ac:dyDescent="0.3">
      <c r="A1739" s="435">
        <v>7402</v>
      </c>
      <c r="B1739" s="435">
        <f t="shared" si="31"/>
        <v>6</v>
      </c>
      <c r="C1739" s="446">
        <v>740230</v>
      </c>
      <c r="D1739" s="439" t="s">
        <v>276</v>
      </c>
      <c r="E1739" s="435" t="s">
        <v>1323</v>
      </c>
      <c r="F1739" s="435" t="s">
        <v>1323</v>
      </c>
      <c r="J1739" s="435" t="s">
        <v>1324</v>
      </c>
      <c r="K1739" s="435" t="s">
        <v>1324</v>
      </c>
      <c r="L1739" s="435" t="s">
        <v>1323</v>
      </c>
      <c r="M1739" s="435" t="s">
        <v>1323</v>
      </c>
      <c r="O1739" s="435" t="s">
        <v>1323</v>
      </c>
      <c r="Q1739" s="440">
        <v>740230</v>
      </c>
      <c r="R1739" s="449" t="s">
        <v>276</v>
      </c>
      <c r="S1739" s="440">
        <v>740230</v>
      </c>
    </row>
    <row r="1740" spans="1:19" ht="10.199999999999999" customHeight="1" x14ac:dyDescent="0.3">
      <c r="A1740" s="435">
        <v>7402</v>
      </c>
      <c r="B1740" s="435">
        <f t="shared" si="31"/>
        <v>6</v>
      </c>
      <c r="C1740" s="446">
        <v>740235</v>
      </c>
      <c r="D1740" s="439" t="s">
        <v>459</v>
      </c>
      <c r="E1740" s="435" t="s">
        <v>1323</v>
      </c>
      <c r="F1740" s="435" t="s">
        <v>1323</v>
      </c>
      <c r="J1740" s="435" t="s">
        <v>1324</v>
      </c>
      <c r="K1740" s="435" t="s">
        <v>1324</v>
      </c>
      <c r="L1740" s="435" t="s">
        <v>1323</v>
      </c>
      <c r="M1740" s="435" t="s">
        <v>1323</v>
      </c>
      <c r="O1740" s="435" t="s">
        <v>1323</v>
      </c>
      <c r="Q1740" s="440">
        <v>740235</v>
      </c>
      <c r="R1740" s="449" t="s">
        <v>459</v>
      </c>
      <c r="S1740" s="440">
        <v>740235</v>
      </c>
    </row>
    <row r="1741" spans="1:19" ht="10.199999999999999" customHeight="1" x14ac:dyDescent="0.3">
      <c r="A1741" s="435">
        <v>7402</v>
      </c>
      <c r="B1741" s="435">
        <f t="shared" si="31"/>
        <v>6</v>
      </c>
      <c r="C1741" s="446">
        <v>740240</v>
      </c>
      <c r="D1741" s="439" t="s">
        <v>463</v>
      </c>
      <c r="E1741" s="435" t="s">
        <v>1323</v>
      </c>
      <c r="F1741" s="435" t="s">
        <v>1323</v>
      </c>
      <c r="J1741" s="435" t="s">
        <v>1324</v>
      </c>
      <c r="K1741" s="435" t="s">
        <v>1324</v>
      </c>
      <c r="L1741" s="435" t="s">
        <v>1323</v>
      </c>
      <c r="M1741" s="435" t="s">
        <v>1323</v>
      </c>
      <c r="O1741" s="435" t="s">
        <v>1323</v>
      </c>
      <c r="Q1741" s="440">
        <v>740240</v>
      </c>
      <c r="R1741" s="449" t="s">
        <v>463</v>
      </c>
      <c r="S1741" s="440">
        <v>740240</v>
      </c>
    </row>
    <row r="1742" spans="1:19" ht="10.199999999999999" customHeight="1" x14ac:dyDescent="0.3">
      <c r="A1742" s="435">
        <v>7402</v>
      </c>
      <c r="B1742" s="435">
        <f t="shared" si="31"/>
        <v>6</v>
      </c>
      <c r="C1742" s="446">
        <v>740245</v>
      </c>
      <c r="D1742" s="439" t="s">
        <v>460</v>
      </c>
      <c r="E1742" s="435" t="s">
        <v>1323</v>
      </c>
      <c r="F1742" s="435" t="s">
        <v>1323</v>
      </c>
      <c r="J1742" s="435" t="s">
        <v>1324</v>
      </c>
      <c r="K1742" s="435" t="s">
        <v>1324</v>
      </c>
      <c r="L1742" s="435" t="s">
        <v>1323</v>
      </c>
      <c r="M1742" s="435" t="s">
        <v>1323</v>
      </c>
      <c r="O1742" s="435" t="s">
        <v>1323</v>
      </c>
      <c r="Q1742" s="440">
        <v>740245</v>
      </c>
      <c r="R1742" s="449" t="s">
        <v>460</v>
      </c>
      <c r="S1742" s="440">
        <v>740245</v>
      </c>
    </row>
    <row r="1743" spans="1:19" ht="10.199999999999999" customHeight="1" x14ac:dyDescent="0.3">
      <c r="A1743" s="435">
        <v>7402</v>
      </c>
      <c r="B1743" s="435">
        <f t="shared" si="31"/>
        <v>6</v>
      </c>
      <c r="C1743" s="446">
        <v>740250</v>
      </c>
      <c r="D1743" s="439" t="s">
        <v>461</v>
      </c>
      <c r="E1743" s="435" t="s">
        <v>1323</v>
      </c>
      <c r="F1743" s="435" t="s">
        <v>1323</v>
      </c>
      <c r="J1743" s="435" t="s">
        <v>1324</v>
      </c>
      <c r="K1743" s="435" t="s">
        <v>1324</v>
      </c>
      <c r="L1743" s="435" t="s">
        <v>1323</v>
      </c>
      <c r="M1743" s="435" t="s">
        <v>1323</v>
      </c>
      <c r="O1743" s="435" t="s">
        <v>1323</v>
      </c>
      <c r="Q1743" s="440">
        <v>740250</v>
      </c>
      <c r="R1743" s="449" t="s">
        <v>461</v>
      </c>
      <c r="S1743" s="440">
        <v>740250</v>
      </c>
    </row>
    <row r="1744" spans="1:19" ht="10.199999999999999" customHeight="1" x14ac:dyDescent="0.3">
      <c r="A1744" s="435">
        <v>7403</v>
      </c>
      <c r="B1744" s="435">
        <f t="shared" si="31"/>
        <v>4</v>
      </c>
      <c r="C1744" s="446">
        <v>7403</v>
      </c>
      <c r="D1744" s="439" t="s">
        <v>462</v>
      </c>
      <c r="E1744" s="435" t="s">
        <v>1323</v>
      </c>
      <c r="J1744" s="435" t="s">
        <v>1324</v>
      </c>
      <c r="K1744" s="435" t="s">
        <v>1324</v>
      </c>
      <c r="M1744" s="435" t="s">
        <v>1323</v>
      </c>
      <c r="O1744" s="435" t="s">
        <v>1323</v>
      </c>
      <c r="Q1744" s="440">
        <v>7403</v>
      </c>
      <c r="R1744" s="449" t="s">
        <v>462</v>
      </c>
      <c r="S1744" s="440">
        <v>7403</v>
      </c>
    </row>
    <row r="1745" spans="1:19" ht="10.199999999999999" customHeight="1" x14ac:dyDescent="0.3">
      <c r="A1745" s="435">
        <v>7403</v>
      </c>
      <c r="B1745" s="435">
        <f t="shared" si="31"/>
        <v>6</v>
      </c>
      <c r="C1745" s="446">
        <v>740305</v>
      </c>
      <c r="D1745" s="439" t="s">
        <v>454</v>
      </c>
      <c r="E1745" s="435" t="s">
        <v>1323</v>
      </c>
      <c r="J1745" s="435" t="s">
        <v>1324</v>
      </c>
      <c r="K1745" s="435" t="s">
        <v>1324</v>
      </c>
      <c r="O1745" s="435" t="s">
        <v>1323</v>
      </c>
      <c r="Q1745" s="440">
        <v>740305</v>
      </c>
      <c r="R1745" s="449" t="s">
        <v>454</v>
      </c>
      <c r="S1745" s="440">
        <v>740305</v>
      </c>
    </row>
    <row r="1746" spans="1:19" ht="10.199999999999999" customHeight="1" x14ac:dyDescent="0.3">
      <c r="A1746" s="435">
        <v>7403</v>
      </c>
      <c r="B1746" s="435">
        <f t="shared" si="31"/>
        <v>6</v>
      </c>
      <c r="C1746" s="446">
        <v>740310</v>
      </c>
      <c r="D1746" s="439" t="s">
        <v>455</v>
      </c>
      <c r="E1746" s="435" t="s">
        <v>1323</v>
      </c>
      <c r="J1746" s="435" t="s">
        <v>1324</v>
      </c>
      <c r="K1746" s="435" t="s">
        <v>1324</v>
      </c>
      <c r="O1746" s="435" t="s">
        <v>1323</v>
      </c>
      <c r="Q1746" s="440">
        <v>740310</v>
      </c>
      <c r="R1746" s="449" t="s">
        <v>455</v>
      </c>
      <c r="S1746" s="440">
        <v>740310</v>
      </c>
    </row>
    <row r="1747" spans="1:19" ht="10.199999999999999" customHeight="1" x14ac:dyDescent="0.3">
      <c r="A1747" s="435">
        <v>7403</v>
      </c>
      <c r="B1747" s="435">
        <f t="shared" si="31"/>
        <v>6</v>
      </c>
      <c r="C1747" s="446">
        <v>740315</v>
      </c>
      <c r="D1747" s="439" t="s">
        <v>456</v>
      </c>
      <c r="E1747" s="435" t="s">
        <v>1323</v>
      </c>
      <c r="J1747" s="435" t="s">
        <v>1324</v>
      </c>
      <c r="K1747" s="435" t="s">
        <v>1324</v>
      </c>
      <c r="M1747" s="435" t="s">
        <v>1323</v>
      </c>
      <c r="O1747" s="435" t="s">
        <v>1323</v>
      </c>
      <c r="Q1747" s="440">
        <v>740315</v>
      </c>
      <c r="R1747" s="449" t="s">
        <v>456</v>
      </c>
      <c r="S1747" s="440">
        <v>740315</v>
      </c>
    </row>
    <row r="1748" spans="1:19" ht="10.199999999999999" customHeight="1" x14ac:dyDescent="0.3">
      <c r="A1748" s="435">
        <v>7403</v>
      </c>
      <c r="B1748" s="435">
        <f t="shared" si="31"/>
        <v>6</v>
      </c>
      <c r="C1748" s="446">
        <v>740320</v>
      </c>
      <c r="D1748" s="439" t="s">
        <v>457</v>
      </c>
      <c r="E1748" s="435" t="s">
        <v>1323</v>
      </c>
      <c r="J1748" s="435" t="s">
        <v>1324</v>
      </c>
      <c r="K1748" s="435" t="s">
        <v>1324</v>
      </c>
      <c r="O1748" s="435" t="s">
        <v>1323</v>
      </c>
      <c r="Q1748" s="440">
        <v>740320</v>
      </c>
      <c r="R1748" s="449" t="s">
        <v>457</v>
      </c>
      <c r="S1748" s="440">
        <v>740320</v>
      </c>
    </row>
    <row r="1749" spans="1:19" ht="10.199999999999999" customHeight="1" x14ac:dyDescent="0.3">
      <c r="A1749" s="435">
        <v>7403</v>
      </c>
      <c r="B1749" s="435">
        <f t="shared" si="31"/>
        <v>6</v>
      </c>
      <c r="C1749" s="446">
        <v>740325</v>
      </c>
      <c r="D1749" s="439" t="s">
        <v>458</v>
      </c>
      <c r="E1749" s="435" t="s">
        <v>1323</v>
      </c>
      <c r="J1749" s="435" t="s">
        <v>1324</v>
      </c>
      <c r="K1749" s="435" t="s">
        <v>1324</v>
      </c>
      <c r="M1749" s="435" t="s">
        <v>1323</v>
      </c>
      <c r="O1749" s="435" t="s">
        <v>1323</v>
      </c>
      <c r="Q1749" s="440">
        <v>740325</v>
      </c>
      <c r="R1749" s="449" t="s">
        <v>458</v>
      </c>
      <c r="S1749" s="440">
        <v>740325</v>
      </c>
    </row>
    <row r="1750" spans="1:19" ht="10.199999999999999" customHeight="1" x14ac:dyDescent="0.3">
      <c r="A1750" s="435">
        <v>7403</v>
      </c>
      <c r="B1750" s="435">
        <f t="shared" si="31"/>
        <v>6</v>
      </c>
      <c r="C1750" s="446">
        <v>740330</v>
      </c>
      <c r="D1750" s="439" t="s">
        <v>276</v>
      </c>
      <c r="E1750" s="435" t="s">
        <v>1323</v>
      </c>
      <c r="J1750" s="435" t="s">
        <v>1324</v>
      </c>
      <c r="K1750" s="435" t="s">
        <v>1324</v>
      </c>
      <c r="M1750" s="435" t="s">
        <v>1323</v>
      </c>
      <c r="O1750" s="435" t="s">
        <v>1323</v>
      </c>
      <c r="Q1750" s="440">
        <v>740330</v>
      </c>
      <c r="R1750" s="449" t="s">
        <v>276</v>
      </c>
      <c r="S1750" s="440">
        <v>740330</v>
      </c>
    </row>
    <row r="1751" spans="1:19" ht="10.199999999999999" customHeight="1" x14ac:dyDescent="0.3">
      <c r="A1751" s="435">
        <v>7403</v>
      </c>
      <c r="B1751" s="435">
        <f t="shared" si="31"/>
        <v>6</v>
      </c>
      <c r="C1751" s="446">
        <v>740335</v>
      </c>
      <c r="D1751" s="439" t="s">
        <v>459</v>
      </c>
      <c r="E1751" s="435" t="s">
        <v>1323</v>
      </c>
      <c r="J1751" s="435" t="s">
        <v>1324</v>
      </c>
      <c r="K1751" s="435" t="s">
        <v>1324</v>
      </c>
      <c r="M1751" s="435" t="s">
        <v>1323</v>
      </c>
      <c r="O1751" s="435" t="s">
        <v>1323</v>
      </c>
      <c r="Q1751" s="440">
        <v>740335</v>
      </c>
      <c r="R1751" s="449" t="s">
        <v>459</v>
      </c>
      <c r="S1751" s="440">
        <v>740335</v>
      </c>
    </row>
    <row r="1752" spans="1:19" ht="10.199999999999999" customHeight="1" x14ac:dyDescent="0.3">
      <c r="A1752" s="435">
        <v>7403</v>
      </c>
      <c r="B1752" s="435">
        <f t="shared" si="31"/>
        <v>6</v>
      </c>
      <c r="C1752" s="446">
        <v>740340</v>
      </c>
      <c r="D1752" s="439" t="s">
        <v>463</v>
      </c>
      <c r="E1752" s="435" t="s">
        <v>1323</v>
      </c>
      <c r="J1752" s="435" t="s">
        <v>1324</v>
      </c>
      <c r="K1752" s="435" t="s">
        <v>1324</v>
      </c>
      <c r="M1752" s="435" t="s">
        <v>1323</v>
      </c>
      <c r="O1752" s="435" t="s">
        <v>1323</v>
      </c>
      <c r="Q1752" s="440">
        <v>740340</v>
      </c>
      <c r="R1752" s="449" t="s">
        <v>463</v>
      </c>
      <c r="S1752" s="440">
        <v>740340</v>
      </c>
    </row>
    <row r="1753" spans="1:19" ht="10.199999999999999" customHeight="1" x14ac:dyDescent="0.3">
      <c r="A1753" s="435">
        <v>7403</v>
      </c>
      <c r="B1753" s="435">
        <f t="shared" si="31"/>
        <v>6</v>
      </c>
      <c r="C1753" s="446">
        <v>740345</v>
      </c>
      <c r="D1753" s="439" t="s">
        <v>464</v>
      </c>
      <c r="E1753" s="435" t="s">
        <v>1323</v>
      </c>
      <c r="J1753" s="435" t="s">
        <v>1324</v>
      </c>
      <c r="K1753" s="435" t="s">
        <v>1324</v>
      </c>
      <c r="M1753" s="435" t="s">
        <v>1323</v>
      </c>
      <c r="O1753" s="435" t="s">
        <v>1323</v>
      </c>
      <c r="Q1753" s="440">
        <v>740345</v>
      </c>
      <c r="R1753" s="449" t="s">
        <v>464</v>
      </c>
      <c r="S1753" s="440">
        <v>740345</v>
      </c>
    </row>
    <row r="1754" spans="1:19" ht="10.199999999999999" customHeight="1" x14ac:dyDescent="0.3">
      <c r="A1754" s="435">
        <v>7403</v>
      </c>
      <c r="B1754" s="435">
        <f t="shared" si="31"/>
        <v>6</v>
      </c>
      <c r="C1754" s="446">
        <v>740350</v>
      </c>
      <c r="D1754" s="439" t="s">
        <v>461</v>
      </c>
      <c r="E1754" s="435" t="s">
        <v>1323</v>
      </c>
      <c r="J1754" s="435" t="s">
        <v>1324</v>
      </c>
      <c r="K1754" s="435" t="s">
        <v>1324</v>
      </c>
      <c r="M1754" s="435" t="s">
        <v>1323</v>
      </c>
      <c r="O1754" s="435" t="s">
        <v>1323</v>
      </c>
      <c r="Q1754" s="440">
        <v>740350</v>
      </c>
      <c r="R1754" s="449" t="s">
        <v>461</v>
      </c>
      <c r="S1754" s="440">
        <v>740350</v>
      </c>
    </row>
    <row r="1755" spans="1:19" ht="10.199999999999999" customHeight="1" x14ac:dyDescent="0.3">
      <c r="A1755" s="435">
        <v>7404</v>
      </c>
      <c r="B1755" s="435">
        <f t="shared" si="31"/>
        <v>4</v>
      </c>
      <c r="C1755" s="446">
        <v>7404</v>
      </c>
      <c r="D1755" s="439" t="s">
        <v>1736</v>
      </c>
      <c r="E1755" s="435" t="s">
        <v>1323</v>
      </c>
      <c r="J1755" s="435" t="s">
        <v>1324</v>
      </c>
      <c r="K1755" s="435" t="s">
        <v>1324</v>
      </c>
      <c r="O1755" s="435" t="s">
        <v>1323</v>
      </c>
      <c r="Q1755" s="440">
        <v>7404</v>
      </c>
      <c r="R1755" s="449" t="s">
        <v>1736</v>
      </c>
      <c r="S1755" s="440">
        <v>7404</v>
      </c>
    </row>
    <row r="1756" spans="1:19" ht="10.199999999999999" customHeight="1" x14ac:dyDescent="0.3">
      <c r="A1756" s="435">
        <v>7404</v>
      </c>
      <c r="B1756" s="435">
        <f t="shared" si="31"/>
        <v>6</v>
      </c>
      <c r="C1756" s="446">
        <v>740405</v>
      </c>
      <c r="D1756" s="439" t="s">
        <v>454</v>
      </c>
      <c r="E1756" s="435" t="s">
        <v>1323</v>
      </c>
      <c r="J1756" s="435" t="s">
        <v>1324</v>
      </c>
      <c r="K1756" s="435" t="s">
        <v>1324</v>
      </c>
      <c r="O1756" s="435" t="s">
        <v>1323</v>
      </c>
      <c r="Q1756" s="440">
        <v>740405</v>
      </c>
      <c r="R1756" s="449" t="s">
        <v>454</v>
      </c>
      <c r="S1756" s="440">
        <v>740405</v>
      </c>
    </row>
    <row r="1757" spans="1:19" ht="10.199999999999999" customHeight="1" x14ac:dyDescent="0.3">
      <c r="A1757" s="435">
        <v>7404</v>
      </c>
      <c r="B1757" s="435">
        <f t="shared" si="31"/>
        <v>6</v>
      </c>
      <c r="C1757" s="446">
        <v>740410</v>
      </c>
      <c r="D1757" s="439" t="s">
        <v>456</v>
      </c>
      <c r="E1757" s="435" t="s">
        <v>1323</v>
      </c>
      <c r="J1757" s="435" t="s">
        <v>1324</v>
      </c>
      <c r="K1757" s="435" t="s">
        <v>1324</v>
      </c>
      <c r="O1757" s="435" t="s">
        <v>1323</v>
      </c>
      <c r="Q1757" s="440">
        <v>740410</v>
      </c>
      <c r="R1757" s="449" t="s">
        <v>456</v>
      </c>
      <c r="S1757" s="440">
        <v>740410</v>
      </c>
    </row>
    <row r="1758" spans="1:19" ht="10.199999999999999" customHeight="1" x14ac:dyDescent="0.3">
      <c r="A1758" s="435">
        <v>7405</v>
      </c>
      <c r="B1758" s="435">
        <f t="shared" si="31"/>
        <v>4</v>
      </c>
      <c r="C1758" s="446">
        <v>7405</v>
      </c>
      <c r="D1758" s="439" t="s">
        <v>898</v>
      </c>
      <c r="J1758" s="435" t="s">
        <v>1324</v>
      </c>
      <c r="K1758" s="435" t="s">
        <v>1324</v>
      </c>
      <c r="M1758" s="435" t="s">
        <v>1323</v>
      </c>
      <c r="Q1758" s="440">
        <v>7405</v>
      </c>
      <c r="R1758" s="449" t="s">
        <v>898</v>
      </c>
      <c r="S1758" s="440">
        <v>7405</v>
      </c>
    </row>
    <row r="1759" spans="1:19" ht="10.199999999999999" customHeight="1" x14ac:dyDescent="0.3">
      <c r="A1759" s="435">
        <v>7405</v>
      </c>
      <c r="B1759" s="435">
        <f t="shared" si="31"/>
        <v>6</v>
      </c>
      <c r="C1759" s="446">
        <v>740505</v>
      </c>
      <c r="D1759" s="439" t="s">
        <v>1737</v>
      </c>
      <c r="J1759" s="435" t="s">
        <v>1324</v>
      </c>
      <c r="K1759" s="435" t="s">
        <v>1324</v>
      </c>
      <c r="M1759" s="435" t="s">
        <v>1323</v>
      </c>
      <c r="Q1759" s="440">
        <v>740505</v>
      </c>
      <c r="R1759" s="449" t="s">
        <v>1737</v>
      </c>
      <c r="S1759" s="440">
        <v>740505</v>
      </c>
    </row>
    <row r="1760" spans="1:19" ht="10.199999999999999" customHeight="1" x14ac:dyDescent="0.3">
      <c r="A1760" s="435">
        <v>7405</v>
      </c>
      <c r="B1760" s="435">
        <f t="shared" si="31"/>
        <v>6</v>
      </c>
      <c r="C1760" s="446">
        <v>740510</v>
      </c>
      <c r="D1760" s="439" t="s">
        <v>1738</v>
      </c>
      <c r="J1760" s="435" t="s">
        <v>1324</v>
      </c>
      <c r="K1760" s="435" t="s">
        <v>1324</v>
      </c>
      <c r="M1760" s="435" t="s">
        <v>1323</v>
      </c>
      <c r="Q1760" s="440">
        <v>740510</v>
      </c>
      <c r="R1760" s="449" t="s">
        <v>1738</v>
      </c>
      <c r="S1760" s="440">
        <v>740510</v>
      </c>
    </row>
    <row r="1761" spans="1:19" ht="10.199999999999999" customHeight="1" x14ac:dyDescent="0.3">
      <c r="A1761" s="435">
        <v>7405</v>
      </c>
      <c r="B1761" s="435">
        <f t="shared" si="31"/>
        <v>6</v>
      </c>
      <c r="C1761" s="446">
        <v>740515</v>
      </c>
      <c r="D1761" s="439" t="s">
        <v>1739</v>
      </c>
      <c r="J1761" s="435" t="s">
        <v>1324</v>
      </c>
      <c r="K1761" s="435" t="s">
        <v>1324</v>
      </c>
      <c r="M1761" s="435" t="s">
        <v>1323</v>
      </c>
      <c r="Q1761" s="440">
        <v>740515</v>
      </c>
      <c r="R1761" s="449" t="s">
        <v>1739</v>
      </c>
      <c r="S1761" s="440">
        <v>740515</v>
      </c>
    </row>
    <row r="1762" spans="1:19" ht="10.199999999999999" customHeight="1" x14ac:dyDescent="0.3">
      <c r="A1762" s="435">
        <v>7405</v>
      </c>
      <c r="B1762" s="435">
        <f t="shared" si="31"/>
        <v>6</v>
      </c>
      <c r="C1762" s="446">
        <v>740520</v>
      </c>
      <c r="D1762" s="439" t="s">
        <v>1740</v>
      </c>
      <c r="J1762" s="435" t="s">
        <v>1324</v>
      </c>
      <c r="K1762" s="435" t="s">
        <v>1324</v>
      </c>
      <c r="M1762" s="435" t="s">
        <v>1323</v>
      </c>
      <c r="Q1762" s="440">
        <v>740520</v>
      </c>
      <c r="R1762" s="449" t="s">
        <v>1740</v>
      </c>
      <c r="S1762" s="440">
        <v>740520</v>
      </c>
    </row>
    <row r="1763" spans="1:19" ht="10.199999999999999" customHeight="1" x14ac:dyDescent="0.3">
      <c r="A1763" s="435">
        <v>7405</v>
      </c>
      <c r="B1763" s="435">
        <f t="shared" si="31"/>
        <v>6</v>
      </c>
      <c r="C1763" s="446">
        <v>740525</v>
      </c>
      <c r="D1763" s="439" t="s">
        <v>1741</v>
      </c>
      <c r="J1763" s="435" t="s">
        <v>1324</v>
      </c>
      <c r="K1763" s="435" t="s">
        <v>1324</v>
      </c>
      <c r="M1763" s="435" t="s">
        <v>1323</v>
      </c>
      <c r="Q1763" s="440">
        <v>740525</v>
      </c>
      <c r="R1763" s="449" t="s">
        <v>1741</v>
      </c>
      <c r="S1763" s="440">
        <v>740525</v>
      </c>
    </row>
    <row r="1764" spans="1:19" ht="10.199999999999999" customHeight="1" x14ac:dyDescent="0.3">
      <c r="A1764" s="435">
        <v>7405</v>
      </c>
      <c r="B1764" s="435">
        <f t="shared" si="31"/>
        <v>6</v>
      </c>
      <c r="C1764" s="446">
        <v>740530</v>
      </c>
      <c r="D1764" s="439" t="s">
        <v>1742</v>
      </c>
      <c r="J1764" s="435" t="s">
        <v>1324</v>
      </c>
      <c r="K1764" s="435" t="s">
        <v>1324</v>
      </c>
      <c r="M1764" s="435" t="s">
        <v>1323</v>
      </c>
      <c r="Q1764" s="440">
        <v>740530</v>
      </c>
      <c r="R1764" s="449" t="s">
        <v>1742</v>
      </c>
      <c r="S1764" s="440">
        <v>740530</v>
      </c>
    </row>
    <row r="1765" spans="1:19" ht="10.199999999999999" customHeight="1" x14ac:dyDescent="0.3">
      <c r="A1765" s="435">
        <v>7406</v>
      </c>
      <c r="B1765" s="435">
        <f t="shared" si="31"/>
        <v>4</v>
      </c>
      <c r="C1765" s="446">
        <v>7406</v>
      </c>
      <c r="D1765" s="439" t="s">
        <v>465</v>
      </c>
      <c r="E1765" s="435" t="s">
        <v>1323</v>
      </c>
      <c r="G1765" s="435" t="s">
        <v>1323</v>
      </c>
      <c r="I1765" s="435" t="s">
        <v>1323</v>
      </c>
      <c r="J1765" s="435" t="s">
        <v>1323</v>
      </c>
      <c r="K1765" s="435" t="s">
        <v>1323</v>
      </c>
      <c r="L1765" s="435" t="s">
        <v>1323</v>
      </c>
      <c r="M1765" s="435" t="s">
        <v>1323</v>
      </c>
      <c r="N1765" s="435" t="s">
        <v>1323</v>
      </c>
      <c r="O1765" s="435" t="s">
        <v>1323</v>
      </c>
      <c r="Q1765" s="440">
        <v>7406</v>
      </c>
      <c r="R1765" s="449" t="s">
        <v>465</v>
      </c>
      <c r="S1765" s="440">
        <v>7406</v>
      </c>
    </row>
    <row r="1766" spans="1:19" ht="10.199999999999999" customHeight="1" x14ac:dyDescent="0.3">
      <c r="A1766" s="435">
        <v>7406</v>
      </c>
      <c r="B1766" s="435">
        <f t="shared" si="31"/>
        <v>6</v>
      </c>
      <c r="C1766" s="446">
        <v>740605</v>
      </c>
      <c r="D1766" s="439" t="s">
        <v>199</v>
      </c>
      <c r="E1766" s="435" t="s">
        <v>1323</v>
      </c>
      <c r="G1766" s="435" t="s">
        <v>1323</v>
      </c>
      <c r="I1766" s="435" t="s">
        <v>1323</v>
      </c>
      <c r="J1766" s="435" t="s">
        <v>1323</v>
      </c>
      <c r="K1766" s="435" t="s">
        <v>1323</v>
      </c>
      <c r="L1766" s="435" t="s">
        <v>1323</v>
      </c>
      <c r="M1766" s="435" t="s">
        <v>1323</v>
      </c>
      <c r="N1766" s="435" t="s">
        <v>1323</v>
      </c>
      <c r="O1766" s="435" t="s">
        <v>1323</v>
      </c>
      <c r="Q1766" s="440">
        <v>740605</v>
      </c>
      <c r="R1766" s="449" t="s">
        <v>199</v>
      </c>
      <c r="S1766" s="440">
        <v>740605</v>
      </c>
    </row>
    <row r="1767" spans="1:19" ht="10.199999999999999" customHeight="1" x14ac:dyDescent="0.3">
      <c r="A1767" s="435">
        <v>7406</v>
      </c>
      <c r="B1767" s="435">
        <f t="shared" si="31"/>
        <v>6</v>
      </c>
      <c r="C1767" s="446">
        <v>740610</v>
      </c>
      <c r="D1767" s="439" t="s">
        <v>115</v>
      </c>
      <c r="E1767" s="435" t="s">
        <v>1323</v>
      </c>
      <c r="G1767" s="435" t="s">
        <v>1323</v>
      </c>
      <c r="I1767" s="435" t="s">
        <v>1323</v>
      </c>
      <c r="J1767" s="435" t="s">
        <v>1323</v>
      </c>
      <c r="K1767" s="435" t="s">
        <v>1323</v>
      </c>
      <c r="O1767" s="435" t="s">
        <v>1323</v>
      </c>
      <c r="Q1767" s="440">
        <v>740610</v>
      </c>
      <c r="R1767" s="449" t="s">
        <v>115</v>
      </c>
      <c r="S1767" s="440">
        <v>740610</v>
      </c>
    </row>
    <row r="1768" spans="1:19" ht="10.199999999999999" customHeight="1" x14ac:dyDescent="0.3">
      <c r="A1768" s="435">
        <v>7406</v>
      </c>
      <c r="B1768" s="435">
        <f t="shared" si="31"/>
        <v>6</v>
      </c>
      <c r="C1768" s="446">
        <v>740615</v>
      </c>
      <c r="D1768" s="439" t="s">
        <v>116</v>
      </c>
      <c r="E1768" s="435" t="s">
        <v>1323</v>
      </c>
      <c r="G1768" s="435" t="s">
        <v>1323</v>
      </c>
      <c r="J1768" s="435" t="s">
        <v>1323</v>
      </c>
      <c r="K1768" s="435" t="s">
        <v>1323</v>
      </c>
      <c r="O1768" s="435" t="s">
        <v>1323</v>
      </c>
      <c r="Q1768" s="440">
        <v>740615</v>
      </c>
      <c r="R1768" s="449" t="s">
        <v>116</v>
      </c>
      <c r="S1768" s="440">
        <v>740615</v>
      </c>
    </row>
    <row r="1769" spans="1:19" ht="10.199999999999999" customHeight="1" x14ac:dyDescent="0.3">
      <c r="A1769" s="435">
        <v>7406</v>
      </c>
      <c r="B1769" s="435">
        <f t="shared" si="31"/>
        <v>6</v>
      </c>
      <c r="C1769" s="446">
        <v>740620</v>
      </c>
      <c r="D1769" s="439" t="s">
        <v>209</v>
      </c>
      <c r="E1769" s="435" t="s">
        <v>1323</v>
      </c>
      <c r="G1769" s="435" t="s">
        <v>1323</v>
      </c>
      <c r="I1769" s="435" t="s">
        <v>1323</v>
      </c>
      <c r="J1769" s="435" t="s">
        <v>1323</v>
      </c>
      <c r="K1769" s="435" t="s">
        <v>1323</v>
      </c>
      <c r="L1769" s="435" t="s">
        <v>1323</v>
      </c>
      <c r="M1769" s="435" t="s">
        <v>1323</v>
      </c>
      <c r="N1769" s="435" t="s">
        <v>1323</v>
      </c>
      <c r="O1769" s="435" t="s">
        <v>1323</v>
      </c>
      <c r="Q1769" s="440">
        <v>740620</v>
      </c>
      <c r="R1769" s="449" t="s">
        <v>209</v>
      </c>
      <c r="S1769" s="440">
        <v>740620</v>
      </c>
    </row>
    <row r="1770" spans="1:19" ht="10.199999999999999" customHeight="1" x14ac:dyDescent="0.3">
      <c r="A1770" s="435">
        <v>7406</v>
      </c>
      <c r="B1770" s="435">
        <f t="shared" si="31"/>
        <v>6</v>
      </c>
      <c r="C1770" s="446">
        <v>740625</v>
      </c>
      <c r="D1770" s="439" t="s">
        <v>1743</v>
      </c>
      <c r="E1770" s="435" t="s">
        <v>1323</v>
      </c>
      <c r="G1770" s="435" t="s">
        <v>1323</v>
      </c>
      <c r="I1770" s="435" t="s">
        <v>1323</v>
      </c>
      <c r="J1770" s="435" t="s">
        <v>1323</v>
      </c>
      <c r="K1770" s="435" t="s">
        <v>1323</v>
      </c>
      <c r="L1770" s="435" t="s">
        <v>1323</v>
      </c>
      <c r="M1770" s="435" t="s">
        <v>1323</v>
      </c>
      <c r="N1770" s="435" t="s">
        <v>1323</v>
      </c>
      <c r="O1770" s="435" t="s">
        <v>1323</v>
      </c>
      <c r="Q1770" s="440">
        <v>740625</v>
      </c>
      <c r="R1770" s="449" t="s">
        <v>421</v>
      </c>
      <c r="S1770" s="440">
        <v>740625</v>
      </c>
    </row>
    <row r="1771" spans="1:19" ht="10.199999999999999" customHeight="1" x14ac:dyDescent="0.3">
      <c r="A1771" s="435">
        <v>7406</v>
      </c>
      <c r="B1771" s="435">
        <f t="shared" si="31"/>
        <v>6</v>
      </c>
      <c r="C1771" s="446">
        <v>740630</v>
      </c>
      <c r="D1771" s="439" t="s">
        <v>210</v>
      </c>
      <c r="E1771" s="435" t="s">
        <v>1323</v>
      </c>
      <c r="G1771" s="435" t="s">
        <v>1323</v>
      </c>
      <c r="I1771" s="435" t="s">
        <v>1323</v>
      </c>
      <c r="J1771" s="435" t="s">
        <v>1323</v>
      </c>
      <c r="K1771" s="435" t="s">
        <v>1323</v>
      </c>
      <c r="L1771" s="435" t="s">
        <v>1323</v>
      </c>
      <c r="M1771" s="435" t="s">
        <v>1323</v>
      </c>
      <c r="O1771" s="435" t="s">
        <v>1323</v>
      </c>
      <c r="Q1771" s="440">
        <v>740630</v>
      </c>
      <c r="R1771" s="449" t="s">
        <v>210</v>
      </c>
      <c r="S1771" s="440">
        <v>740630</v>
      </c>
    </row>
    <row r="1772" spans="1:19" ht="10.199999999999999" customHeight="1" x14ac:dyDescent="0.3">
      <c r="A1772" s="435">
        <v>7406</v>
      </c>
      <c r="B1772" s="435">
        <f t="shared" si="31"/>
        <v>6</v>
      </c>
      <c r="C1772" s="446">
        <v>740635</v>
      </c>
      <c r="D1772" s="439" t="s">
        <v>117</v>
      </c>
      <c r="E1772" s="435" t="s">
        <v>1323</v>
      </c>
      <c r="J1772" s="435" t="s">
        <v>1324</v>
      </c>
      <c r="K1772" s="435" t="s">
        <v>1324</v>
      </c>
      <c r="L1772" s="435" t="s">
        <v>1323</v>
      </c>
      <c r="M1772" s="435" t="s">
        <v>1323</v>
      </c>
      <c r="O1772" s="435" t="s">
        <v>1323</v>
      </c>
      <c r="Q1772" s="440">
        <v>740635</v>
      </c>
      <c r="R1772" s="449" t="s">
        <v>117</v>
      </c>
      <c r="S1772" s="440">
        <v>740635</v>
      </c>
    </row>
    <row r="1773" spans="1:19" ht="10.199999999999999" customHeight="1" x14ac:dyDescent="0.3">
      <c r="A1773" s="435">
        <v>7407</v>
      </c>
      <c r="B1773" s="435">
        <f t="shared" si="31"/>
        <v>4</v>
      </c>
      <c r="C1773" s="446">
        <v>7407</v>
      </c>
      <c r="D1773" s="439" t="s">
        <v>466</v>
      </c>
      <c r="E1773" s="435" t="s">
        <v>1323</v>
      </c>
      <c r="G1773" s="435" t="s">
        <v>1323</v>
      </c>
      <c r="I1773" s="435" t="s">
        <v>1323</v>
      </c>
      <c r="J1773" s="435" t="s">
        <v>1323</v>
      </c>
      <c r="K1773" s="435" t="s">
        <v>1323</v>
      </c>
      <c r="O1773" s="435" t="s">
        <v>1323</v>
      </c>
      <c r="Q1773" s="440">
        <v>7407</v>
      </c>
      <c r="R1773" s="449" t="s">
        <v>466</v>
      </c>
      <c r="S1773" s="440">
        <v>7407</v>
      </c>
    </row>
    <row r="1774" spans="1:19" ht="10.199999999999999" customHeight="1" x14ac:dyDescent="0.3">
      <c r="A1774" s="435">
        <v>7407</v>
      </c>
      <c r="B1774" s="435">
        <f t="shared" si="31"/>
        <v>6</v>
      </c>
      <c r="C1774" s="446">
        <v>740705</v>
      </c>
      <c r="D1774" s="439" t="s">
        <v>467</v>
      </c>
      <c r="E1774" s="435" t="s">
        <v>1323</v>
      </c>
      <c r="J1774" s="435" t="s">
        <v>1323</v>
      </c>
      <c r="K1774" s="435" t="s">
        <v>1323</v>
      </c>
      <c r="O1774" s="435" t="s">
        <v>1323</v>
      </c>
      <c r="Q1774" s="440">
        <v>740705</v>
      </c>
      <c r="R1774" s="449" t="s">
        <v>467</v>
      </c>
      <c r="S1774" s="440">
        <v>740705</v>
      </c>
    </row>
    <row r="1775" spans="1:19" ht="10.199999999999999" customHeight="1" x14ac:dyDescent="0.3">
      <c r="A1775" s="435">
        <v>7407</v>
      </c>
      <c r="B1775" s="435">
        <f t="shared" si="31"/>
        <v>6</v>
      </c>
      <c r="C1775" s="446">
        <v>740710</v>
      </c>
      <c r="D1775" s="439" t="s">
        <v>249</v>
      </c>
      <c r="E1775" s="435" t="s">
        <v>1323</v>
      </c>
      <c r="J1775" s="435" t="s">
        <v>1323</v>
      </c>
      <c r="K1775" s="435" t="s">
        <v>1323</v>
      </c>
      <c r="O1775" s="435" t="s">
        <v>1323</v>
      </c>
      <c r="Q1775" s="440">
        <v>740710</v>
      </c>
      <c r="R1775" s="449" t="s">
        <v>249</v>
      </c>
      <c r="S1775" s="440">
        <v>740710</v>
      </c>
    </row>
    <row r="1776" spans="1:19" ht="10.199999999999999" customHeight="1" x14ac:dyDescent="0.3">
      <c r="A1776" s="435">
        <v>7407</v>
      </c>
      <c r="B1776" s="435">
        <f t="shared" si="31"/>
        <v>6</v>
      </c>
      <c r="C1776" s="446">
        <v>740715</v>
      </c>
      <c r="D1776" s="439" t="s">
        <v>250</v>
      </c>
      <c r="E1776" s="435" t="s">
        <v>1323</v>
      </c>
      <c r="G1776" s="435" t="s">
        <v>1323</v>
      </c>
      <c r="I1776" s="435" t="s">
        <v>1323</v>
      </c>
      <c r="J1776" s="435" t="s">
        <v>1323</v>
      </c>
      <c r="K1776" s="435" t="s">
        <v>1323</v>
      </c>
      <c r="O1776" s="435" t="s">
        <v>1323</v>
      </c>
      <c r="Q1776" s="440">
        <v>740715</v>
      </c>
      <c r="R1776" s="449" t="s">
        <v>250</v>
      </c>
      <c r="S1776" s="440">
        <v>740715</v>
      </c>
    </row>
    <row r="1777" spans="1:19" ht="10.199999999999999" customHeight="1" x14ac:dyDescent="0.3">
      <c r="A1777" s="435">
        <v>7407</v>
      </c>
      <c r="B1777" s="435">
        <f t="shared" si="31"/>
        <v>6</v>
      </c>
      <c r="C1777" s="446">
        <v>740720</v>
      </c>
      <c r="D1777" s="439" t="s">
        <v>254</v>
      </c>
      <c r="E1777" s="435" t="s">
        <v>1323</v>
      </c>
      <c r="G1777" s="435" t="s">
        <v>1323</v>
      </c>
      <c r="I1777" s="435" t="s">
        <v>1323</v>
      </c>
      <c r="J1777" s="435" t="s">
        <v>1323</v>
      </c>
      <c r="K1777" s="435" t="s">
        <v>1323</v>
      </c>
      <c r="O1777" s="435" t="s">
        <v>1323</v>
      </c>
      <c r="Q1777" s="440">
        <v>740720</v>
      </c>
      <c r="R1777" s="449" t="s">
        <v>254</v>
      </c>
      <c r="S1777" s="440">
        <v>740720</v>
      </c>
    </row>
    <row r="1778" spans="1:19" ht="10.199999999999999" customHeight="1" x14ac:dyDescent="0.3">
      <c r="A1778" s="435">
        <v>7407</v>
      </c>
      <c r="B1778" s="435">
        <f t="shared" si="31"/>
        <v>6</v>
      </c>
      <c r="C1778" s="446">
        <v>740725</v>
      </c>
      <c r="D1778" s="439" t="s">
        <v>258</v>
      </c>
      <c r="E1778" s="435" t="s">
        <v>1323</v>
      </c>
      <c r="G1778" s="435" t="s">
        <v>1323</v>
      </c>
      <c r="I1778" s="435" t="s">
        <v>1323</v>
      </c>
      <c r="J1778" s="435" t="s">
        <v>1323</v>
      </c>
      <c r="K1778" s="435" t="s">
        <v>1323</v>
      </c>
      <c r="O1778" s="435" t="s">
        <v>1323</v>
      </c>
      <c r="Q1778" s="440">
        <v>740725</v>
      </c>
      <c r="R1778" s="449" t="s">
        <v>258</v>
      </c>
      <c r="S1778" s="440">
        <v>740725</v>
      </c>
    </row>
    <row r="1779" spans="1:19" ht="10.199999999999999" customHeight="1" x14ac:dyDescent="0.3">
      <c r="A1779" s="435">
        <v>7407</v>
      </c>
      <c r="B1779" s="435">
        <f t="shared" si="31"/>
        <v>6</v>
      </c>
      <c r="C1779" s="446">
        <v>740730</v>
      </c>
      <c r="D1779" s="439" t="s">
        <v>252</v>
      </c>
      <c r="E1779" s="435" t="s">
        <v>1323</v>
      </c>
      <c r="G1779" s="435" t="s">
        <v>1323</v>
      </c>
      <c r="I1779" s="435" t="s">
        <v>1323</v>
      </c>
      <c r="J1779" s="435" t="s">
        <v>1323</v>
      </c>
      <c r="K1779" s="435" t="s">
        <v>1323</v>
      </c>
      <c r="O1779" s="435" t="s">
        <v>1323</v>
      </c>
      <c r="Q1779" s="440">
        <v>740730</v>
      </c>
      <c r="R1779" s="449" t="s">
        <v>252</v>
      </c>
      <c r="S1779" s="440">
        <v>740730</v>
      </c>
    </row>
    <row r="1780" spans="1:19" ht="10.199999999999999" customHeight="1" x14ac:dyDescent="0.3">
      <c r="A1780" s="435">
        <v>7408</v>
      </c>
      <c r="B1780" s="435">
        <f t="shared" si="31"/>
        <v>4</v>
      </c>
      <c r="C1780" s="446">
        <v>7408</v>
      </c>
      <c r="D1780" s="439" t="s">
        <v>468</v>
      </c>
      <c r="E1780" s="435" t="s">
        <v>1323</v>
      </c>
      <c r="F1780" s="435" t="s">
        <v>1323</v>
      </c>
      <c r="G1780" s="435" t="s">
        <v>1323</v>
      </c>
      <c r="I1780" s="435" t="s">
        <v>1323</v>
      </c>
      <c r="J1780" s="435" t="s">
        <v>1323</v>
      </c>
      <c r="K1780" s="435" t="s">
        <v>1323</v>
      </c>
      <c r="L1780" s="435" t="s">
        <v>1323</v>
      </c>
      <c r="M1780" s="435" t="s">
        <v>1323</v>
      </c>
      <c r="O1780" s="435" t="s">
        <v>1323</v>
      </c>
      <c r="Q1780" s="440">
        <v>7408</v>
      </c>
      <c r="R1780" s="449" t="s">
        <v>468</v>
      </c>
      <c r="S1780" s="440">
        <v>7408</v>
      </c>
    </row>
    <row r="1781" spans="1:19" ht="10.199999999999999" customHeight="1" x14ac:dyDescent="0.3">
      <c r="A1781" s="435">
        <v>7408</v>
      </c>
      <c r="B1781" s="435">
        <f t="shared" si="31"/>
        <v>6</v>
      </c>
      <c r="C1781" s="446">
        <v>740805</v>
      </c>
      <c r="D1781" s="439" t="s">
        <v>469</v>
      </c>
      <c r="E1781" s="435" t="s">
        <v>1323</v>
      </c>
      <c r="F1781" s="435" t="s">
        <v>1323</v>
      </c>
      <c r="G1781" s="435" t="s">
        <v>1323</v>
      </c>
      <c r="I1781" s="435" t="s">
        <v>1323</v>
      </c>
      <c r="J1781" s="435" t="s">
        <v>1323</v>
      </c>
      <c r="K1781" s="435" t="s">
        <v>1323</v>
      </c>
      <c r="L1781" s="435" t="s">
        <v>1323</v>
      </c>
      <c r="M1781" s="435" t="s">
        <v>1323</v>
      </c>
      <c r="O1781" s="435" t="s">
        <v>1323</v>
      </c>
      <c r="Q1781" s="440">
        <v>740805</v>
      </c>
      <c r="R1781" s="449" t="s">
        <v>469</v>
      </c>
      <c r="S1781" s="440">
        <v>740805</v>
      </c>
    </row>
    <row r="1782" spans="1:19" ht="10.199999999999999" customHeight="1" x14ac:dyDescent="0.3">
      <c r="A1782" s="435">
        <v>7408</v>
      </c>
      <c r="B1782" s="435">
        <f t="shared" si="31"/>
        <v>6</v>
      </c>
      <c r="C1782" s="446">
        <v>740810</v>
      </c>
      <c r="D1782" s="439" t="s">
        <v>470</v>
      </c>
      <c r="E1782" s="435" t="s">
        <v>1323</v>
      </c>
      <c r="F1782" s="435" t="s">
        <v>1323</v>
      </c>
      <c r="J1782" s="435" t="s">
        <v>1324</v>
      </c>
      <c r="K1782" s="435" t="s">
        <v>1324</v>
      </c>
      <c r="L1782" s="435" t="s">
        <v>1323</v>
      </c>
      <c r="M1782" s="435" t="s">
        <v>1323</v>
      </c>
      <c r="O1782" s="435" t="s">
        <v>1323</v>
      </c>
      <c r="Q1782" s="440">
        <v>740810</v>
      </c>
      <c r="R1782" s="449" t="s">
        <v>470</v>
      </c>
      <c r="S1782" s="440">
        <v>740810</v>
      </c>
    </row>
    <row r="1783" spans="1:19" ht="10.199999999999999" customHeight="1" x14ac:dyDescent="0.3">
      <c r="A1783" s="435">
        <v>7408</v>
      </c>
      <c r="B1783" s="435">
        <f t="shared" si="31"/>
        <v>6</v>
      </c>
      <c r="C1783" s="446">
        <v>740815</v>
      </c>
      <c r="D1783" s="439" t="s">
        <v>471</v>
      </c>
      <c r="E1783" s="435" t="s">
        <v>1323</v>
      </c>
      <c r="F1783" s="435" t="s">
        <v>1323</v>
      </c>
      <c r="G1783" s="435" t="s">
        <v>1323</v>
      </c>
      <c r="I1783" s="435" t="s">
        <v>1323</v>
      </c>
      <c r="J1783" s="435" t="s">
        <v>1323</v>
      </c>
      <c r="K1783" s="435" t="s">
        <v>1323</v>
      </c>
      <c r="L1783" s="435" t="s">
        <v>1323</v>
      </c>
      <c r="M1783" s="435" t="s">
        <v>1323</v>
      </c>
      <c r="O1783" s="435" t="s">
        <v>1323</v>
      </c>
      <c r="Q1783" s="440">
        <v>740815</v>
      </c>
      <c r="R1783" s="449" t="s">
        <v>471</v>
      </c>
      <c r="S1783" s="440">
        <v>740815</v>
      </c>
    </row>
    <row r="1784" spans="1:19" ht="10.199999999999999" customHeight="1" x14ac:dyDescent="0.3">
      <c r="A1784" s="435">
        <v>7408</v>
      </c>
      <c r="B1784" s="435">
        <f t="shared" si="31"/>
        <v>6</v>
      </c>
      <c r="C1784" s="446">
        <v>740820</v>
      </c>
      <c r="D1784" s="439" t="s">
        <v>1744</v>
      </c>
      <c r="E1784" s="435" t="s">
        <v>1323</v>
      </c>
      <c r="F1784" s="435" t="s">
        <v>1323</v>
      </c>
      <c r="G1784" s="435" t="s">
        <v>1323</v>
      </c>
      <c r="I1784" s="435" t="s">
        <v>1323</v>
      </c>
      <c r="J1784" s="435" t="s">
        <v>1323</v>
      </c>
      <c r="K1784" s="435" t="s">
        <v>1323</v>
      </c>
      <c r="L1784" s="435" t="s">
        <v>1323</v>
      </c>
      <c r="M1784" s="435" t="s">
        <v>1323</v>
      </c>
      <c r="O1784" s="435" t="s">
        <v>1323</v>
      </c>
      <c r="Q1784" s="440">
        <v>740820</v>
      </c>
      <c r="R1784" s="449" t="s">
        <v>1744</v>
      </c>
      <c r="S1784" s="440">
        <v>740820</v>
      </c>
    </row>
    <row r="1785" spans="1:19" ht="10.199999999999999" customHeight="1" x14ac:dyDescent="0.3">
      <c r="A1785" s="435">
        <v>7408</v>
      </c>
      <c r="B1785" s="435">
        <f t="shared" si="31"/>
        <v>6</v>
      </c>
      <c r="C1785" s="446">
        <v>740825</v>
      </c>
      <c r="D1785" s="439" t="s">
        <v>472</v>
      </c>
      <c r="E1785" s="435" t="s">
        <v>1323</v>
      </c>
      <c r="F1785" s="435" t="s">
        <v>1323</v>
      </c>
      <c r="G1785" s="435" t="s">
        <v>1323</v>
      </c>
      <c r="I1785" s="435" t="s">
        <v>1323</v>
      </c>
      <c r="J1785" s="435" t="s">
        <v>1323</v>
      </c>
      <c r="K1785" s="435" t="s">
        <v>1323</v>
      </c>
      <c r="L1785" s="435" t="s">
        <v>1323</v>
      </c>
      <c r="M1785" s="435" t="s">
        <v>1323</v>
      </c>
      <c r="O1785" s="435" t="s">
        <v>1323</v>
      </c>
      <c r="Q1785" s="440">
        <v>740825</v>
      </c>
      <c r="R1785" s="449" t="s">
        <v>472</v>
      </c>
      <c r="S1785" s="440">
        <v>740825</v>
      </c>
    </row>
    <row r="1786" spans="1:19" ht="10.199999999999999" customHeight="1" x14ac:dyDescent="0.3">
      <c r="A1786" s="435">
        <v>7408</v>
      </c>
      <c r="B1786" s="435">
        <f t="shared" si="31"/>
        <v>6</v>
      </c>
      <c r="C1786" s="446">
        <v>740830</v>
      </c>
      <c r="D1786" s="439" t="s">
        <v>913</v>
      </c>
      <c r="E1786" s="435" t="s">
        <v>1323</v>
      </c>
      <c r="F1786" s="435" t="s">
        <v>1323</v>
      </c>
      <c r="J1786" s="435" t="s">
        <v>1324</v>
      </c>
      <c r="K1786" s="435" t="s">
        <v>1324</v>
      </c>
      <c r="O1786" s="435" t="s">
        <v>1323</v>
      </c>
      <c r="Q1786" s="440">
        <v>740830</v>
      </c>
      <c r="R1786" s="449" t="s">
        <v>913</v>
      </c>
      <c r="S1786" s="440">
        <v>740830</v>
      </c>
    </row>
    <row r="1787" spans="1:19" ht="10.199999999999999" customHeight="1" x14ac:dyDescent="0.3">
      <c r="A1787" s="435">
        <v>7409</v>
      </c>
      <c r="B1787" s="435">
        <f t="shared" si="31"/>
        <v>4</v>
      </c>
      <c r="C1787" s="446">
        <v>7409</v>
      </c>
      <c r="D1787" s="439" t="s">
        <v>473</v>
      </c>
      <c r="F1787" s="435" t="s">
        <v>1323</v>
      </c>
      <c r="G1787" s="435" t="s">
        <v>1323</v>
      </c>
      <c r="J1787" s="435" t="s">
        <v>1324</v>
      </c>
      <c r="K1787" s="435" t="s">
        <v>1324</v>
      </c>
      <c r="Q1787" s="435">
        <v>7409</v>
      </c>
      <c r="R1787" s="444" t="s">
        <v>1745</v>
      </c>
      <c r="S1787" s="435">
        <v>7409</v>
      </c>
    </row>
    <row r="1788" spans="1:19" ht="10.199999999999999" customHeight="1" x14ac:dyDescent="0.3">
      <c r="A1788" s="435">
        <v>7409</v>
      </c>
      <c r="B1788" s="435">
        <f t="shared" si="31"/>
        <v>6</v>
      </c>
      <c r="C1788" s="446">
        <v>740905</v>
      </c>
      <c r="D1788" s="439" t="s">
        <v>914</v>
      </c>
      <c r="F1788" s="435" t="s">
        <v>1323</v>
      </c>
      <c r="G1788" s="435" t="s">
        <v>1323</v>
      </c>
      <c r="J1788" s="435" t="s">
        <v>1324</v>
      </c>
      <c r="K1788" s="435" t="s">
        <v>1324</v>
      </c>
      <c r="Q1788" s="440">
        <v>740905</v>
      </c>
      <c r="R1788" s="449" t="s">
        <v>914</v>
      </c>
      <c r="S1788" s="440">
        <v>740905</v>
      </c>
    </row>
    <row r="1789" spans="1:19" ht="10.199999999999999" customHeight="1" x14ac:dyDescent="0.3">
      <c r="A1789" s="435">
        <v>7409</v>
      </c>
      <c r="B1789" s="435">
        <f t="shared" si="31"/>
        <v>6</v>
      </c>
      <c r="C1789" s="446">
        <v>740910</v>
      </c>
      <c r="D1789" s="439" t="s">
        <v>452</v>
      </c>
      <c r="F1789" s="435" t="s">
        <v>1323</v>
      </c>
      <c r="G1789" s="435" t="s">
        <v>1323</v>
      </c>
      <c r="J1789" s="435" t="s">
        <v>1324</v>
      </c>
      <c r="K1789" s="435" t="s">
        <v>1324</v>
      </c>
      <c r="Q1789" s="440">
        <v>740910</v>
      </c>
      <c r="R1789" s="449" t="s">
        <v>452</v>
      </c>
      <c r="S1789" s="440">
        <v>740910</v>
      </c>
    </row>
    <row r="1790" spans="1:19" ht="10.199999999999999" customHeight="1" x14ac:dyDescent="0.3">
      <c r="A1790" s="435">
        <v>7409</v>
      </c>
      <c r="B1790" s="435">
        <f t="shared" si="31"/>
        <v>6</v>
      </c>
      <c r="C1790" s="446">
        <v>740915</v>
      </c>
      <c r="D1790" s="439" t="s">
        <v>915</v>
      </c>
      <c r="F1790" s="435" t="s">
        <v>1323</v>
      </c>
      <c r="G1790" s="435" t="s">
        <v>1323</v>
      </c>
      <c r="J1790" s="435" t="s">
        <v>1324</v>
      </c>
      <c r="K1790" s="435" t="s">
        <v>1324</v>
      </c>
      <c r="Q1790" s="440">
        <v>740915</v>
      </c>
      <c r="R1790" s="449" t="s">
        <v>915</v>
      </c>
      <c r="S1790" s="440">
        <v>740915</v>
      </c>
    </row>
    <row r="1791" spans="1:19" ht="10.199999999999999" customHeight="1" x14ac:dyDescent="0.3">
      <c r="A1791" s="435">
        <v>7409</v>
      </c>
      <c r="B1791" s="435">
        <f t="shared" si="31"/>
        <v>6</v>
      </c>
      <c r="C1791" s="446">
        <v>740920</v>
      </c>
      <c r="D1791" s="439" t="s">
        <v>413</v>
      </c>
      <c r="F1791" s="435" t="s">
        <v>1323</v>
      </c>
      <c r="G1791" s="435" t="s">
        <v>1323</v>
      </c>
      <c r="J1791" s="435" t="s">
        <v>1324</v>
      </c>
      <c r="K1791" s="435" t="s">
        <v>1324</v>
      </c>
      <c r="Q1791" s="440">
        <v>740920</v>
      </c>
      <c r="R1791" s="449" t="s">
        <v>413</v>
      </c>
      <c r="S1791" s="440">
        <v>740920</v>
      </c>
    </row>
    <row r="1792" spans="1:19" ht="10.199999999999999" customHeight="1" x14ac:dyDescent="0.3">
      <c r="A1792" s="435">
        <v>7409</v>
      </c>
      <c r="B1792" s="435">
        <f t="shared" si="31"/>
        <v>6</v>
      </c>
      <c r="C1792" s="444">
        <v>740925</v>
      </c>
      <c r="D1792" s="435" t="s">
        <v>802</v>
      </c>
      <c r="F1792" s="435" t="s">
        <v>1323</v>
      </c>
      <c r="G1792" s="435" t="s">
        <v>1323</v>
      </c>
      <c r="J1792" s="435" t="s">
        <v>1324</v>
      </c>
      <c r="K1792" s="435" t="s">
        <v>1324</v>
      </c>
      <c r="Q1792" s="435">
        <v>740925</v>
      </c>
      <c r="R1792" s="444" t="s">
        <v>1709</v>
      </c>
      <c r="S1792" s="435" t="s">
        <v>1746</v>
      </c>
    </row>
    <row r="1793" spans="1:19" ht="10.199999999999999" customHeight="1" x14ac:dyDescent="0.3">
      <c r="A1793" s="435">
        <v>7409</v>
      </c>
      <c r="B1793" s="435">
        <f t="shared" si="31"/>
        <v>6</v>
      </c>
      <c r="C1793" s="444">
        <v>740930</v>
      </c>
      <c r="D1793" s="435" t="s">
        <v>916</v>
      </c>
      <c r="F1793" s="435" t="s">
        <v>1323</v>
      </c>
      <c r="G1793" s="435" t="s">
        <v>1323</v>
      </c>
      <c r="J1793" s="435" t="s">
        <v>1324</v>
      </c>
      <c r="K1793" s="435" t="s">
        <v>1324</v>
      </c>
      <c r="Q1793" s="435">
        <v>740930</v>
      </c>
      <c r="R1793" s="444" t="s">
        <v>1710</v>
      </c>
      <c r="S1793" s="435" t="s">
        <v>1747</v>
      </c>
    </row>
    <row r="1794" spans="1:19" ht="10.199999999999999" customHeight="1" x14ac:dyDescent="0.3">
      <c r="A1794" s="435">
        <v>7409</v>
      </c>
      <c r="B1794" s="435">
        <f t="shared" si="31"/>
        <v>6</v>
      </c>
      <c r="C1794" s="446">
        <v>740935</v>
      </c>
      <c r="D1794" s="439" t="s">
        <v>804</v>
      </c>
      <c r="F1794" s="435" t="s">
        <v>1323</v>
      </c>
      <c r="G1794" s="435" t="s">
        <v>1323</v>
      </c>
      <c r="J1794" s="435" t="s">
        <v>1324</v>
      </c>
      <c r="K1794" s="435" t="s">
        <v>1324</v>
      </c>
      <c r="Q1794" s="435">
        <v>740935</v>
      </c>
      <c r="R1794" s="444" t="s">
        <v>1546</v>
      </c>
      <c r="S1794" s="435">
        <v>740935</v>
      </c>
    </row>
    <row r="1795" spans="1:19" ht="10.199999999999999" customHeight="1" x14ac:dyDescent="0.3">
      <c r="A1795" s="435">
        <v>7409</v>
      </c>
      <c r="B1795" s="435">
        <f t="shared" si="31"/>
        <v>6</v>
      </c>
      <c r="C1795" s="446">
        <v>740940</v>
      </c>
      <c r="D1795" s="439" t="s">
        <v>108</v>
      </c>
      <c r="F1795" s="435" t="s">
        <v>1323</v>
      </c>
      <c r="G1795" s="435" t="s">
        <v>1323</v>
      </c>
      <c r="J1795" s="435" t="s">
        <v>1324</v>
      </c>
      <c r="K1795" s="435" t="s">
        <v>1324</v>
      </c>
      <c r="Q1795" s="435">
        <v>740940</v>
      </c>
      <c r="R1795" s="444" t="s">
        <v>1718</v>
      </c>
      <c r="S1795" s="435">
        <v>740940</v>
      </c>
    </row>
    <row r="1796" spans="1:19" ht="10.199999999999999" customHeight="1" x14ac:dyDescent="0.3">
      <c r="A1796" s="435">
        <v>7409</v>
      </c>
      <c r="B1796" s="435">
        <f t="shared" si="31"/>
        <v>6</v>
      </c>
      <c r="C1796" s="446">
        <v>740945</v>
      </c>
      <c r="D1796" s="439" t="s">
        <v>805</v>
      </c>
      <c r="F1796" s="435" t="s">
        <v>1323</v>
      </c>
      <c r="G1796" s="435" t="s">
        <v>1323</v>
      </c>
      <c r="J1796" s="435" t="s">
        <v>1324</v>
      </c>
      <c r="K1796" s="435" t="s">
        <v>1324</v>
      </c>
      <c r="Q1796" s="440" t="s">
        <v>1340</v>
      </c>
      <c r="R1796" s="449" t="s">
        <v>1340</v>
      </c>
      <c r="S1796" s="440" t="s">
        <v>1340</v>
      </c>
    </row>
    <row r="1797" spans="1:19" ht="10.199999999999999" customHeight="1" x14ac:dyDescent="0.3">
      <c r="A1797" s="435">
        <v>7409</v>
      </c>
      <c r="B1797" s="435">
        <f t="shared" si="31"/>
        <v>6</v>
      </c>
      <c r="C1797" s="446">
        <v>740950</v>
      </c>
      <c r="D1797" s="439" t="s">
        <v>872</v>
      </c>
      <c r="F1797" s="435" t="s">
        <v>1323</v>
      </c>
      <c r="G1797" s="435" t="s">
        <v>1323</v>
      </c>
      <c r="J1797" s="435" t="s">
        <v>1324</v>
      </c>
      <c r="K1797" s="435" t="s">
        <v>1324</v>
      </c>
      <c r="Q1797" s="440" t="s">
        <v>1340</v>
      </c>
      <c r="R1797" s="449" t="s">
        <v>1340</v>
      </c>
      <c r="S1797" s="440" t="s">
        <v>1340</v>
      </c>
    </row>
    <row r="1798" spans="1:19" ht="10.199999999999999" customHeight="1" x14ac:dyDescent="0.3">
      <c r="A1798" s="435">
        <v>7409</v>
      </c>
      <c r="B1798" s="435">
        <f t="shared" si="31"/>
        <v>6</v>
      </c>
      <c r="C1798" s="446">
        <v>740955</v>
      </c>
      <c r="D1798" s="439" t="s">
        <v>807</v>
      </c>
      <c r="F1798" s="435" t="s">
        <v>1323</v>
      </c>
      <c r="G1798" s="435" t="s">
        <v>1323</v>
      </c>
      <c r="J1798" s="435" t="s">
        <v>1324</v>
      </c>
      <c r="K1798" s="435" t="s">
        <v>1324</v>
      </c>
      <c r="Q1798" s="440" t="s">
        <v>1340</v>
      </c>
      <c r="R1798" s="449" t="s">
        <v>1340</v>
      </c>
      <c r="S1798" s="440" t="s">
        <v>1340</v>
      </c>
    </row>
    <row r="1799" spans="1:19" ht="10.199999999999999" customHeight="1" x14ac:dyDescent="0.3">
      <c r="A1799" s="435">
        <v>7409</v>
      </c>
      <c r="B1799" s="435">
        <f t="shared" si="31"/>
        <v>6</v>
      </c>
      <c r="C1799" s="446">
        <v>740960</v>
      </c>
      <c r="D1799" s="439" t="s">
        <v>1548</v>
      </c>
      <c r="F1799" s="435" t="s">
        <v>1323</v>
      </c>
      <c r="G1799" s="435" t="s">
        <v>1323</v>
      </c>
      <c r="J1799" s="435" t="s">
        <v>1324</v>
      </c>
      <c r="K1799" s="435" t="s">
        <v>1324</v>
      </c>
      <c r="Q1799" s="435">
        <v>740960</v>
      </c>
      <c r="R1799" s="444" t="s">
        <v>1642</v>
      </c>
      <c r="S1799" s="435">
        <v>740960</v>
      </c>
    </row>
    <row r="1800" spans="1:19" ht="10.199999999999999" customHeight="1" x14ac:dyDescent="0.3">
      <c r="A1800" s="435">
        <v>7409</v>
      </c>
      <c r="B1800" s="435">
        <f t="shared" ref="B1800:B1863" si="32">LEN(C1800)</f>
        <v>6</v>
      </c>
      <c r="C1800" s="446">
        <v>740961</v>
      </c>
      <c r="D1800" s="439" t="s">
        <v>109</v>
      </c>
      <c r="F1800" s="435" t="s">
        <v>1323</v>
      </c>
      <c r="G1800" s="435" t="s">
        <v>1323</v>
      </c>
      <c r="J1800" s="435" t="s">
        <v>1324</v>
      </c>
      <c r="K1800" s="435" t="s">
        <v>1324</v>
      </c>
      <c r="Q1800" s="435">
        <v>740961</v>
      </c>
      <c r="R1800" s="444" t="s">
        <v>1550</v>
      </c>
      <c r="S1800" s="435">
        <v>740961</v>
      </c>
    </row>
    <row r="1801" spans="1:19" ht="10.199999999999999" customHeight="1" x14ac:dyDescent="0.3">
      <c r="A1801" s="435">
        <v>7409</v>
      </c>
      <c r="B1801" s="435">
        <f t="shared" si="32"/>
        <v>6</v>
      </c>
      <c r="C1801" s="446">
        <v>740962</v>
      </c>
      <c r="D1801" s="439" t="s">
        <v>110</v>
      </c>
      <c r="F1801" s="435" t="s">
        <v>1323</v>
      </c>
      <c r="G1801" s="435" t="s">
        <v>1323</v>
      </c>
      <c r="J1801" s="435" t="s">
        <v>1324</v>
      </c>
      <c r="K1801" s="435" t="s">
        <v>1324</v>
      </c>
      <c r="Q1801" s="435">
        <v>740962</v>
      </c>
      <c r="R1801" s="444" t="s">
        <v>1551</v>
      </c>
      <c r="S1801" s="435">
        <v>740962</v>
      </c>
    </row>
    <row r="1802" spans="1:19" ht="10.199999999999999" customHeight="1" x14ac:dyDescent="0.3">
      <c r="A1802" s="435">
        <v>7409</v>
      </c>
      <c r="B1802" s="435">
        <f t="shared" si="32"/>
        <v>6</v>
      </c>
      <c r="C1802" s="446">
        <v>740965</v>
      </c>
      <c r="D1802" s="439" t="s">
        <v>111</v>
      </c>
      <c r="F1802" s="435" t="s">
        <v>1323</v>
      </c>
      <c r="G1802" s="435" t="s">
        <v>1323</v>
      </c>
      <c r="J1802" s="435" t="s">
        <v>1324</v>
      </c>
      <c r="K1802" s="435" t="s">
        <v>1324</v>
      </c>
      <c r="Q1802" s="435">
        <v>740965</v>
      </c>
      <c r="R1802" s="444" t="s">
        <v>1643</v>
      </c>
      <c r="S1802" s="435">
        <v>740965</v>
      </c>
    </row>
    <row r="1803" spans="1:19" ht="10.199999999999999" customHeight="1" x14ac:dyDescent="0.3">
      <c r="A1803" s="435">
        <v>7409</v>
      </c>
      <c r="B1803" s="435">
        <f t="shared" si="32"/>
        <v>6</v>
      </c>
      <c r="C1803" s="446">
        <v>740970</v>
      </c>
      <c r="D1803" s="439" t="s">
        <v>112</v>
      </c>
      <c r="F1803" s="435" t="s">
        <v>1323</v>
      </c>
      <c r="G1803" s="435" t="s">
        <v>1323</v>
      </c>
      <c r="J1803" s="435" t="s">
        <v>1324</v>
      </c>
      <c r="K1803" s="435" t="s">
        <v>1324</v>
      </c>
      <c r="Q1803" s="435">
        <v>740970</v>
      </c>
      <c r="R1803" s="444" t="s">
        <v>1644</v>
      </c>
      <c r="S1803" s="435">
        <v>740970</v>
      </c>
    </row>
    <row r="1804" spans="1:19" ht="10.199999999999999" customHeight="1" x14ac:dyDescent="0.3">
      <c r="A1804" s="435">
        <v>7409</v>
      </c>
      <c r="B1804" s="435">
        <f t="shared" si="32"/>
        <v>6</v>
      </c>
      <c r="C1804" s="446">
        <v>740975</v>
      </c>
      <c r="D1804" s="439" t="s">
        <v>417</v>
      </c>
      <c r="F1804" s="435" t="s">
        <v>1323</v>
      </c>
      <c r="G1804" s="435" t="s">
        <v>1323</v>
      </c>
      <c r="J1804" s="435" t="s">
        <v>1324</v>
      </c>
      <c r="K1804" s="435" t="s">
        <v>1324</v>
      </c>
      <c r="Q1804" s="440">
        <v>740975</v>
      </c>
      <c r="R1804" s="449" t="s">
        <v>417</v>
      </c>
      <c r="S1804" s="440">
        <v>740975</v>
      </c>
    </row>
    <row r="1805" spans="1:19" ht="10.199999999999999" customHeight="1" x14ac:dyDescent="0.3">
      <c r="A1805" s="435">
        <v>7409</v>
      </c>
      <c r="B1805" s="435">
        <f t="shared" si="32"/>
        <v>6</v>
      </c>
      <c r="C1805" s="446">
        <v>740980</v>
      </c>
      <c r="D1805" s="439" t="s">
        <v>418</v>
      </c>
      <c r="F1805" s="435" t="s">
        <v>1323</v>
      </c>
      <c r="G1805" s="435" t="s">
        <v>1323</v>
      </c>
      <c r="J1805" s="435" t="s">
        <v>1324</v>
      </c>
      <c r="K1805" s="435" t="s">
        <v>1324</v>
      </c>
      <c r="Q1805" s="440">
        <v>740980</v>
      </c>
      <c r="R1805" s="449" t="s">
        <v>418</v>
      </c>
      <c r="S1805" s="440">
        <v>740980</v>
      </c>
    </row>
    <row r="1806" spans="1:19" ht="10.199999999999999" customHeight="1" x14ac:dyDescent="0.3">
      <c r="A1806" s="435">
        <v>7409</v>
      </c>
      <c r="B1806" s="435">
        <f t="shared" si="32"/>
        <v>6</v>
      </c>
      <c r="C1806" s="446">
        <v>740985</v>
      </c>
      <c r="D1806" s="439" t="s">
        <v>419</v>
      </c>
      <c r="F1806" s="435" t="s">
        <v>1323</v>
      </c>
      <c r="G1806" s="435" t="s">
        <v>1323</v>
      </c>
      <c r="J1806" s="435" t="s">
        <v>1324</v>
      </c>
      <c r="K1806" s="435" t="s">
        <v>1324</v>
      </c>
      <c r="Q1806" s="440">
        <v>740985</v>
      </c>
      <c r="R1806" s="449" t="s">
        <v>419</v>
      </c>
      <c r="S1806" s="440">
        <v>740985</v>
      </c>
    </row>
    <row r="1807" spans="1:19" ht="10.199999999999999" customHeight="1" x14ac:dyDescent="0.3">
      <c r="A1807" s="435">
        <v>7409</v>
      </c>
      <c r="B1807" s="435">
        <f t="shared" si="32"/>
        <v>6</v>
      </c>
      <c r="C1807" s="446">
        <v>740990</v>
      </c>
      <c r="D1807" s="439" t="s">
        <v>53</v>
      </c>
      <c r="F1807" s="435" t="s">
        <v>1323</v>
      </c>
      <c r="G1807" s="435" t="s">
        <v>1323</v>
      </c>
      <c r="J1807" s="435" t="s">
        <v>1324</v>
      </c>
      <c r="K1807" s="435" t="s">
        <v>1324</v>
      </c>
      <c r="Q1807" s="440">
        <v>740990</v>
      </c>
      <c r="R1807" s="449" t="s">
        <v>53</v>
      </c>
      <c r="S1807" s="440">
        <v>740990</v>
      </c>
    </row>
    <row r="1808" spans="1:19" ht="10.199999999999999" customHeight="1" x14ac:dyDescent="0.3">
      <c r="A1808" s="435">
        <v>7410</v>
      </c>
      <c r="B1808" s="435">
        <f t="shared" si="32"/>
        <v>4</v>
      </c>
      <c r="C1808" s="446">
        <v>7410</v>
      </c>
      <c r="D1808" s="439" t="s">
        <v>474</v>
      </c>
      <c r="E1808" s="435" t="s">
        <v>1323</v>
      </c>
      <c r="F1808" s="435" t="s">
        <v>1323</v>
      </c>
      <c r="G1808" s="435" t="s">
        <v>1323</v>
      </c>
      <c r="I1808" s="435" t="s">
        <v>1323</v>
      </c>
      <c r="J1808" s="435" t="s">
        <v>1323</v>
      </c>
      <c r="K1808" s="435" t="s">
        <v>1323</v>
      </c>
      <c r="L1808" s="435" t="s">
        <v>1323</v>
      </c>
      <c r="M1808" s="435" t="s">
        <v>1323</v>
      </c>
      <c r="O1808" s="435" t="s">
        <v>1323</v>
      </c>
      <c r="Q1808" s="440">
        <v>7410</v>
      </c>
      <c r="R1808" s="449" t="s">
        <v>474</v>
      </c>
      <c r="S1808" s="440">
        <v>7410</v>
      </c>
    </row>
    <row r="1809" spans="1:19" ht="10.199999999999999" customHeight="1" x14ac:dyDescent="0.3">
      <c r="A1809" s="435">
        <v>7411</v>
      </c>
      <c r="B1809" s="435">
        <f t="shared" si="32"/>
        <v>4</v>
      </c>
      <c r="C1809" s="446">
        <v>7411</v>
      </c>
      <c r="D1809" s="439" t="s">
        <v>475</v>
      </c>
      <c r="E1809" s="435" t="s">
        <v>1323</v>
      </c>
      <c r="G1809" s="435" t="s">
        <v>1323</v>
      </c>
      <c r="J1809" s="435" t="s">
        <v>1324</v>
      </c>
      <c r="K1809" s="435" t="s">
        <v>1324</v>
      </c>
      <c r="O1809" s="435" t="s">
        <v>1323</v>
      </c>
      <c r="Q1809" s="440">
        <v>7411</v>
      </c>
      <c r="R1809" s="449" t="s">
        <v>475</v>
      </c>
      <c r="S1809" s="440">
        <v>7411</v>
      </c>
    </row>
    <row r="1810" spans="1:19" ht="10.199999999999999" customHeight="1" x14ac:dyDescent="0.3">
      <c r="A1810" s="435">
        <v>7411</v>
      </c>
      <c r="B1810" s="435">
        <f t="shared" si="32"/>
        <v>6</v>
      </c>
      <c r="C1810" s="446">
        <v>741105</v>
      </c>
      <c r="D1810" s="439" t="s">
        <v>243</v>
      </c>
      <c r="E1810" s="435" t="s">
        <v>1323</v>
      </c>
      <c r="J1810" s="435" t="s">
        <v>1324</v>
      </c>
      <c r="K1810" s="435" t="s">
        <v>1324</v>
      </c>
      <c r="O1810" s="435" t="s">
        <v>1323</v>
      </c>
      <c r="Q1810" s="440">
        <v>741105</v>
      </c>
      <c r="R1810" s="449" t="s">
        <v>243</v>
      </c>
      <c r="S1810" s="440">
        <v>741105</v>
      </c>
    </row>
    <row r="1811" spans="1:19" ht="10.199999999999999" customHeight="1" x14ac:dyDescent="0.3">
      <c r="A1811" s="435">
        <v>7411</v>
      </c>
      <c r="B1811" s="435">
        <f t="shared" si="32"/>
        <v>6</v>
      </c>
      <c r="C1811" s="446">
        <v>741110</v>
      </c>
      <c r="D1811" s="439" t="s">
        <v>254</v>
      </c>
      <c r="E1811" s="435" t="s">
        <v>1323</v>
      </c>
      <c r="G1811" s="435" t="s">
        <v>1323</v>
      </c>
      <c r="J1811" s="435" t="s">
        <v>1324</v>
      </c>
      <c r="K1811" s="435" t="s">
        <v>1324</v>
      </c>
      <c r="O1811" s="435" t="s">
        <v>1323</v>
      </c>
      <c r="Q1811" s="440">
        <v>741110</v>
      </c>
      <c r="R1811" s="449" t="s">
        <v>254</v>
      </c>
      <c r="S1811" s="440">
        <v>741110</v>
      </c>
    </row>
    <row r="1812" spans="1:19" ht="10.199999999999999" customHeight="1" x14ac:dyDescent="0.3">
      <c r="A1812" s="435">
        <v>7411</v>
      </c>
      <c r="B1812" s="435">
        <f t="shared" si="32"/>
        <v>6</v>
      </c>
      <c r="C1812" s="446">
        <v>741115</v>
      </c>
      <c r="D1812" s="439" t="s">
        <v>258</v>
      </c>
      <c r="E1812" s="435" t="s">
        <v>1323</v>
      </c>
      <c r="G1812" s="435" t="s">
        <v>1323</v>
      </c>
      <c r="J1812" s="435" t="s">
        <v>1324</v>
      </c>
      <c r="K1812" s="435" t="s">
        <v>1324</v>
      </c>
      <c r="O1812" s="435" t="s">
        <v>1323</v>
      </c>
      <c r="Q1812" s="440">
        <v>741115</v>
      </c>
      <c r="R1812" s="449" t="s">
        <v>258</v>
      </c>
      <c r="S1812" s="440">
        <v>741115</v>
      </c>
    </row>
    <row r="1813" spans="1:19" ht="10.199999999999999" customHeight="1" x14ac:dyDescent="0.3">
      <c r="A1813" s="435">
        <v>7411</v>
      </c>
      <c r="B1813" s="435">
        <f t="shared" si="32"/>
        <v>6</v>
      </c>
      <c r="C1813" s="446">
        <v>741120</v>
      </c>
      <c r="D1813" s="439" t="s">
        <v>435</v>
      </c>
      <c r="E1813" s="435" t="s">
        <v>1323</v>
      </c>
      <c r="G1813" s="435" t="s">
        <v>1323</v>
      </c>
      <c r="J1813" s="435" t="s">
        <v>1324</v>
      </c>
      <c r="K1813" s="435" t="s">
        <v>1324</v>
      </c>
      <c r="O1813" s="435" t="s">
        <v>1323</v>
      </c>
      <c r="Q1813" s="440">
        <v>741120</v>
      </c>
      <c r="R1813" s="449" t="s">
        <v>435</v>
      </c>
      <c r="S1813" s="440">
        <v>741120</v>
      </c>
    </row>
    <row r="1814" spans="1:19" ht="10.199999999999999" customHeight="1" x14ac:dyDescent="0.3">
      <c r="A1814" s="435">
        <v>7411</v>
      </c>
      <c r="B1814" s="435">
        <f t="shared" si="32"/>
        <v>6</v>
      </c>
      <c r="C1814" s="446">
        <v>741125</v>
      </c>
      <c r="D1814" s="439" t="s">
        <v>456</v>
      </c>
      <c r="E1814" s="435" t="s">
        <v>1323</v>
      </c>
      <c r="G1814" s="435" t="s">
        <v>1323</v>
      </c>
      <c r="J1814" s="435" t="s">
        <v>1324</v>
      </c>
      <c r="K1814" s="435" t="s">
        <v>1324</v>
      </c>
      <c r="O1814" s="435" t="s">
        <v>1323</v>
      </c>
      <c r="Q1814" s="440">
        <v>741125</v>
      </c>
      <c r="R1814" s="449" t="s">
        <v>456</v>
      </c>
      <c r="S1814" s="440">
        <v>741125</v>
      </c>
    </row>
    <row r="1815" spans="1:19" ht="10.199999999999999" customHeight="1" x14ac:dyDescent="0.3">
      <c r="A1815" s="435">
        <v>7411</v>
      </c>
      <c r="B1815" s="435">
        <f t="shared" si="32"/>
        <v>6</v>
      </c>
      <c r="C1815" s="446">
        <v>741130</v>
      </c>
      <c r="D1815" s="439" t="s">
        <v>458</v>
      </c>
      <c r="E1815" s="435" t="s">
        <v>1323</v>
      </c>
      <c r="G1815" s="435" t="s">
        <v>1323</v>
      </c>
      <c r="J1815" s="435" t="s">
        <v>1324</v>
      </c>
      <c r="K1815" s="435" t="s">
        <v>1324</v>
      </c>
      <c r="O1815" s="435" t="s">
        <v>1323</v>
      </c>
      <c r="Q1815" s="440">
        <v>741130</v>
      </c>
      <c r="R1815" s="449" t="s">
        <v>458</v>
      </c>
      <c r="S1815" s="440">
        <v>741130</v>
      </c>
    </row>
    <row r="1816" spans="1:19" ht="10.199999999999999" customHeight="1" x14ac:dyDescent="0.3">
      <c r="A1816" s="435">
        <v>7411</v>
      </c>
      <c r="B1816" s="435">
        <f t="shared" si="32"/>
        <v>6</v>
      </c>
      <c r="C1816" s="446">
        <v>741135</v>
      </c>
      <c r="D1816" s="439" t="s">
        <v>276</v>
      </c>
      <c r="E1816" s="435" t="s">
        <v>1323</v>
      </c>
      <c r="G1816" s="435" t="s">
        <v>1323</v>
      </c>
      <c r="J1816" s="435" t="s">
        <v>1324</v>
      </c>
      <c r="K1816" s="435" t="s">
        <v>1324</v>
      </c>
      <c r="O1816" s="435" t="s">
        <v>1323</v>
      </c>
      <c r="Q1816" s="440">
        <v>741135</v>
      </c>
      <c r="R1816" s="449" t="s">
        <v>276</v>
      </c>
      <c r="S1816" s="440">
        <v>741135</v>
      </c>
    </row>
    <row r="1817" spans="1:19" ht="10.199999999999999" customHeight="1" x14ac:dyDescent="0.3">
      <c r="A1817" s="435">
        <v>7411</v>
      </c>
      <c r="B1817" s="435">
        <f t="shared" si="32"/>
        <v>6</v>
      </c>
      <c r="C1817" s="446">
        <v>741140</v>
      </c>
      <c r="D1817" s="439" t="s">
        <v>460</v>
      </c>
      <c r="E1817" s="435" t="s">
        <v>1323</v>
      </c>
      <c r="G1817" s="435" t="s">
        <v>1323</v>
      </c>
      <c r="J1817" s="435" t="s">
        <v>1324</v>
      </c>
      <c r="K1817" s="435" t="s">
        <v>1324</v>
      </c>
      <c r="O1817" s="435" t="s">
        <v>1323</v>
      </c>
      <c r="Q1817" s="440">
        <v>741140</v>
      </c>
      <c r="R1817" s="449" t="s">
        <v>460</v>
      </c>
      <c r="S1817" s="440">
        <v>741140</v>
      </c>
    </row>
    <row r="1818" spans="1:19" ht="10.199999999999999" customHeight="1" x14ac:dyDescent="0.3">
      <c r="A1818" s="435">
        <v>7412</v>
      </c>
      <c r="B1818" s="435">
        <f t="shared" si="32"/>
        <v>4</v>
      </c>
      <c r="C1818" s="446">
        <v>7412</v>
      </c>
      <c r="D1818" s="439" t="s">
        <v>899</v>
      </c>
      <c r="E1818" s="435" t="s">
        <v>1323</v>
      </c>
      <c r="F1818" s="435" t="s">
        <v>1323</v>
      </c>
      <c r="G1818" s="435" t="s">
        <v>1323</v>
      </c>
      <c r="I1818" s="435" t="s">
        <v>1323</v>
      </c>
      <c r="J1818" s="435" t="s">
        <v>1323</v>
      </c>
      <c r="K1818" s="435" t="s">
        <v>1323</v>
      </c>
      <c r="L1818" s="435" t="s">
        <v>1323</v>
      </c>
      <c r="M1818" s="435" t="s">
        <v>1323</v>
      </c>
      <c r="N1818" s="435" t="s">
        <v>1323</v>
      </c>
      <c r="O1818" s="435" t="s">
        <v>1323</v>
      </c>
      <c r="Q1818" s="440">
        <v>7412</v>
      </c>
      <c r="R1818" s="449" t="s">
        <v>899</v>
      </c>
      <c r="S1818" s="440">
        <v>7412</v>
      </c>
    </row>
    <row r="1819" spans="1:19" ht="10.199999999999999" customHeight="1" x14ac:dyDescent="0.3">
      <c r="A1819" s="435">
        <v>7412</v>
      </c>
      <c r="B1819" s="435">
        <f t="shared" si="32"/>
        <v>6</v>
      </c>
      <c r="C1819" s="446">
        <v>741205</v>
      </c>
      <c r="D1819" s="439" t="s">
        <v>917</v>
      </c>
      <c r="E1819" s="435" t="s">
        <v>1323</v>
      </c>
      <c r="F1819" s="435" t="s">
        <v>1323</v>
      </c>
      <c r="J1819" s="435" t="s">
        <v>1324</v>
      </c>
      <c r="K1819" s="435" t="s">
        <v>1324</v>
      </c>
      <c r="O1819" s="435" t="s">
        <v>1323</v>
      </c>
      <c r="Q1819" s="440">
        <v>741205</v>
      </c>
      <c r="R1819" s="449" t="s">
        <v>917</v>
      </c>
      <c r="S1819" s="440">
        <v>741205</v>
      </c>
    </row>
    <row r="1820" spans="1:19" ht="10.199999999999999" customHeight="1" x14ac:dyDescent="0.3">
      <c r="A1820" s="435">
        <v>7412</v>
      </c>
      <c r="B1820" s="435">
        <f t="shared" si="32"/>
        <v>6</v>
      </c>
      <c r="C1820" s="446">
        <v>741210</v>
      </c>
      <c r="D1820" s="439" t="s">
        <v>918</v>
      </c>
      <c r="E1820" s="435" t="s">
        <v>1323</v>
      </c>
      <c r="F1820" s="435" t="s">
        <v>1323</v>
      </c>
      <c r="G1820" s="435" t="s">
        <v>1323</v>
      </c>
      <c r="I1820" s="435" t="s">
        <v>1323</v>
      </c>
      <c r="J1820" s="435" t="s">
        <v>1323</v>
      </c>
      <c r="K1820" s="435" t="s">
        <v>1323</v>
      </c>
      <c r="L1820" s="435" t="s">
        <v>1323</v>
      </c>
      <c r="M1820" s="435" t="s">
        <v>1323</v>
      </c>
      <c r="N1820" s="435" t="s">
        <v>1323</v>
      </c>
      <c r="O1820" s="435" t="s">
        <v>1323</v>
      </c>
      <c r="Q1820" s="440">
        <v>741210</v>
      </c>
      <c r="R1820" s="449" t="s">
        <v>918</v>
      </c>
      <c r="S1820" s="440">
        <v>741210</v>
      </c>
    </row>
    <row r="1821" spans="1:19" ht="10.199999999999999" customHeight="1" x14ac:dyDescent="0.3">
      <c r="A1821" s="435">
        <v>7412</v>
      </c>
      <c r="B1821" s="435">
        <f t="shared" si="32"/>
        <v>6</v>
      </c>
      <c r="C1821" s="446">
        <v>741215</v>
      </c>
      <c r="D1821" s="439" t="s">
        <v>919</v>
      </c>
      <c r="E1821" s="435" t="s">
        <v>1323</v>
      </c>
      <c r="F1821" s="435" t="s">
        <v>1323</v>
      </c>
      <c r="G1821" s="435" t="s">
        <v>1323</v>
      </c>
      <c r="I1821" s="435" t="s">
        <v>1323</v>
      </c>
      <c r="J1821" s="435" t="s">
        <v>1323</v>
      </c>
      <c r="K1821" s="435" t="s">
        <v>1323</v>
      </c>
      <c r="L1821" s="435" t="s">
        <v>1323</v>
      </c>
      <c r="M1821" s="435" t="s">
        <v>1323</v>
      </c>
      <c r="N1821" s="435" t="s">
        <v>1323</v>
      </c>
      <c r="O1821" s="435" t="s">
        <v>1323</v>
      </c>
      <c r="Q1821" s="440">
        <v>741215</v>
      </c>
      <c r="R1821" s="449" t="s">
        <v>919</v>
      </c>
      <c r="S1821" s="440">
        <v>741215</v>
      </c>
    </row>
    <row r="1822" spans="1:19" ht="10.199999999999999" customHeight="1" x14ac:dyDescent="0.3">
      <c r="A1822" s="435">
        <v>7412</v>
      </c>
      <c r="B1822" s="435">
        <f t="shared" si="32"/>
        <v>6</v>
      </c>
      <c r="C1822" s="446">
        <v>741220</v>
      </c>
      <c r="D1822" s="439" t="s">
        <v>920</v>
      </c>
      <c r="E1822" s="435" t="s">
        <v>1323</v>
      </c>
      <c r="F1822" s="435" t="s">
        <v>1323</v>
      </c>
      <c r="G1822" s="435" t="s">
        <v>1323</v>
      </c>
      <c r="I1822" s="435" t="s">
        <v>1323</v>
      </c>
      <c r="J1822" s="435" t="s">
        <v>1323</v>
      </c>
      <c r="K1822" s="435" t="s">
        <v>1323</v>
      </c>
      <c r="L1822" s="435" t="s">
        <v>1323</v>
      </c>
      <c r="M1822" s="435" t="s">
        <v>1323</v>
      </c>
      <c r="N1822" s="435" t="s">
        <v>1323</v>
      </c>
      <c r="O1822" s="435" t="s">
        <v>1323</v>
      </c>
      <c r="Q1822" s="440">
        <v>741220</v>
      </c>
      <c r="R1822" s="449" t="s">
        <v>920</v>
      </c>
      <c r="S1822" s="440">
        <v>741220</v>
      </c>
    </row>
    <row r="1823" spans="1:19" ht="10.199999999999999" customHeight="1" x14ac:dyDescent="0.3">
      <c r="A1823" s="435">
        <v>7412</v>
      </c>
      <c r="B1823" s="435">
        <f t="shared" si="32"/>
        <v>6</v>
      </c>
      <c r="C1823" s="446">
        <v>741225</v>
      </c>
      <c r="D1823" s="439" t="s">
        <v>921</v>
      </c>
      <c r="E1823" s="435" t="s">
        <v>1323</v>
      </c>
      <c r="F1823" s="435" t="s">
        <v>1323</v>
      </c>
      <c r="G1823" s="435" t="s">
        <v>1323</v>
      </c>
      <c r="I1823" s="435" t="s">
        <v>1323</v>
      </c>
      <c r="J1823" s="435" t="s">
        <v>1323</v>
      </c>
      <c r="K1823" s="435" t="s">
        <v>1323</v>
      </c>
      <c r="O1823" s="435" t="s">
        <v>1323</v>
      </c>
      <c r="Q1823" s="440">
        <v>741225</v>
      </c>
      <c r="R1823" s="449" t="s">
        <v>921</v>
      </c>
      <c r="S1823" s="440">
        <v>741225</v>
      </c>
    </row>
    <row r="1824" spans="1:19" ht="10.199999999999999" customHeight="1" x14ac:dyDescent="0.3">
      <c r="A1824" s="435">
        <v>7412</v>
      </c>
      <c r="B1824" s="435">
        <f t="shared" si="32"/>
        <v>6</v>
      </c>
      <c r="C1824" s="446">
        <v>741230</v>
      </c>
      <c r="D1824" s="439" t="s">
        <v>922</v>
      </c>
      <c r="E1824" s="435" t="s">
        <v>1323</v>
      </c>
      <c r="F1824" s="435" t="s">
        <v>1323</v>
      </c>
      <c r="G1824" s="435" t="s">
        <v>1323</v>
      </c>
      <c r="I1824" s="435" t="s">
        <v>1323</v>
      </c>
      <c r="J1824" s="435" t="s">
        <v>1323</v>
      </c>
      <c r="K1824" s="435" t="s">
        <v>1323</v>
      </c>
      <c r="L1824" s="435" t="s">
        <v>1323</v>
      </c>
      <c r="M1824" s="435" t="s">
        <v>1323</v>
      </c>
      <c r="N1824" s="435" t="s">
        <v>1323</v>
      </c>
      <c r="O1824" s="435" t="s">
        <v>1323</v>
      </c>
      <c r="Q1824" s="440">
        <v>741230</v>
      </c>
      <c r="R1824" s="449" t="s">
        <v>922</v>
      </c>
      <c r="S1824" s="440">
        <v>741230</v>
      </c>
    </row>
    <row r="1825" spans="1:19" ht="10.199999999999999" customHeight="1" x14ac:dyDescent="0.3">
      <c r="A1825" s="435">
        <v>7412</v>
      </c>
      <c r="B1825" s="435">
        <f t="shared" si="32"/>
        <v>6</v>
      </c>
      <c r="C1825" s="446">
        <v>741235</v>
      </c>
      <c r="D1825" s="439" t="s">
        <v>923</v>
      </c>
      <c r="E1825" s="435" t="s">
        <v>1323</v>
      </c>
      <c r="F1825" s="435" t="s">
        <v>1323</v>
      </c>
      <c r="G1825" s="435" t="s">
        <v>1323</v>
      </c>
      <c r="I1825" s="435" t="s">
        <v>1323</v>
      </c>
      <c r="J1825" s="435" t="s">
        <v>1323</v>
      </c>
      <c r="K1825" s="435" t="s">
        <v>1323</v>
      </c>
      <c r="L1825" s="435" t="s">
        <v>1323</v>
      </c>
      <c r="M1825" s="435" t="s">
        <v>1323</v>
      </c>
      <c r="O1825" s="435" t="s">
        <v>1323</v>
      </c>
      <c r="Q1825" s="440">
        <v>741235</v>
      </c>
      <c r="R1825" s="449" t="s">
        <v>923</v>
      </c>
      <c r="S1825" s="440">
        <v>741235</v>
      </c>
    </row>
    <row r="1826" spans="1:19" ht="10.199999999999999" customHeight="1" x14ac:dyDescent="0.3">
      <c r="A1826" s="435">
        <v>7413</v>
      </c>
      <c r="B1826" s="435">
        <f t="shared" si="32"/>
        <v>4</v>
      </c>
      <c r="C1826" s="446">
        <v>7413</v>
      </c>
      <c r="D1826" s="439" t="s">
        <v>900</v>
      </c>
      <c r="E1826" s="435" t="s">
        <v>1323</v>
      </c>
      <c r="J1826" s="435" t="s">
        <v>1324</v>
      </c>
      <c r="K1826" s="435" t="s">
        <v>1324</v>
      </c>
      <c r="O1826" s="435" t="s">
        <v>1323</v>
      </c>
      <c r="Q1826" s="440">
        <v>7413</v>
      </c>
      <c r="R1826" s="449" t="s">
        <v>900</v>
      </c>
      <c r="S1826" s="440">
        <v>7413</v>
      </c>
    </row>
    <row r="1827" spans="1:19" ht="10.199999999999999" customHeight="1" x14ac:dyDescent="0.3">
      <c r="A1827" s="435">
        <v>7413</v>
      </c>
      <c r="B1827" s="435">
        <f t="shared" si="32"/>
        <v>6</v>
      </c>
      <c r="C1827" s="446">
        <v>741305</v>
      </c>
      <c r="D1827" s="439" t="s">
        <v>1748</v>
      </c>
      <c r="E1827" s="435" t="s">
        <v>1323</v>
      </c>
      <c r="J1827" s="435" t="s">
        <v>1324</v>
      </c>
      <c r="K1827" s="435" t="s">
        <v>1324</v>
      </c>
      <c r="O1827" s="435" t="s">
        <v>1323</v>
      </c>
      <c r="Q1827" s="440">
        <v>741305</v>
      </c>
      <c r="R1827" s="449" t="s">
        <v>1748</v>
      </c>
      <c r="S1827" s="440">
        <v>741305</v>
      </c>
    </row>
    <row r="1828" spans="1:19" ht="10.199999999999999" customHeight="1" x14ac:dyDescent="0.3">
      <c r="A1828" s="435">
        <v>7413</v>
      </c>
      <c r="B1828" s="435">
        <f t="shared" si="32"/>
        <v>6</v>
      </c>
      <c r="C1828" s="446">
        <v>741310</v>
      </c>
      <c r="D1828" s="439" t="s">
        <v>1749</v>
      </c>
      <c r="E1828" s="435" t="s">
        <v>1323</v>
      </c>
      <c r="J1828" s="435" t="s">
        <v>1324</v>
      </c>
      <c r="K1828" s="435" t="s">
        <v>1324</v>
      </c>
      <c r="O1828" s="435" t="s">
        <v>1323</v>
      </c>
      <c r="Q1828" s="440">
        <v>741310</v>
      </c>
      <c r="R1828" s="449" t="s">
        <v>1749</v>
      </c>
      <c r="S1828" s="440">
        <v>741310</v>
      </c>
    </row>
    <row r="1829" spans="1:19" ht="10.199999999999999" customHeight="1" x14ac:dyDescent="0.3">
      <c r="A1829" s="435">
        <v>7414</v>
      </c>
      <c r="B1829" s="435">
        <f t="shared" si="32"/>
        <v>4</v>
      </c>
      <c r="C1829" s="446">
        <v>7414</v>
      </c>
      <c r="D1829" s="439" t="s">
        <v>476</v>
      </c>
      <c r="E1829" s="435" t="s">
        <v>1323</v>
      </c>
      <c r="F1829" s="435" t="s">
        <v>1323</v>
      </c>
      <c r="G1829" s="435" t="s">
        <v>1323</v>
      </c>
      <c r="I1829" s="435" t="s">
        <v>1323</v>
      </c>
      <c r="J1829" s="435" t="s">
        <v>1323</v>
      </c>
      <c r="K1829" s="435" t="s">
        <v>1323</v>
      </c>
      <c r="O1829" s="435" t="s">
        <v>1323</v>
      </c>
      <c r="Q1829" s="435">
        <v>7414</v>
      </c>
      <c r="R1829" s="444" t="s">
        <v>1750</v>
      </c>
      <c r="S1829" s="435">
        <v>7414</v>
      </c>
    </row>
    <row r="1830" spans="1:19" ht="10.199999999999999" customHeight="1" x14ac:dyDescent="0.3">
      <c r="A1830" s="435">
        <v>7414</v>
      </c>
      <c r="B1830" s="435">
        <f t="shared" si="32"/>
        <v>6</v>
      </c>
      <c r="C1830" s="444">
        <v>741401</v>
      </c>
      <c r="D1830" s="435" t="s">
        <v>924</v>
      </c>
      <c r="E1830" s="435" t="s">
        <v>1323</v>
      </c>
      <c r="F1830" s="435" t="s">
        <v>1323</v>
      </c>
      <c r="G1830" s="435" t="s">
        <v>1323</v>
      </c>
      <c r="I1830" s="435" t="s">
        <v>1323</v>
      </c>
      <c r="J1830" s="435" t="s">
        <v>1323</v>
      </c>
      <c r="K1830" s="435" t="s">
        <v>1323</v>
      </c>
      <c r="O1830" s="435" t="s">
        <v>1323</v>
      </c>
      <c r="Q1830" s="435">
        <v>741401</v>
      </c>
      <c r="R1830" s="444" t="s">
        <v>1751</v>
      </c>
      <c r="S1830" s="435" t="s">
        <v>1752</v>
      </c>
    </row>
    <row r="1831" spans="1:19" ht="10.199999999999999" customHeight="1" x14ac:dyDescent="0.3">
      <c r="A1831" s="435">
        <v>7414</v>
      </c>
      <c r="B1831" s="435">
        <f t="shared" si="32"/>
        <v>6</v>
      </c>
      <c r="C1831" s="446">
        <v>741402</v>
      </c>
      <c r="D1831" s="439" t="s">
        <v>925</v>
      </c>
      <c r="E1831" s="435" t="s">
        <v>1323</v>
      </c>
      <c r="F1831" s="435" t="s">
        <v>1323</v>
      </c>
      <c r="J1831" s="435" t="s">
        <v>1323</v>
      </c>
      <c r="K1831" s="435" t="s">
        <v>1323</v>
      </c>
      <c r="O1831" s="435" t="s">
        <v>1323</v>
      </c>
      <c r="Q1831" s="435">
        <v>741402</v>
      </c>
      <c r="R1831" s="444" t="s">
        <v>1753</v>
      </c>
      <c r="S1831" s="437" t="s">
        <v>1754</v>
      </c>
    </row>
    <row r="1832" spans="1:19" ht="10.199999999999999" customHeight="1" x14ac:dyDescent="0.3">
      <c r="A1832" s="435">
        <v>7414</v>
      </c>
      <c r="B1832" s="435">
        <f t="shared" si="32"/>
        <v>6</v>
      </c>
      <c r="C1832" s="446">
        <v>741403</v>
      </c>
      <c r="D1832" s="439" t="s">
        <v>926</v>
      </c>
      <c r="E1832" s="435" t="s">
        <v>1323</v>
      </c>
      <c r="F1832" s="435" t="s">
        <v>1323</v>
      </c>
      <c r="G1832" s="435" t="s">
        <v>1323</v>
      </c>
      <c r="I1832" s="435" t="s">
        <v>1323</v>
      </c>
      <c r="J1832" s="435" t="s">
        <v>1323</v>
      </c>
      <c r="K1832" s="435" t="s">
        <v>1323</v>
      </c>
      <c r="O1832" s="435" t="s">
        <v>1323</v>
      </c>
      <c r="Q1832" s="435">
        <v>741403</v>
      </c>
      <c r="R1832" s="444" t="s">
        <v>1755</v>
      </c>
      <c r="S1832" s="435">
        <v>741403</v>
      </c>
    </row>
    <row r="1833" spans="1:19" ht="10.199999999999999" customHeight="1" x14ac:dyDescent="0.3">
      <c r="A1833" s="435">
        <v>7414</v>
      </c>
      <c r="B1833" s="435">
        <f t="shared" si="32"/>
        <v>6</v>
      </c>
      <c r="C1833" s="446">
        <v>741404</v>
      </c>
      <c r="D1833" s="439" t="s">
        <v>477</v>
      </c>
      <c r="E1833" s="435" t="s">
        <v>1323</v>
      </c>
      <c r="F1833" s="435" t="s">
        <v>1323</v>
      </c>
      <c r="G1833" s="435" t="s">
        <v>1323</v>
      </c>
      <c r="J1833" s="435" t="s">
        <v>1323</v>
      </c>
      <c r="K1833" s="435" t="s">
        <v>1323</v>
      </c>
      <c r="O1833" s="435" t="s">
        <v>1323</v>
      </c>
      <c r="Q1833" s="435">
        <v>741404</v>
      </c>
      <c r="R1833" s="444" t="s">
        <v>1756</v>
      </c>
      <c r="S1833" s="435">
        <v>741404</v>
      </c>
    </row>
    <row r="1834" spans="1:19" ht="10.199999999999999" customHeight="1" x14ac:dyDescent="0.3">
      <c r="A1834" s="435">
        <v>7414</v>
      </c>
      <c r="B1834" s="435">
        <f t="shared" si="32"/>
        <v>6</v>
      </c>
      <c r="C1834" s="446">
        <v>741405</v>
      </c>
      <c r="D1834" s="439" t="s">
        <v>927</v>
      </c>
      <c r="E1834" s="435" t="s">
        <v>1323</v>
      </c>
      <c r="F1834" s="435" t="s">
        <v>1323</v>
      </c>
      <c r="G1834" s="435" t="s">
        <v>1323</v>
      </c>
      <c r="J1834" s="435" t="s">
        <v>1323</v>
      </c>
      <c r="K1834" s="435" t="s">
        <v>1323</v>
      </c>
      <c r="O1834" s="435" t="s">
        <v>1323</v>
      </c>
      <c r="Q1834" s="440" t="s">
        <v>1340</v>
      </c>
      <c r="R1834" s="449" t="s">
        <v>1340</v>
      </c>
      <c r="S1834" s="440" t="s">
        <v>1340</v>
      </c>
    </row>
    <row r="1835" spans="1:19" ht="10.199999999999999" customHeight="1" x14ac:dyDescent="0.3">
      <c r="A1835" s="435">
        <v>7414</v>
      </c>
      <c r="B1835" s="435">
        <f t="shared" si="32"/>
        <v>6</v>
      </c>
      <c r="C1835" s="446">
        <v>741406</v>
      </c>
      <c r="D1835" s="439" t="s">
        <v>928</v>
      </c>
      <c r="E1835" s="435" t="s">
        <v>1323</v>
      </c>
      <c r="F1835" s="435" t="s">
        <v>1323</v>
      </c>
      <c r="G1835" s="435" t="s">
        <v>1323</v>
      </c>
      <c r="J1835" s="435" t="s">
        <v>1323</v>
      </c>
      <c r="K1835" s="435" t="s">
        <v>1323</v>
      </c>
      <c r="O1835" s="435" t="s">
        <v>1323</v>
      </c>
      <c r="Q1835" s="440" t="s">
        <v>1340</v>
      </c>
      <c r="R1835" s="449" t="s">
        <v>1340</v>
      </c>
      <c r="S1835" s="440" t="s">
        <v>1340</v>
      </c>
    </row>
    <row r="1836" spans="1:19" ht="10.199999999999999" customHeight="1" x14ac:dyDescent="0.3">
      <c r="A1836" s="435">
        <v>7414</v>
      </c>
      <c r="B1836" s="435">
        <f t="shared" si="32"/>
        <v>6</v>
      </c>
      <c r="C1836" s="444">
        <v>741409</v>
      </c>
      <c r="D1836" s="435" t="s">
        <v>929</v>
      </c>
      <c r="E1836" s="435" t="s">
        <v>1323</v>
      </c>
      <c r="F1836" s="435" t="s">
        <v>1323</v>
      </c>
      <c r="G1836" s="435" t="s">
        <v>1323</v>
      </c>
      <c r="I1836" s="435" t="s">
        <v>1323</v>
      </c>
      <c r="J1836" s="435" t="s">
        <v>1323</v>
      </c>
      <c r="K1836" s="435" t="s">
        <v>1323</v>
      </c>
      <c r="O1836" s="435" t="s">
        <v>1323</v>
      </c>
      <c r="Q1836" s="435">
        <v>741409</v>
      </c>
      <c r="R1836" s="444" t="s">
        <v>1757</v>
      </c>
      <c r="S1836" s="437" t="s">
        <v>1758</v>
      </c>
    </row>
    <row r="1837" spans="1:19" ht="10.199999999999999" customHeight="1" x14ac:dyDescent="0.3">
      <c r="A1837" s="435">
        <v>7414</v>
      </c>
      <c r="B1837" s="435">
        <f t="shared" si="32"/>
        <v>6</v>
      </c>
      <c r="C1837" s="446">
        <v>741410</v>
      </c>
      <c r="D1837" s="439" t="s">
        <v>930</v>
      </c>
      <c r="E1837" s="435" t="s">
        <v>1323</v>
      </c>
      <c r="F1837" s="435" t="s">
        <v>1323</v>
      </c>
      <c r="J1837" s="435" t="s">
        <v>1323</v>
      </c>
      <c r="K1837" s="435" t="s">
        <v>1323</v>
      </c>
      <c r="O1837" s="435" t="s">
        <v>1323</v>
      </c>
      <c r="Q1837" s="435">
        <v>741410</v>
      </c>
      <c r="R1837" s="444" t="s">
        <v>1759</v>
      </c>
      <c r="S1837" s="437" t="s">
        <v>1760</v>
      </c>
    </row>
    <row r="1838" spans="1:19" ht="10.199999999999999" customHeight="1" x14ac:dyDescent="0.3">
      <c r="A1838" s="435">
        <v>7414</v>
      </c>
      <c r="B1838" s="435">
        <f t="shared" si="32"/>
        <v>6</v>
      </c>
      <c r="C1838" s="446">
        <v>741411</v>
      </c>
      <c r="D1838" s="439" t="s">
        <v>931</v>
      </c>
      <c r="E1838" s="435" t="s">
        <v>1323</v>
      </c>
      <c r="F1838" s="435" t="s">
        <v>1323</v>
      </c>
      <c r="G1838" s="435" t="s">
        <v>1323</v>
      </c>
      <c r="I1838" s="435" t="s">
        <v>1323</v>
      </c>
      <c r="J1838" s="435" t="s">
        <v>1323</v>
      </c>
      <c r="K1838" s="435" t="s">
        <v>1323</v>
      </c>
      <c r="O1838" s="435" t="s">
        <v>1323</v>
      </c>
      <c r="Q1838" s="435">
        <v>741411</v>
      </c>
      <c r="R1838" s="444" t="s">
        <v>1761</v>
      </c>
      <c r="S1838" s="435">
        <v>741411</v>
      </c>
    </row>
    <row r="1839" spans="1:19" ht="10.199999999999999" customHeight="1" x14ac:dyDescent="0.3">
      <c r="A1839" s="435">
        <v>7414</v>
      </c>
      <c r="B1839" s="435">
        <f t="shared" si="32"/>
        <v>6</v>
      </c>
      <c r="C1839" s="446">
        <v>741412</v>
      </c>
      <c r="D1839" s="439" t="s">
        <v>480</v>
      </c>
      <c r="E1839" s="435" t="s">
        <v>1323</v>
      </c>
      <c r="F1839" s="435" t="s">
        <v>1323</v>
      </c>
      <c r="G1839" s="435" t="s">
        <v>1323</v>
      </c>
      <c r="J1839" s="435" t="s">
        <v>1323</v>
      </c>
      <c r="K1839" s="435" t="s">
        <v>1323</v>
      </c>
      <c r="O1839" s="435" t="s">
        <v>1323</v>
      </c>
      <c r="Q1839" s="435">
        <v>741412</v>
      </c>
      <c r="R1839" s="444" t="s">
        <v>1762</v>
      </c>
      <c r="S1839" s="435">
        <v>741412</v>
      </c>
    </row>
    <row r="1840" spans="1:19" ht="10.199999999999999" customHeight="1" x14ac:dyDescent="0.3">
      <c r="A1840" s="435">
        <v>7414</v>
      </c>
      <c r="B1840" s="435">
        <f t="shared" si="32"/>
        <v>6</v>
      </c>
      <c r="C1840" s="446">
        <v>741413</v>
      </c>
      <c r="D1840" s="439" t="s">
        <v>932</v>
      </c>
      <c r="E1840" s="435" t="s">
        <v>1323</v>
      </c>
      <c r="F1840" s="435" t="s">
        <v>1323</v>
      </c>
      <c r="G1840" s="435" t="s">
        <v>1323</v>
      </c>
      <c r="J1840" s="435" t="s">
        <v>1323</v>
      </c>
      <c r="K1840" s="435" t="s">
        <v>1323</v>
      </c>
      <c r="O1840" s="435" t="s">
        <v>1323</v>
      </c>
      <c r="Q1840" s="440" t="s">
        <v>1340</v>
      </c>
      <c r="R1840" s="449" t="s">
        <v>1340</v>
      </c>
      <c r="S1840" s="435" t="s">
        <v>1340</v>
      </c>
    </row>
    <row r="1841" spans="1:19" ht="10.199999999999999" customHeight="1" x14ac:dyDescent="0.3">
      <c r="A1841" s="435">
        <v>7414</v>
      </c>
      <c r="B1841" s="435">
        <f t="shared" si="32"/>
        <v>6</v>
      </c>
      <c r="C1841" s="446">
        <v>741414</v>
      </c>
      <c r="D1841" s="439" t="s">
        <v>933</v>
      </c>
      <c r="E1841" s="435" t="s">
        <v>1323</v>
      </c>
      <c r="F1841" s="435" t="s">
        <v>1323</v>
      </c>
      <c r="G1841" s="435" t="s">
        <v>1323</v>
      </c>
      <c r="J1841" s="435" t="s">
        <v>1323</v>
      </c>
      <c r="K1841" s="435" t="s">
        <v>1323</v>
      </c>
      <c r="O1841" s="435" t="s">
        <v>1323</v>
      </c>
      <c r="Q1841" s="440" t="s">
        <v>1340</v>
      </c>
      <c r="R1841" s="449" t="s">
        <v>1340</v>
      </c>
      <c r="S1841" s="435" t="s">
        <v>1340</v>
      </c>
    </row>
    <row r="1842" spans="1:19" ht="10.199999999999999" customHeight="1" x14ac:dyDescent="0.3">
      <c r="A1842" s="435">
        <v>7414</v>
      </c>
      <c r="B1842" s="435">
        <f t="shared" si="32"/>
        <v>6</v>
      </c>
      <c r="C1842" s="446">
        <v>741417</v>
      </c>
      <c r="D1842" s="439" t="s">
        <v>934</v>
      </c>
      <c r="E1842" s="435" t="s">
        <v>1323</v>
      </c>
      <c r="F1842" s="435" t="s">
        <v>1323</v>
      </c>
      <c r="J1842" s="435" t="s">
        <v>1323</v>
      </c>
      <c r="K1842" s="435" t="s">
        <v>1323</v>
      </c>
      <c r="O1842" s="435" t="s">
        <v>1323</v>
      </c>
      <c r="Q1842" s="435">
        <v>741417</v>
      </c>
      <c r="R1842" s="444" t="s">
        <v>1763</v>
      </c>
      <c r="S1842" s="437" t="s">
        <v>1764</v>
      </c>
    </row>
    <row r="1843" spans="1:19" ht="10.199999999999999" customHeight="1" x14ac:dyDescent="0.3">
      <c r="A1843" s="435">
        <v>7414</v>
      </c>
      <c r="B1843" s="435">
        <f t="shared" si="32"/>
        <v>6</v>
      </c>
      <c r="C1843" s="446">
        <v>741418</v>
      </c>
      <c r="D1843" s="439" t="s">
        <v>935</v>
      </c>
      <c r="E1843" s="435" t="s">
        <v>1323</v>
      </c>
      <c r="F1843" s="435" t="s">
        <v>1323</v>
      </c>
      <c r="G1843" s="435" t="s">
        <v>1323</v>
      </c>
      <c r="J1843" s="435" t="s">
        <v>1323</v>
      </c>
      <c r="K1843" s="435" t="s">
        <v>1323</v>
      </c>
      <c r="O1843" s="435" t="s">
        <v>1323</v>
      </c>
      <c r="Q1843" s="435">
        <v>741418</v>
      </c>
      <c r="R1843" s="444" t="s">
        <v>1765</v>
      </c>
      <c r="S1843" s="435">
        <v>741418</v>
      </c>
    </row>
    <row r="1844" spans="1:19" ht="10.199999999999999" customHeight="1" x14ac:dyDescent="0.3">
      <c r="A1844" s="435">
        <v>7414</v>
      </c>
      <c r="B1844" s="435">
        <f t="shared" si="32"/>
        <v>6</v>
      </c>
      <c r="C1844" s="446">
        <v>741419</v>
      </c>
      <c r="D1844" s="439" t="s">
        <v>1766</v>
      </c>
      <c r="E1844" s="435" t="s">
        <v>1323</v>
      </c>
      <c r="F1844" s="435" t="s">
        <v>1323</v>
      </c>
      <c r="J1844" s="435" t="s">
        <v>1324</v>
      </c>
      <c r="K1844" s="435" t="s">
        <v>1324</v>
      </c>
      <c r="O1844" s="435" t="s">
        <v>1323</v>
      </c>
      <c r="Q1844" s="435">
        <v>741419</v>
      </c>
      <c r="R1844" s="444" t="s">
        <v>1767</v>
      </c>
      <c r="S1844" s="435">
        <v>741419</v>
      </c>
    </row>
    <row r="1845" spans="1:19" ht="10.199999999999999" customHeight="1" x14ac:dyDescent="0.3">
      <c r="A1845" s="435">
        <v>7414</v>
      </c>
      <c r="B1845" s="435">
        <f t="shared" si="32"/>
        <v>6</v>
      </c>
      <c r="C1845" s="444">
        <v>741420</v>
      </c>
      <c r="D1845" s="435" t="s">
        <v>936</v>
      </c>
      <c r="E1845" s="435" t="s">
        <v>1323</v>
      </c>
      <c r="F1845" s="435" t="s">
        <v>1323</v>
      </c>
      <c r="G1845" s="435" t="s">
        <v>1323</v>
      </c>
      <c r="I1845" s="435" t="s">
        <v>1323</v>
      </c>
      <c r="J1845" s="435" t="s">
        <v>1323</v>
      </c>
      <c r="K1845" s="435" t="s">
        <v>1323</v>
      </c>
      <c r="O1845" s="435" t="s">
        <v>1323</v>
      </c>
      <c r="Q1845" s="435">
        <v>741420</v>
      </c>
      <c r="R1845" s="444" t="s">
        <v>1768</v>
      </c>
      <c r="S1845" s="435" t="s">
        <v>1769</v>
      </c>
    </row>
    <row r="1846" spans="1:19" ht="10.199999999999999" customHeight="1" x14ac:dyDescent="0.3">
      <c r="A1846" s="435">
        <v>7414</v>
      </c>
      <c r="B1846" s="435">
        <f t="shared" si="32"/>
        <v>6</v>
      </c>
      <c r="C1846" s="446">
        <v>741421</v>
      </c>
      <c r="D1846" s="439" t="s">
        <v>937</v>
      </c>
      <c r="E1846" s="435" t="s">
        <v>1323</v>
      </c>
      <c r="F1846" s="435" t="s">
        <v>1323</v>
      </c>
      <c r="J1846" s="435" t="s">
        <v>1323</v>
      </c>
      <c r="K1846" s="435" t="s">
        <v>1323</v>
      </c>
      <c r="O1846" s="435" t="s">
        <v>1323</v>
      </c>
      <c r="Q1846" s="435">
        <v>741421</v>
      </c>
      <c r="R1846" s="444" t="s">
        <v>1770</v>
      </c>
      <c r="S1846" s="437" t="s">
        <v>1771</v>
      </c>
    </row>
    <row r="1847" spans="1:19" ht="10.199999999999999" customHeight="1" x14ac:dyDescent="0.3">
      <c r="A1847" s="435">
        <v>7414</v>
      </c>
      <c r="B1847" s="435">
        <f t="shared" si="32"/>
        <v>6</v>
      </c>
      <c r="C1847" s="446">
        <v>741422</v>
      </c>
      <c r="D1847" s="439" t="s">
        <v>938</v>
      </c>
      <c r="E1847" s="435" t="s">
        <v>1323</v>
      </c>
      <c r="F1847" s="435" t="s">
        <v>1323</v>
      </c>
      <c r="J1847" s="435" t="s">
        <v>1324</v>
      </c>
      <c r="K1847" s="435" t="s">
        <v>1324</v>
      </c>
      <c r="O1847" s="435" t="s">
        <v>1323</v>
      </c>
      <c r="Q1847" s="435">
        <v>741422</v>
      </c>
      <c r="R1847" s="444" t="s">
        <v>1772</v>
      </c>
      <c r="S1847" s="437" t="s">
        <v>1773</v>
      </c>
    </row>
    <row r="1848" spans="1:19" ht="10.199999999999999" customHeight="1" x14ac:dyDescent="0.3">
      <c r="A1848" s="435">
        <v>7414</v>
      </c>
      <c r="B1848" s="435">
        <f t="shared" si="32"/>
        <v>6</v>
      </c>
      <c r="C1848" s="446">
        <v>741423</v>
      </c>
      <c r="D1848" s="439" t="s">
        <v>939</v>
      </c>
      <c r="E1848" s="435" t="s">
        <v>1323</v>
      </c>
      <c r="F1848" s="435" t="s">
        <v>1323</v>
      </c>
      <c r="G1848" s="435" t="s">
        <v>1323</v>
      </c>
      <c r="J1848" s="435" t="s">
        <v>1323</v>
      </c>
      <c r="K1848" s="435" t="s">
        <v>1323</v>
      </c>
      <c r="O1848" s="435" t="s">
        <v>1323</v>
      </c>
      <c r="Q1848" s="435">
        <v>741423</v>
      </c>
      <c r="R1848" s="444" t="s">
        <v>1774</v>
      </c>
      <c r="S1848" s="437" t="s">
        <v>1775</v>
      </c>
    </row>
    <row r="1849" spans="1:19" ht="10.199999999999999" customHeight="1" x14ac:dyDescent="0.3">
      <c r="A1849" s="435">
        <v>7414</v>
      </c>
      <c r="B1849" s="435">
        <f t="shared" si="32"/>
        <v>6</v>
      </c>
      <c r="C1849" s="446">
        <v>741424</v>
      </c>
      <c r="D1849" s="439" t="s">
        <v>940</v>
      </c>
      <c r="E1849" s="435" t="s">
        <v>1323</v>
      </c>
      <c r="F1849" s="435" t="s">
        <v>1323</v>
      </c>
      <c r="G1849" s="435" t="s">
        <v>1323</v>
      </c>
      <c r="J1849" s="435" t="s">
        <v>1323</v>
      </c>
      <c r="K1849" s="435" t="s">
        <v>1323</v>
      </c>
      <c r="O1849" s="435" t="s">
        <v>1323</v>
      </c>
      <c r="Q1849" s="440" t="s">
        <v>1340</v>
      </c>
      <c r="R1849" s="449" t="s">
        <v>1340</v>
      </c>
      <c r="S1849" s="435" t="s">
        <v>1340</v>
      </c>
    </row>
    <row r="1850" spans="1:19" ht="10.199999999999999" customHeight="1" x14ac:dyDescent="0.3">
      <c r="A1850" s="435">
        <v>7414</v>
      </c>
      <c r="B1850" s="435">
        <f t="shared" si="32"/>
        <v>6</v>
      </c>
      <c r="C1850" s="446">
        <v>741425</v>
      </c>
      <c r="D1850" s="439" t="s">
        <v>941</v>
      </c>
      <c r="E1850" s="435" t="s">
        <v>1323</v>
      </c>
      <c r="F1850" s="435" t="s">
        <v>1323</v>
      </c>
      <c r="G1850" s="435" t="s">
        <v>1323</v>
      </c>
      <c r="J1850" s="435" t="s">
        <v>1323</v>
      </c>
      <c r="K1850" s="435" t="s">
        <v>1323</v>
      </c>
      <c r="O1850" s="435" t="s">
        <v>1323</v>
      </c>
      <c r="Q1850" s="440" t="s">
        <v>1340</v>
      </c>
      <c r="R1850" s="449" t="s">
        <v>1340</v>
      </c>
      <c r="S1850" s="435" t="s">
        <v>1340</v>
      </c>
    </row>
    <row r="1851" spans="1:19" ht="10.199999999999999" customHeight="1" x14ac:dyDescent="0.3">
      <c r="A1851" s="435">
        <v>7414</v>
      </c>
      <c r="B1851" s="435">
        <f t="shared" si="32"/>
        <v>6</v>
      </c>
      <c r="C1851" s="446">
        <v>741428</v>
      </c>
      <c r="D1851" s="439" t="s">
        <v>942</v>
      </c>
      <c r="E1851" s="435" t="s">
        <v>1323</v>
      </c>
      <c r="F1851" s="435" t="s">
        <v>1323</v>
      </c>
      <c r="G1851" s="435" t="s">
        <v>1323</v>
      </c>
      <c r="I1851" s="435" t="s">
        <v>1323</v>
      </c>
      <c r="J1851" s="435" t="s">
        <v>1323</v>
      </c>
      <c r="K1851" s="435" t="s">
        <v>1323</v>
      </c>
      <c r="O1851" s="435" t="s">
        <v>1323</v>
      </c>
      <c r="Q1851" s="435">
        <v>741428</v>
      </c>
      <c r="R1851" s="444" t="s">
        <v>1776</v>
      </c>
      <c r="S1851" s="437" t="s">
        <v>1777</v>
      </c>
    </row>
    <row r="1852" spans="1:19" ht="10.199999999999999" customHeight="1" x14ac:dyDescent="0.3">
      <c r="A1852" s="435">
        <v>7414</v>
      </c>
      <c r="B1852" s="435">
        <f t="shared" si="32"/>
        <v>6</v>
      </c>
      <c r="C1852" s="446">
        <v>741429</v>
      </c>
      <c r="D1852" s="439" t="s">
        <v>943</v>
      </c>
      <c r="E1852" s="435" t="s">
        <v>1323</v>
      </c>
      <c r="F1852" s="435" t="s">
        <v>1323</v>
      </c>
      <c r="G1852" s="435" t="s">
        <v>1323</v>
      </c>
      <c r="I1852" s="435" t="s">
        <v>1323</v>
      </c>
      <c r="J1852" s="435" t="s">
        <v>1323</v>
      </c>
      <c r="K1852" s="435" t="s">
        <v>1323</v>
      </c>
      <c r="O1852" s="435" t="s">
        <v>1323</v>
      </c>
      <c r="Q1852" s="435">
        <v>741429</v>
      </c>
      <c r="R1852" s="444" t="s">
        <v>1778</v>
      </c>
      <c r="S1852" s="437" t="s">
        <v>1779</v>
      </c>
    </row>
    <row r="1853" spans="1:19" ht="10.199999999999999" customHeight="1" x14ac:dyDescent="0.3">
      <c r="A1853" s="435">
        <v>7414</v>
      </c>
      <c r="B1853" s="435">
        <f t="shared" si="32"/>
        <v>6</v>
      </c>
      <c r="C1853" s="446">
        <v>741430</v>
      </c>
      <c r="D1853" s="439" t="s">
        <v>1780</v>
      </c>
      <c r="E1853" s="435" t="s">
        <v>1323</v>
      </c>
      <c r="F1853" s="435" t="s">
        <v>1323</v>
      </c>
      <c r="J1853" s="435" t="s">
        <v>1323</v>
      </c>
      <c r="K1853" s="435" t="s">
        <v>1323</v>
      </c>
      <c r="O1853" s="435" t="s">
        <v>1323</v>
      </c>
      <c r="Q1853" s="440" t="s">
        <v>1340</v>
      </c>
      <c r="R1853" s="449" t="s">
        <v>1340</v>
      </c>
      <c r="S1853" s="435" t="s">
        <v>1340</v>
      </c>
    </row>
    <row r="1854" spans="1:19" ht="10.199999999999999" customHeight="1" x14ac:dyDescent="0.3">
      <c r="A1854" s="435">
        <v>7414</v>
      </c>
      <c r="B1854" s="435">
        <f t="shared" si="32"/>
        <v>6</v>
      </c>
      <c r="C1854" s="446">
        <v>741431</v>
      </c>
      <c r="D1854" s="439" t="s">
        <v>1781</v>
      </c>
      <c r="E1854" s="435" t="s">
        <v>1323</v>
      </c>
      <c r="F1854" s="435" t="s">
        <v>1323</v>
      </c>
      <c r="G1854" s="435" t="s">
        <v>1323</v>
      </c>
      <c r="I1854" s="435" t="s">
        <v>1323</v>
      </c>
      <c r="J1854" s="435" t="s">
        <v>1323</v>
      </c>
      <c r="K1854" s="435" t="s">
        <v>1323</v>
      </c>
      <c r="O1854" s="435" t="s">
        <v>1323</v>
      </c>
      <c r="Q1854" s="435">
        <v>741431</v>
      </c>
      <c r="R1854" s="444" t="s">
        <v>1782</v>
      </c>
      <c r="S1854" s="435">
        <v>741431</v>
      </c>
    </row>
    <row r="1855" spans="1:19" ht="10.199999999999999" customHeight="1" x14ac:dyDescent="0.3">
      <c r="A1855" s="435">
        <v>7414</v>
      </c>
      <c r="B1855" s="435">
        <f t="shared" si="32"/>
        <v>6</v>
      </c>
      <c r="C1855" s="446">
        <v>741432</v>
      </c>
      <c r="D1855" s="439" t="s">
        <v>478</v>
      </c>
      <c r="E1855" s="435" t="s">
        <v>1323</v>
      </c>
      <c r="F1855" s="435" t="s">
        <v>1323</v>
      </c>
      <c r="J1855" s="435" t="s">
        <v>1324</v>
      </c>
      <c r="K1855" s="435" t="s">
        <v>1324</v>
      </c>
      <c r="O1855" s="435" t="s">
        <v>1323</v>
      </c>
      <c r="Q1855" s="435">
        <v>741432</v>
      </c>
      <c r="R1855" s="444" t="s">
        <v>1783</v>
      </c>
      <c r="S1855" s="435">
        <v>741432</v>
      </c>
    </row>
    <row r="1856" spans="1:19" ht="10.199999999999999" customHeight="1" x14ac:dyDescent="0.3">
      <c r="A1856" s="435">
        <v>7414</v>
      </c>
      <c r="B1856" s="435">
        <f t="shared" si="32"/>
        <v>6</v>
      </c>
      <c r="C1856" s="446">
        <v>741433</v>
      </c>
      <c r="D1856" s="439" t="s">
        <v>479</v>
      </c>
      <c r="F1856" s="435" t="s">
        <v>1323</v>
      </c>
      <c r="I1856" s="435" t="s">
        <v>1323</v>
      </c>
      <c r="J1856" s="435" t="s">
        <v>1324</v>
      </c>
      <c r="K1856" s="435" t="s">
        <v>1324</v>
      </c>
      <c r="Q1856" s="435">
        <v>741433</v>
      </c>
      <c r="R1856" s="444" t="s">
        <v>1784</v>
      </c>
      <c r="S1856" s="435">
        <v>741433</v>
      </c>
    </row>
    <row r="1857" spans="1:19" ht="10.199999999999999" customHeight="1" x14ac:dyDescent="0.3">
      <c r="A1857" s="435">
        <v>7414</v>
      </c>
      <c r="B1857" s="435">
        <f t="shared" si="32"/>
        <v>6</v>
      </c>
      <c r="C1857" s="446">
        <v>741434</v>
      </c>
      <c r="D1857" s="439" t="s">
        <v>1785</v>
      </c>
      <c r="E1857" s="435" t="s">
        <v>1323</v>
      </c>
      <c r="F1857" s="435" t="s">
        <v>1323</v>
      </c>
      <c r="J1857" s="435" t="s">
        <v>1323</v>
      </c>
      <c r="K1857" s="435" t="s">
        <v>1323</v>
      </c>
      <c r="O1857" s="435" t="s">
        <v>1323</v>
      </c>
      <c r="Q1857" s="440" t="s">
        <v>1340</v>
      </c>
      <c r="R1857" s="449" t="s">
        <v>1340</v>
      </c>
      <c r="S1857" s="435" t="s">
        <v>1340</v>
      </c>
    </row>
    <row r="1858" spans="1:19" ht="10.199999999999999" customHeight="1" x14ac:dyDescent="0.3">
      <c r="A1858" s="435">
        <v>7414</v>
      </c>
      <c r="B1858" s="435">
        <f t="shared" si="32"/>
        <v>6</v>
      </c>
      <c r="C1858" s="446">
        <v>741435</v>
      </c>
      <c r="D1858" s="439" t="s">
        <v>1786</v>
      </c>
      <c r="E1858" s="435" t="s">
        <v>1323</v>
      </c>
      <c r="F1858" s="435" t="s">
        <v>1323</v>
      </c>
      <c r="G1858" s="435" t="s">
        <v>1323</v>
      </c>
      <c r="I1858" s="435" t="s">
        <v>1323</v>
      </c>
      <c r="J1858" s="435" t="s">
        <v>1323</v>
      </c>
      <c r="K1858" s="435" t="s">
        <v>1323</v>
      </c>
      <c r="O1858" s="435" t="s">
        <v>1323</v>
      </c>
      <c r="Q1858" s="435">
        <v>741435</v>
      </c>
      <c r="R1858" s="444" t="s">
        <v>1787</v>
      </c>
      <c r="S1858" s="435">
        <v>741435</v>
      </c>
    </row>
    <row r="1859" spans="1:19" ht="10.199999999999999" customHeight="1" x14ac:dyDescent="0.3">
      <c r="A1859" s="435">
        <v>7414</v>
      </c>
      <c r="B1859" s="435">
        <f t="shared" si="32"/>
        <v>6</v>
      </c>
      <c r="C1859" s="446">
        <v>741436</v>
      </c>
      <c r="D1859" s="439" t="s">
        <v>481</v>
      </c>
      <c r="E1859" s="435" t="s">
        <v>1323</v>
      </c>
      <c r="F1859" s="435" t="s">
        <v>1323</v>
      </c>
      <c r="J1859" s="435" t="s">
        <v>1324</v>
      </c>
      <c r="K1859" s="435" t="s">
        <v>1324</v>
      </c>
      <c r="O1859" s="435" t="s">
        <v>1323</v>
      </c>
      <c r="Q1859" s="435">
        <v>741436</v>
      </c>
      <c r="R1859" s="444" t="s">
        <v>1788</v>
      </c>
      <c r="S1859" s="435">
        <v>741436</v>
      </c>
    </row>
    <row r="1860" spans="1:19" ht="10.199999999999999" customHeight="1" x14ac:dyDescent="0.3">
      <c r="A1860" s="435">
        <v>7414</v>
      </c>
      <c r="B1860" s="435">
        <f t="shared" si="32"/>
        <v>6</v>
      </c>
      <c r="C1860" s="446">
        <v>741437</v>
      </c>
      <c r="D1860" s="439" t="s">
        <v>482</v>
      </c>
      <c r="F1860" s="435" t="s">
        <v>1323</v>
      </c>
      <c r="I1860" s="435" t="s">
        <v>1323</v>
      </c>
      <c r="J1860" s="435" t="s">
        <v>1324</v>
      </c>
      <c r="K1860" s="435" t="s">
        <v>1324</v>
      </c>
      <c r="Q1860" s="435">
        <v>741437</v>
      </c>
      <c r="R1860" s="444" t="s">
        <v>1789</v>
      </c>
      <c r="S1860" s="435">
        <v>741437</v>
      </c>
    </row>
    <row r="1861" spans="1:19" ht="10.199999999999999" customHeight="1" x14ac:dyDescent="0.3">
      <c r="A1861" s="435">
        <v>7414</v>
      </c>
      <c r="B1861" s="435">
        <f t="shared" si="32"/>
        <v>6</v>
      </c>
      <c r="C1861" s="446">
        <v>741438</v>
      </c>
      <c r="D1861" s="439" t="s">
        <v>1790</v>
      </c>
      <c r="E1861" s="435" t="s">
        <v>1323</v>
      </c>
      <c r="F1861" s="435" t="s">
        <v>1323</v>
      </c>
      <c r="J1861" s="435" t="s">
        <v>1323</v>
      </c>
      <c r="K1861" s="435" t="s">
        <v>1323</v>
      </c>
      <c r="O1861" s="435" t="s">
        <v>1323</v>
      </c>
      <c r="Q1861" s="440" t="s">
        <v>1340</v>
      </c>
      <c r="R1861" s="449" t="s">
        <v>1340</v>
      </c>
      <c r="S1861" s="435" t="s">
        <v>1340</v>
      </c>
    </row>
    <row r="1862" spans="1:19" ht="10.199999999999999" customHeight="1" x14ac:dyDescent="0.3">
      <c r="A1862" s="435">
        <v>7414</v>
      </c>
      <c r="B1862" s="435">
        <f t="shared" si="32"/>
        <v>6</v>
      </c>
      <c r="C1862" s="446">
        <v>741439</v>
      </c>
      <c r="D1862" s="439" t="s">
        <v>1791</v>
      </c>
      <c r="E1862" s="435" t="s">
        <v>1323</v>
      </c>
      <c r="F1862" s="435" t="s">
        <v>1323</v>
      </c>
      <c r="J1862" s="435" t="s">
        <v>1323</v>
      </c>
      <c r="K1862" s="435" t="s">
        <v>1323</v>
      </c>
      <c r="O1862" s="435" t="s">
        <v>1323</v>
      </c>
      <c r="Q1862" s="440" t="s">
        <v>1340</v>
      </c>
      <c r="R1862" s="449" t="s">
        <v>1340</v>
      </c>
      <c r="S1862" s="435" t="s">
        <v>1340</v>
      </c>
    </row>
    <row r="1863" spans="1:19" ht="10.199999999999999" customHeight="1" x14ac:dyDescent="0.3">
      <c r="A1863" s="435">
        <v>7414</v>
      </c>
      <c r="B1863" s="435">
        <f t="shared" si="32"/>
        <v>6</v>
      </c>
      <c r="C1863" s="446">
        <v>741440</v>
      </c>
      <c r="D1863" s="439" t="s">
        <v>1792</v>
      </c>
      <c r="E1863" s="435" t="s">
        <v>1323</v>
      </c>
      <c r="F1863" s="435" t="s">
        <v>1323</v>
      </c>
      <c r="G1863" s="435" t="s">
        <v>1323</v>
      </c>
      <c r="I1863" s="435" t="s">
        <v>1323</v>
      </c>
      <c r="J1863" s="435" t="s">
        <v>1323</v>
      </c>
      <c r="K1863" s="435" t="s">
        <v>1323</v>
      </c>
      <c r="O1863" s="435" t="s">
        <v>1323</v>
      </c>
      <c r="Q1863" s="435">
        <v>741440</v>
      </c>
      <c r="R1863" s="444" t="s">
        <v>1793</v>
      </c>
      <c r="S1863" s="437" t="s">
        <v>1794</v>
      </c>
    </row>
    <row r="1864" spans="1:19" ht="10.199999999999999" customHeight="1" x14ac:dyDescent="0.3">
      <c r="A1864" s="435">
        <v>7414</v>
      </c>
      <c r="B1864" s="435">
        <f t="shared" ref="B1864:B1890" si="33">LEN(C1864)</f>
        <v>6</v>
      </c>
      <c r="C1864" s="446">
        <v>741441</v>
      </c>
      <c r="D1864" s="439" t="s">
        <v>944</v>
      </c>
      <c r="E1864" s="435" t="s">
        <v>1323</v>
      </c>
      <c r="F1864" s="435" t="s">
        <v>1323</v>
      </c>
      <c r="J1864" s="435" t="s">
        <v>1324</v>
      </c>
      <c r="K1864" s="435" t="s">
        <v>1324</v>
      </c>
      <c r="O1864" s="435" t="s">
        <v>1323</v>
      </c>
      <c r="Q1864" s="435">
        <v>741441</v>
      </c>
      <c r="R1864" s="444" t="s">
        <v>1795</v>
      </c>
      <c r="S1864" s="437" t="s">
        <v>1796</v>
      </c>
    </row>
    <row r="1865" spans="1:19" ht="10.199999999999999" customHeight="1" x14ac:dyDescent="0.3">
      <c r="A1865" s="435">
        <v>7414</v>
      </c>
      <c r="B1865" s="435">
        <f t="shared" si="33"/>
        <v>6</v>
      </c>
      <c r="C1865" s="446">
        <v>741442</v>
      </c>
      <c r="D1865" s="439" t="s">
        <v>945</v>
      </c>
      <c r="F1865" s="435" t="s">
        <v>1323</v>
      </c>
      <c r="I1865" s="435" t="s">
        <v>1323</v>
      </c>
      <c r="J1865" s="435" t="s">
        <v>1324</v>
      </c>
      <c r="K1865" s="435" t="s">
        <v>1324</v>
      </c>
      <c r="Q1865" s="435">
        <v>741442</v>
      </c>
      <c r="R1865" s="444" t="s">
        <v>1797</v>
      </c>
      <c r="S1865" s="437" t="s">
        <v>1798</v>
      </c>
    </row>
    <row r="1866" spans="1:19" ht="10.199999999999999" customHeight="1" x14ac:dyDescent="0.3">
      <c r="A1866" s="435">
        <v>7415</v>
      </c>
      <c r="B1866" s="435">
        <f t="shared" si="33"/>
        <v>4</v>
      </c>
      <c r="C1866" s="446">
        <v>7415</v>
      </c>
      <c r="D1866" s="439" t="s">
        <v>483</v>
      </c>
      <c r="E1866" s="435" t="s">
        <v>1323</v>
      </c>
      <c r="G1866" s="435" t="s">
        <v>1323</v>
      </c>
      <c r="I1866" s="435" t="s">
        <v>1323</v>
      </c>
      <c r="J1866" s="435" t="s">
        <v>1323</v>
      </c>
      <c r="K1866" s="435" t="s">
        <v>1323</v>
      </c>
      <c r="O1866" s="435" t="s">
        <v>1323</v>
      </c>
      <c r="Q1866" s="435">
        <v>7415</v>
      </c>
      <c r="R1866" s="444" t="s">
        <v>1799</v>
      </c>
      <c r="S1866" s="435">
        <v>7415</v>
      </c>
    </row>
    <row r="1867" spans="1:19" ht="10.199999999999999" customHeight="1" x14ac:dyDescent="0.3">
      <c r="A1867" s="435">
        <v>7415</v>
      </c>
      <c r="B1867" s="435">
        <f t="shared" si="33"/>
        <v>6</v>
      </c>
      <c r="C1867" s="444">
        <v>741505</v>
      </c>
      <c r="D1867" s="435" t="s">
        <v>946</v>
      </c>
      <c r="E1867" s="435" t="s">
        <v>1323</v>
      </c>
      <c r="G1867" s="435" t="s">
        <v>1323</v>
      </c>
      <c r="I1867" s="435" t="s">
        <v>1323</v>
      </c>
      <c r="J1867" s="435" t="s">
        <v>1323</v>
      </c>
      <c r="K1867" s="435" t="s">
        <v>1323</v>
      </c>
      <c r="O1867" s="435" t="s">
        <v>1323</v>
      </c>
      <c r="Q1867" s="435">
        <v>741505</v>
      </c>
      <c r="R1867" s="444" t="s">
        <v>1800</v>
      </c>
      <c r="S1867" s="435" t="s">
        <v>1801</v>
      </c>
    </row>
    <row r="1868" spans="1:19" ht="10.199999999999999" customHeight="1" x14ac:dyDescent="0.3">
      <c r="A1868" s="435">
        <v>7415</v>
      </c>
      <c r="B1868" s="435">
        <f t="shared" si="33"/>
        <v>6</v>
      </c>
      <c r="C1868" s="446">
        <v>741510</v>
      </c>
      <c r="D1868" s="439" t="s">
        <v>947</v>
      </c>
      <c r="E1868" s="435" t="s">
        <v>1323</v>
      </c>
      <c r="J1868" s="435" t="s">
        <v>1323</v>
      </c>
      <c r="K1868" s="435" t="s">
        <v>1323</v>
      </c>
      <c r="O1868" s="435" t="s">
        <v>1323</v>
      </c>
      <c r="Q1868" s="435">
        <v>741510</v>
      </c>
      <c r="R1868" s="444" t="s">
        <v>1802</v>
      </c>
      <c r="S1868" s="437" t="s">
        <v>1803</v>
      </c>
    </row>
    <row r="1869" spans="1:19" ht="10.199999999999999" customHeight="1" x14ac:dyDescent="0.3">
      <c r="A1869" s="435">
        <v>7415</v>
      </c>
      <c r="B1869" s="435">
        <f t="shared" si="33"/>
        <v>6</v>
      </c>
      <c r="C1869" s="446">
        <v>741515</v>
      </c>
      <c r="D1869" s="439" t="s">
        <v>948</v>
      </c>
      <c r="E1869" s="435" t="s">
        <v>1323</v>
      </c>
      <c r="G1869" s="435" t="s">
        <v>1323</v>
      </c>
      <c r="I1869" s="435" t="s">
        <v>1323</v>
      </c>
      <c r="J1869" s="435" t="s">
        <v>1323</v>
      </c>
      <c r="K1869" s="435" t="s">
        <v>1323</v>
      </c>
      <c r="O1869" s="435" t="s">
        <v>1323</v>
      </c>
      <c r="Q1869" s="435">
        <v>741515</v>
      </c>
      <c r="R1869" s="444" t="s">
        <v>1804</v>
      </c>
      <c r="S1869" s="435">
        <v>741515</v>
      </c>
    </row>
    <row r="1870" spans="1:19" ht="10.199999999999999" customHeight="1" x14ac:dyDescent="0.3">
      <c r="A1870" s="435">
        <v>7415</v>
      </c>
      <c r="B1870" s="435">
        <f t="shared" si="33"/>
        <v>6</v>
      </c>
      <c r="C1870" s="446">
        <v>741520</v>
      </c>
      <c r="D1870" s="439" t="s">
        <v>484</v>
      </c>
      <c r="E1870" s="435" t="s">
        <v>1323</v>
      </c>
      <c r="G1870" s="435" t="s">
        <v>1323</v>
      </c>
      <c r="J1870" s="435" t="s">
        <v>1323</v>
      </c>
      <c r="K1870" s="435" t="s">
        <v>1323</v>
      </c>
      <c r="O1870" s="435" t="s">
        <v>1323</v>
      </c>
      <c r="Q1870" s="435">
        <v>741520</v>
      </c>
      <c r="R1870" s="444" t="s">
        <v>1805</v>
      </c>
      <c r="S1870" s="435">
        <v>741520</v>
      </c>
    </row>
    <row r="1871" spans="1:19" ht="10.199999999999999" customHeight="1" x14ac:dyDescent="0.3">
      <c r="A1871" s="435">
        <v>7415</v>
      </c>
      <c r="B1871" s="435">
        <f t="shared" si="33"/>
        <v>6</v>
      </c>
      <c r="C1871" s="446">
        <v>741525</v>
      </c>
      <c r="D1871" s="439" t="s">
        <v>805</v>
      </c>
      <c r="E1871" s="435" t="s">
        <v>1323</v>
      </c>
      <c r="G1871" s="435" t="s">
        <v>1323</v>
      </c>
      <c r="J1871" s="435" t="s">
        <v>1323</v>
      </c>
      <c r="K1871" s="435" t="s">
        <v>1323</v>
      </c>
      <c r="O1871" s="435" t="s">
        <v>1323</v>
      </c>
      <c r="Q1871" s="440" t="s">
        <v>1340</v>
      </c>
      <c r="R1871" s="449" t="s">
        <v>1340</v>
      </c>
      <c r="S1871" s="435" t="s">
        <v>1340</v>
      </c>
    </row>
    <row r="1872" spans="1:19" ht="10.199999999999999" customHeight="1" x14ac:dyDescent="0.3">
      <c r="A1872" s="435">
        <v>7415</v>
      </c>
      <c r="B1872" s="435">
        <f t="shared" si="33"/>
        <v>6</v>
      </c>
      <c r="C1872" s="446">
        <v>741530</v>
      </c>
      <c r="D1872" s="439" t="s">
        <v>872</v>
      </c>
      <c r="E1872" s="435" t="s">
        <v>1323</v>
      </c>
      <c r="G1872" s="435" t="s">
        <v>1323</v>
      </c>
      <c r="J1872" s="435" t="s">
        <v>1323</v>
      </c>
      <c r="K1872" s="435" t="s">
        <v>1323</v>
      </c>
      <c r="O1872" s="435" t="s">
        <v>1323</v>
      </c>
      <c r="Q1872" s="440" t="s">
        <v>1340</v>
      </c>
      <c r="R1872" s="449" t="s">
        <v>1340</v>
      </c>
      <c r="S1872" s="435" t="s">
        <v>1340</v>
      </c>
    </row>
    <row r="1873" spans="1:19" ht="10.199999999999999" customHeight="1" x14ac:dyDescent="0.3">
      <c r="A1873" s="435">
        <v>7415</v>
      </c>
      <c r="B1873" s="435">
        <f t="shared" si="33"/>
        <v>6</v>
      </c>
      <c r="C1873" s="446">
        <v>741535</v>
      </c>
      <c r="D1873" s="439" t="s">
        <v>1806</v>
      </c>
      <c r="E1873" s="435" t="s">
        <v>1323</v>
      </c>
      <c r="J1873" s="435" t="s">
        <v>1323</v>
      </c>
      <c r="K1873" s="435" t="s">
        <v>1323</v>
      </c>
      <c r="O1873" s="435" t="s">
        <v>1323</v>
      </c>
      <c r="Q1873" s="440" t="s">
        <v>1340</v>
      </c>
      <c r="R1873" s="449" t="s">
        <v>1340</v>
      </c>
      <c r="S1873" s="435" t="s">
        <v>1340</v>
      </c>
    </row>
    <row r="1874" spans="1:19" ht="10.199999999999999" customHeight="1" x14ac:dyDescent="0.3">
      <c r="A1874" s="435">
        <v>7415</v>
      </c>
      <c r="B1874" s="435">
        <f t="shared" si="33"/>
        <v>6</v>
      </c>
      <c r="C1874" s="446">
        <v>741540</v>
      </c>
      <c r="D1874" s="439" t="s">
        <v>1548</v>
      </c>
      <c r="E1874" s="435" t="s">
        <v>1323</v>
      </c>
      <c r="G1874" s="435" t="s">
        <v>1323</v>
      </c>
      <c r="I1874" s="435" t="s">
        <v>1323</v>
      </c>
      <c r="J1874" s="435" t="s">
        <v>1323</v>
      </c>
      <c r="K1874" s="435" t="s">
        <v>1323</v>
      </c>
      <c r="O1874" s="435" t="s">
        <v>1323</v>
      </c>
      <c r="Q1874" s="435">
        <v>741540</v>
      </c>
      <c r="R1874" s="444" t="s">
        <v>1642</v>
      </c>
      <c r="S1874" s="435">
        <v>741540</v>
      </c>
    </row>
    <row r="1875" spans="1:19" ht="10.199999999999999" customHeight="1" x14ac:dyDescent="0.3">
      <c r="A1875" s="435">
        <v>7415</v>
      </c>
      <c r="B1875" s="435">
        <f t="shared" si="33"/>
        <v>6</v>
      </c>
      <c r="C1875" s="446">
        <v>741545</v>
      </c>
      <c r="D1875" s="439" t="s">
        <v>109</v>
      </c>
      <c r="E1875" s="435" t="s">
        <v>1323</v>
      </c>
      <c r="J1875" s="435" t="s">
        <v>1324</v>
      </c>
      <c r="K1875" s="435" t="s">
        <v>1324</v>
      </c>
      <c r="O1875" s="435" t="s">
        <v>1323</v>
      </c>
      <c r="Q1875" s="435">
        <v>741550</v>
      </c>
      <c r="R1875" s="444" t="s">
        <v>1550</v>
      </c>
      <c r="S1875" s="435">
        <v>741550</v>
      </c>
    </row>
    <row r="1876" spans="1:19" ht="10.199999999999999" customHeight="1" x14ac:dyDescent="0.3">
      <c r="A1876" s="435">
        <v>7415</v>
      </c>
      <c r="B1876" s="435">
        <f t="shared" si="33"/>
        <v>6</v>
      </c>
      <c r="C1876" s="446">
        <v>741550</v>
      </c>
      <c r="D1876" s="439" t="s">
        <v>891</v>
      </c>
      <c r="I1876" s="435" t="s">
        <v>1323</v>
      </c>
      <c r="J1876" s="435" t="s">
        <v>1324</v>
      </c>
      <c r="K1876" s="435" t="s">
        <v>1324</v>
      </c>
      <c r="Q1876" s="435">
        <v>741550</v>
      </c>
      <c r="R1876" s="450" t="s">
        <v>891</v>
      </c>
      <c r="S1876" s="435">
        <v>741550</v>
      </c>
    </row>
    <row r="1877" spans="1:19" ht="10.199999999999999" customHeight="1" x14ac:dyDescent="0.3">
      <c r="A1877" s="435">
        <v>7416</v>
      </c>
      <c r="B1877" s="435">
        <f t="shared" si="33"/>
        <v>4</v>
      </c>
      <c r="C1877" s="446">
        <v>7416</v>
      </c>
      <c r="D1877" s="439" t="s">
        <v>901</v>
      </c>
      <c r="E1877" s="435" t="s">
        <v>1323</v>
      </c>
      <c r="G1877" s="435" t="s">
        <v>1323</v>
      </c>
      <c r="I1877" s="435" t="s">
        <v>1323</v>
      </c>
      <c r="J1877" s="435" t="s">
        <v>1323</v>
      </c>
      <c r="K1877" s="435" t="s">
        <v>1323</v>
      </c>
      <c r="O1877" s="435" t="s">
        <v>1323</v>
      </c>
      <c r="Q1877" s="440">
        <v>7416</v>
      </c>
      <c r="R1877" s="449" t="s">
        <v>1720</v>
      </c>
      <c r="S1877" s="440">
        <v>7416</v>
      </c>
    </row>
    <row r="1878" spans="1:19" ht="10.199999999999999" customHeight="1" x14ac:dyDescent="0.3">
      <c r="A1878" s="435">
        <v>7416</v>
      </c>
      <c r="B1878" s="435">
        <f t="shared" si="33"/>
        <v>6</v>
      </c>
      <c r="C1878" s="446">
        <v>741605</v>
      </c>
      <c r="D1878" s="439" t="s">
        <v>243</v>
      </c>
      <c r="E1878" s="435" t="s">
        <v>1323</v>
      </c>
      <c r="G1878" s="435" t="s">
        <v>1323</v>
      </c>
      <c r="J1878" s="435" t="s">
        <v>1323</v>
      </c>
      <c r="K1878" s="435" t="s">
        <v>1323</v>
      </c>
      <c r="O1878" s="435" t="s">
        <v>1323</v>
      </c>
      <c r="Q1878" s="440">
        <v>741605</v>
      </c>
      <c r="R1878" s="449" t="s">
        <v>243</v>
      </c>
      <c r="S1878" s="440">
        <v>741605</v>
      </c>
    </row>
    <row r="1879" spans="1:19" ht="10.199999999999999" customHeight="1" x14ac:dyDescent="0.3">
      <c r="A1879" s="435">
        <v>7416</v>
      </c>
      <c r="B1879" s="435">
        <f t="shared" si="33"/>
        <v>6</v>
      </c>
      <c r="C1879" s="446">
        <v>741610</v>
      </c>
      <c r="D1879" s="439" t="s">
        <v>258</v>
      </c>
      <c r="E1879" s="435" t="s">
        <v>1323</v>
      </c>
      <c r="G1879" s="435" t="s">
        <v>1323</v>
      </c>
      <c r="I1879" s="435" t="s">
        <v>1323</v>
      </c>
      <c r="J1879" s="435" t="s">
        <v>1323</v>
      </c>
      <c r="K1879" s="435" t="s">
        <v>1323</v>
      </c>
      <c r="O1879" s="435" t="s">
        <v>1323</v>
      </c>
      <c r="Q1879" s="440">
        <v>741610</v>
      </c>
      <c r="R1879" s="449" t="s">
        <v>258</v>
      </c>
      <c r="S1879" s="440">
        <v>741610</v>
      </c>
    </row>
    <row r="1880" spans="1:19" ht="10.199999999999999" customHeight="1" x14ac:dyDescent="0.3">
      <c r="A1880" s="435">
        <v>7417</v>
      </c>
      <c r="B1880" s="435">
        <f t="shared" si="33"/>
        <v>4</v>
      </c>
      <c r="C1880" s="446">
        <v>7417</v>
      </c>
      <c r="D1880" s="439" t="s">
        <v>902</v>
      </c>
      <c r="E1880" s="435" t="s">
        <v>1323</v>
      </c>
      <c r="G1880" s="435" t="s">
        <v>1323</v>
      </c>
      <c r="J1880" s="435" t="s">
        <v>1323</v>
      </c>
      <c r="K1880" s="435" t="s">
        <v>1323</v>
      </c>
      <c r="O1880" s="435" t="s">
        <v>1323</v>
      </c>
      <c r="Q1880" s="440">
        <v>7417</v>
      </c>
      <c r="R1880" s="449" t="s">
        <v>1807</v>
      </c>
      <c r="S1880" s="440">
        <v>7417</v>
      </c>
    </row>
    <row r="1881" spans="1:19" ht="10.199999999999999" customHeight="1" x14ac:dyDescent="0.3">
      <c r="A1881" s="435">
        <v>7417</v>
      </c>
      <c r="B1881" s="435">
        <f t="shared" si="33"/>
        <v>6</v>
      </c>
      <c r="C1881" s="446">
        <v>741705</v>
      </c>
      <c r="D1881" s="439" t="s">
        <v>809</v>
      </c>
      <c r="E1881" s="435" t="s">
        <v>1323</v>
      </c>
      <c r="G1881" s="435" t="s">
        <v>1323</v>
      </c>
      <c r="J1881" s="435" t="s">
        <v>1323</v>
      </c>
      <c r="K1881" s="435" t="s">
        <v>1323</v>
      </c>
      <c r="O1881" s="435" t="s">
        <v>1323</v>
      </c>
      <c r="Q1881" s="440">
        <v>741705</v>
      </c>
      <c r="R1881" s="449" t="s">
        <v>1808</v>
      </c>
      <c r="S1881" s="440">
        <v>741705</v>
      </c>
    </row>
    <row r="1882" spans="1:19" ht="10.199999999999999" customHeight="1" x14ac:dyDescent="0.3">
      <c r="A1882" s="435">
        <v>7417</v>
      </c>
      <c r="B1882" s="435">
        <f t="shared" si="33"/>
        <v>6</v>
      </c>
      <c r="C1882" s="446">
        <v>741710</v>
      </c>
      <c r="D1882" s="439" t="s">
        <v>810</v>
      </c>
      <c r="E1882" s="435" t="s">
        <v>1323</v>
      </c>
      <c r="G1882" s="435" t="s">
        <v>1323</v>
      </c>
      <c r="J1882" s="435" t="s">
        <v>1323</v>
      </c>
      <c r="K1882" s="435" t="s">
        <v>1323</v>
      </c>
      <c r="O1882" s="435" t="s">
        <v>1323</v>
      </c>
      <c r="Q1882" s="440">
        <v>741710</v>
      </c>
      <c r="R1882" s="449" t="s">
        <v>1809</v>
      </c>
      <c r="S1882" s="440">
        <v>741710</v>
      </c>
    </row>
    <row r="1883" spans="1:19" ht="10.199999999999999" customHeight="1" x14ac:dyDescent="0.3">
      <c r="A1883" s="435">
        <v>7417</v>
      </c>
      <c r="B1883" s="435">
        <f t="shared" si="33"/>
        <v>6</v>
      </c>
      <c r="C1883" s="446">
        <v>741715</v>
      </c>
      <c r="D1883" s="439" t="s">
        <v>461</v>
      </c>
      <c r="E1883" s="435" t="s">
        <v>1323</v>
      </c>
      <c r="G1883" s="435" t="s">
        <v>1323</v>
      </c>
      <c r="J1883" s="435" t="s">
        <v>1323</v>
      </c>
      <c r="K1883" s="435" t="s">
        <v>1323</v>
      </c>
      <c r="O1883" s="435" t="s">
        <v>1323</v>
      </c>
      <c r="Q1883" s="440">
        <v>741715</v>
      </c>
      <c r="R1883" s="449" t="s">
        <v>1810</v>
      </c>
      <c r="S1883" s="440">
        <v>741715</v>
      </c>
    </row>
    <row r="1884" spans="1:19" ht="10.199999999999999" customHeight="1" x14ac:dyDescent="0.3">
      <c r="A1884" s="435">
        <v>7490</v>
      </c>
      <c r="B1884" s="435">
        <f t="shared" si="33"/>
        <v>4</v>
      </c>
      <c r="C1884" s="446">
        <v>7490</v>
      </c>
      <c r="D1884" s="439" t="s">
        <v>485</v>
      </c>
      <c r="E1884" s="435" t="s">
        <v>1323</v>
      </c>
      <c r="G1884" s="435" t="s">
        <v>1323</v>
      </c>
      <c r="I1884" s="435" t="s">
        <v>1323</v>
      </c>
      <c r="J1884" s="435" t="s">
        <v>1323</v>
      </c>
      <c r="K1884" s="435" t="s">
        <v>1323</v>
      </c>
      <c r="L1884" s="435" t="s">
        <v>1323</v>
      </c>
      <c r="M1884" s="435" t="s">
        <v>1323</v>
      </c>
      <c r="O1884" s="435" t="s">
        <v>1323</v>
      </c>
      <c r="Q1884" s="440">
        <v>7490</v>
      </c>
      <c r="R1884" s="449" t="s">
        <v>485</v>
      </c>
      <c r="S1884" s="440">
        <v>7490</v>
      </c>
    </row>
    <row r="1885" spans="1:19" ht="10.199999999999999" customHeight="1" x14ac:dyDescent="0.3">
      <c r="A1885" s="435">
        <v>7490</v>
      </c>
      <c r="B1885" s="435">
        <f t="shared" si="33"/>
        <v>6</v>
      </c>
      <c r="C1885" s="446">
        <v>749005</v>
      </c>
      <c r="D1885" s="439" t="s">
        <v>486</v>
      </c>
      <c r="E1885" s="435" t="s">
        <v>1323</v>
      </c>
      <c r="J1885" s="435" t="s">
        <v>1324</v>
      </c>
      <c r="K1885" s="435" t="s">
        <v>1324</v>
      </c>
      <c r="L1885" s="435" t="s">
        <v>1323</v>
      </c>
      <c r="O1885" s="435" t="s">
        <v>1323</v>
      </c>
      <c r="Q1885" s="440">
        <v>749005</v>
      </c>
      <c r="R1885" s="449" t="s">
        <v>486</v>
      </c>
      <c r="S1885" s="440">
        <v>749005</v>
      </c>
    </row>
    <row r="1886" spans="1:19" ht="10.199999999999999" customHeight="1" x14ac:dyDescent="0.3">
      <c r="A1886" s="435">
        <v>7490</v>
      </c>
      <c r="B1886" s="435">
        <f t="shared" si="33"/>
        <v>6</v>
      </c>
      <c r="C1886" s="446">
        <v>749010</v>
      </c>
      <c r="D1886" s="439" t="s">
        <v>487</v>
      </c>
      <c r="E1886" s="435" t="s">
        <v>1323</v>
      </c>
      <c r="G1886" s="435" t="s">
        <v>1323</v>
      </c>
      <c r="J1886" s="435" t="s">
        <v>1323</v>
      </c>
      <c r="K1886" s="435" t="s">
        <v>1323</v>
      </c>
      <c r="O1886" s="435" t="s">
        <v>1323</v>
      </c>
      <c r="Q1886" s="440">
        <v>749010</v>
      </c>
      <c r="R1886" s="449" t="s">
        <v>487</v>
      </c>
      <c r="S1886" s="440">
        <v>749010</v>
      </c>
    </row>
    <row r="1887" spans="1:19" ht="10.199999999999999" customHeight="1" x14ac:dyDescent="0.3">
      <c r="A1887" s="435">
        <v>7490</v>
      </c>
      <c r="B1887" s="435">
        <f t="shared" si="33"/>
        <v>6</v>
      </c>
      <c r="C1887" s="446">
        <v>749015</v>
      </c>
      <c r="D1887" s="439" t="s">
        <v>488</v>
      </c>
      <c r="G1887" s="435" t="s">
        <v>1323</v>
      </c>
      <c r="I1887" s="435" t="s">
        <v>1323</v>
      </c>
      <c r="J1887" s="435" t="s">
        <v>1323</v>
      </c>
      <c r="K1887" s="435" t="s">
        <v>1323</v>
      </c>
      <c r="Q1887" s="440">
        <v>749015</v>
      </c>
      <c r="R1887" s="449" t="s">
        <v>488</v>
      </c>
      <c r="S1887" s="440">
        <v>749015</v>
      </c>
    </row>
    <row r="1888" spans="1:19" ht="10.199999999999999" customHeight="1" x14ac:dyDescent="0.3">
      <c r="A1888" s="435">
        <v>7490</v>
      </c>
      <c r="B1888" s="435">
        <f t="shared" si="33"/>
        <v>6</v>
      </c>
      <c r="C1888" s="446">
        <v>749020</v>
      </c>
      <c r="D1888" s="439" t="s">
        <v>489</v>
      </c>
      <c r="E1888" s="435" t="s">
        <v>1323</v>
      </c>
      <c r="G1888" s="435" t="s">
        <v>1323</v>
      </c>
      <c r="I1888" s="435" t="s">
        <v>1323</v>
      </c>
      <c r="J1888" s="435" t="s">
        <v>1323</v>
      </c>
      <c r="K1888" s="435" t="s">
        <v>1323</v>
      </c>
      <c r="O1888" s="435" t="s">
        <v>1323</v>
      </c>
      <c r="Q1888" s="440">
        <v>749020</v>
      </c>
      <c r="R1888" s="449" t="s">
        <v>489</v>
      </c>
      <c r="S1888" s="440">
        <v>749020</v>
      </c>
    </row>
    <row r="1889" spans="1:19" ht="10.199999999999999" customHeight="1" x14ac:dyDescent="0.3">
      <c r="A1889" s="435">
        <v>7490</v>
      </c>
      <c r="B1889" s="435">
        <f t="shared" si="33"/>
        <v>6</v>
      </c>
      <c r="C1889" s="446">
        <v>749025</v>
      </c>
      <c r="D1889" s="439" t="s">
        <v>949</v>
      </c>
      <c r="G1889" s="435" t="s">
        <v>1323</v>
      </c>
      <c r="I1889" s="435" t="s">
        <v>1323</v>
      </c>
      <c r="J1889" s="435" t="s">
        <v>1323</v>
      </c>
      <c r="K1889" s="435" t="s">
        <v>1323</v>
      </c>
      <c r="Q1889" s="440">
        <v>749025</v>
      </c>
      <c r="R1889" s="449" t="s">
        <v>949</v>
      </c>
      <c r="S1889" s="440">
        <v>749025</v>
      </c>
    </row>
    <row r="1890" spans="1:19" ht="10.199999999999999" customHeight="1" x14ac:dyDescent="0.3">
      <c r="A1890" s="435">
        <v>7490</v>
      </c>
      <c r="B1890" s="435">
        <f t="shared" si="33"/>
        <v>6</v>
      </c>
      <c r="C1890" s="446">
        <v>749090</v>
      </c>
      <c r="D1890" s="439" t="s">
        <v>118</v>
      </c>
      <c r="E1890" s="435" t="s">
        <v>1323</v>
      </c>
      <c r="G1890" s="435" t="s">
        <v>1323</v>
      </c>
      <c r="I1890" s="435" t="s">
        <v>1323</v>
      </c>
      <c r="J1890" s="435" t="s">
        <v>1323</v>
      </c>
      <c r="K1890" s="435" t="s">
        <v>1323</v>
      </c>
      <c r="L1890" s="435" t="s">
        <v>1323</v>
      </c>
      <c r="M1890" s="435" t="s">
        <v>1323</v>
      </c>
      <c r="O1890" s="435" t="s">
        <v>1323</v>
      </c>
      <c r="Q1890" s="440">
        <v>749090</v>
      </c>
      <c r="R1890" s="449" t="s">
        <v>118</v>
      </c>
      <c r="S1890" s="440">
        <v>749090</v>
      </c>
    </row>
    <row r="1891" spans="1:19" x14ac:dyDescent="0.3">
      <c r="C1891" s="446"/>
      <c r="D1891" s="439"/>
      <c r="E1891" s="443" t="s">
        <v>510</v>
      </c>
      <c r="F1891" s="443" t="s">
        <v>510</v>
      </c>
      <c r="G1891" s="443" t="s">
        <v>510</v>
      </c>
      <c r="H1891" s="443" t="s">
        <v>510</v>
      </c>
      <c r="I1891" s="443" t="s">
        <v>510</v>
      </c>
      <c r="J1891" s="443" t="s">
        <v>510</v>
      </c>
      <c r="K1891" s="443" t="s">
        <v>510</v>
      </c>
      <c r="L1891" s="443" t="s">
        <v>510</v>
      </c>
      <c r="M1891" s="443" t="s">
        <v>510</v>
      </c>
      <c r="N1891" s="443" t="s">
        <v>510</v>
      </c>
      <c r="O1891" s="443" t="s">
        <v>510</v>
      </c>
      <c r="Q1891" s="440"/>
      <c r="R1891" s="449"/>
    </row>
    <row r="1892" spans="1:19" ht="10.199999999999999" customHeight="1" x14ac:dyDescent="0.3">
      <c r="P1892" s="443"/>
    </row>
    <row r="1894" spans="1:19" ht="10.199999999999999" customHeight="1" x14ac:dyDescent="0.3">
      <c r="C1894" s="451">
        <v>1</v>
      </c>
      <c r="D1894" s="452">
        <v>2</v>
      </c>
      <c r="E1894" s="451">
        <v>3</v>
      </c>
      <c r="F1894" s="452">
        <v>4</v>
      </c>
      <c r="G1894" s="451">
        <v>5</v>
      </c>
      <c r="H1894" s="452">
        <v>6</v>
      </c>
      <c r="I1894" s="451">
        <v>7</v>
      </c>
      <c r="J1894" s="452">
        <v>8</v>
      </c>
      <c r="K1894" s="451">
        <v>9</v>
      </c>
      <c r="L1894" s="452">
        <v>10</v>
      </c>
      <c r="M1894" s="451">
        <v>11</v>
      </c>
      <c r="N1894" s="452">
        <v>12</v>
      </c>
      <c r="O1894" s="451">
        <v>13</v>
      </c>
      <c r="P1894" s="452">
        <v>14</v>
      </c>
      <c r="Q1894" s="451">
        <v>15</v>
      </c>
      <c r="R1894" s="452">
        <v>16</v>
      </c>
    </row>
    <row r="1900" spans="1:19" ht="14.25" customHeight="1" x14ac:dyDescent="0.2">
      <c r="D1900" s="458" t="s">
        <v>1180</v>
      </c>
      <c r="R1900" s="444" t="s">
        <v>1180</v>
      </c>
    </row>
    <row r="1901" spans="1:19" ht="14.25" customHeight="1" x14ac:dyDescent="0.2">
      <c r="D1901" s="459" t="s">
        <v>1181</v>
      </c>
      <c r="R1901" s="449" t="s">
        <v>1340</v>
      </c>
    </row>
    <row r="1902" spans="1:19" ht="14.25" customHeight="1" x14ac:dyDescent="0.2">
      <c r="D1902" s="398" t="s">
        <v>1182</v>
      </c>
      <c r="R1902" s="444" t="s">
        <v>1182</v>
      </c>
    </row>
    <row r="1903" spans="1:19" ht="14.25" customHeight="1" x14ac:dyDescent="0.2">
      <c r="D1903" s="399" t="s">
        <v>1183</v>
      </c>
      <c r="R1903" s="444" t="s">
        <v>1183</v>
      </c>
    </row>
    <row r="1904" spans="1:19" ht="14.25" customHeight="1" x14ac:dyDescent="0.2">
      <c r="D1904" s="460" t="s">
        <v>1016</v>
      </c>
      <c r="R1904" s="444" t="s">
        <v>1819</v>
      </c>
    </row>
    <row r="1905" spans="4:18" ht="14.25" customHeight="1" x14ac:dyDescent="0.2">
      <c r="D1905" s="460" t="s">
        <v>1017</v>
      </c>
      <c r="R1905" s="444" t="s">
        <v>1182</v>
      </c>
    </row>
    <row r="1906" spans="4:18" ht="14.25" customHeight="1" x14ac:dyDescent="0.2">
      <c r="D1906" s="460" t="s">
        <v>1018</v>
      </c>
      <c r="R1906" s="444" t="s">
        <v>1018</v>
      </c>
    </row>
    <row r="1907" spans="4:18" ht="14.25" customHeight="1" x14ac:dyDescent="0.2">
      <c r="D1907" s="460" t="s">
        <v>561</v>
      </c>
      <c r="R1907" s="444" t="s">
        <v>1820</v>
      </c>
    </row>
    <row r="1908" spans="4:18" ht="14.25" customHeight="1" x14ac:dyDescent="0.2">
      <c r="D1908" s="461" t="s">
        <v>1190</v>
      </c>
      <c r="R1908" s="449" t="s">
        <v>1340</v>
      </c>
    </row>
    <row r="1909" spans="4:18" ht="14.25" customHeight="1" x14ac:dyDescent="0.2">
      <c r="D1909" s="460" t="s">
        <v>1019</v>
      </c>
      <c r="R1909" s="449" t="s">
        <v>1340</v>
      </c>
    </row>
    <row r="1910" spans="4:18" ht="14.25" customHeight="1" x14ac:dyDescent="0.2">
      <c r="D1910" s="460" t="s">
        <v>1020</v>
      </c>
      <c r="R1910" s="449" t="s">
        <v>1340</v>
      </c>
    </row>
    <row r="1911" spans="4:18" ht="14.25" customHeight="1" x14ac:dyDescent="0.2">
      <c r="D1911" s="462" t="s">
        <v>1021</v>
      </c>
      <c r="R1911" s="444" t="s">
        <v>1821</v>
      </c>
    </row>
    <row r="1912" spans="4:18" ht="14.25" customHeight="1" x14ac:dyDescent="0.2">
      <c r="D1912" s="460" t="s">
        <v>562</v>
      </c>
      <c r="R1912" s="444" t="s">
        <v>562</v>
      </c>
    </row>
    <row r="1913" spans="4:18" ht="14.25" customHeight="1" x14ac:dyDescent="0.2">
      <c r="D1913" s="460" t="s">
        <v>1022</v>
      </c>
      <c r="R1913" s="444" t="s">
        <v>1022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BC1706"/>
  <sheetViews>
    <sheetView showGridLines="0" tabSelected="1" zoomScale="70" zoomScaleNormal="70" workbookViewId="0">
      <pane xSplit="3" ySplit="8" topLeftCell="D737" activePane="bottomRight" state="frozen"/>
      <selection activeCell="C4" sqref="C4"/>
      <selection pane="topRight" activeCell="C4" sqref="C4"/>
      <selection pane="bottomLeft" activeCell="C4" sqref="C4"/>
      <selection pane="bottomRight" activeCell="C746" sqref="C746"/>
    </sheetView>
  </sheetViews>
  <sheetFormatPr defaultColWidth="11.44140625" defaultRowHeight="13.8" x14ac:dyDescent="0.25"/>
  <cols>
    <col min="1" max="1" width="9.77734375" style="59" customWidth="1"/>
    <col min="2" max="2" width="15.77734375" style="576" customWidth="1"/>
    <col min="3" max="3" width="39.77734375" style="11" customWidth="1"/>
    <col min="4" max="4" width="21.21875" style="100" customWidth="1"/>
    <col min="5" max="5" width="23.44140625" style="100" bestFit="1" customWidth="1"/>
    <col min="6" max="6" width="25" style="100" bestFit="1" customWidth="1"/>
    <col min="7" max="7" width="23.21875" style="100" bestFit="1" customWidth="1"/>
    <col min="8" max="8" width="29.77734375" style="100" customWidth="1"/>
    <col min="9" max="9" width="23.44140625" style="100" bestFit="1" customWidth="1"/>
    <col min="10" max="10" width="22.5546875" style="100" bestFit="1" customWidth="1"/>
    <col min="11" max="11" width="21.77734375" style="113" bestFit="1" customWidth="1"/>
    <col min="12" max="12" width="23.44140625" style="113" bestFit="1" customWidth="1"/>
    <col min="13" max="13" width="21.77734375" style="113" customWidth="1"/>
    <col min="14" max="14" width="23.21875" style="113" customWidth="1"/>
    <col min="15" max="15" width="21.44140625" style="100" bestFit="1" customWidth="1"/>
    <col min="16" max="17" width="21.44140625" style="146" bestFit="1" customWidth="1"/>
    <col min="18" max="18" width="25.44140625" style="100" bestFit="1" customWidth="1"/>
    <col min="19" max="19" width="21.44140625" style="100" bestFit="1" customWidth="1"/>
    <col min="20" max="20" width="19.5546875" style="100" bestFit="1" customWidth="1"/>
    <col min="21" max="21" width="22" style="100" customWidth="1"/>
    <col min="22" max="22" width="18.77734375" style="113" bestFit="1" customWidth="1"/>
    <col min="23" max="23" width="25.44140625" style="100" bestFit="1" customWidth="1"/>
    <col min="24" max="24" width="18.5546875" style="100" bestFit="1" customWidth="1"/>
    <col min="25" max="25" width="18.77734375" style="113" bestFit="1" customWidth="1"/>
    <col min="26" max="26" width="17.77734375" style="100" bestFit="1" customWidth="1"/>
    <col min="27" max="27" width="20.77734375" style="113" bestFit="1" customWidth="1"/>
    <col min="28" max="28" width="31.21875" style="100" bestFit="1" customWidth="1"/>
    <col min="29" max="29" width="20.77734375" style="113" bestFit="1" customWidth="1"/>
    <col min="30" max="30" width="24.77734375" style="100" bestFit="1" customWidth="1"/>
    <col min="31" max="31" width="21" style="100" customWidth="1"/>
    <col min="32" max="34" width="25.44140625" style="100" bestFit="1" customWidth="1"/>
    <col min="35" max="35" width="29.21875" style="100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43" s="1" customFormat="1" x14ac:dyDescent="0.25">
      <c r="A1" s="189"/>
      <c r="B1" s="558"/>
      <c r="C1" s="3"/>
      <c r="D1" s="409">
        <v>0</v>
      </c>
      <c r="E1" s="409">
        <v>0</v>
      </c>
      <c r="F1" s="409">
        <v>1.862645149230957E-9</v>
      </c>
      <c r="G1" s="409">
        <v>-9.3132257461547852E-10</v>
      </c>
      <c r="H1" s="409">
        <v>0</v>
      </c>
      <c r="I1" s="409">
        <v>-4.6566128730773926E-10</v>
      </c>
      <c r="J1" s="409">
        <v>-4.6566128730773926E-10</v>
      </c>
      <c r="K1" s="409">
        <v>0</v>
      </c>
      <c r="L1" s="409">
        <v>4.6566128730773926E-10</v>
      </c>
      <c r="M1" s="409">
        <v>1.1641532182693481E-10</v>
      </c>
      <c r="N1" s="409">
        <v>0</v>
      </c>
      <c r="O1" s="409">
        <v>0</v>
      </c>
      <c r="P1" s="409">
        <v>0</v>
      </c>
      <c r="Q1" s="409">
        <v>0</v>
      </c>
      <c r="R1" s="409">
        <v>0</v>
      </c>
      <c r="S1" s="409">
        <v>0</v>
      </c>
      <c r="T1" s="409">
        <v>2.9103830456733704E-11</v>
      </c>
      <c r="U1" s="409">
        <v>7.2759576141834259E-12</v>
      </c>
      <c r="V1" s="409">
        <v>7.2759576141834259E-12</v>
      </c>
      <c r="W1" s="409">
        <v>0</v>
      </c>
      <c r="X1" s="409">
        <v>-3.637978807091713E-12</v>
      </c>
      <c r="Y1" s="409">
        <v>-1.4551915228366852E-11</v>
      </c>
      <c r="Z1" s="409">
        <v>0</v>
      </c>
      <c r="AA1" s="409">
        <v>0</v>
      </c>
      <c r="AB1" s="409">
        <v>0</v>
      </c>
      <c r="AC1" s="409">
        <v>0</v>
      </c>
      <c r="AD1" s="409">
        <v>2.3283064365386963E-10</v>
      </c>
      <c r="AE1" s="409">
        <v>7.4505805969238281E-9</v>
      </c>
      <c r="AF1" s="409">
        <v>0</v>
      </c>
      <c r="AG1" s="409">
        <v>0</v>
      </c>
      <c r="AH1" s="409">
        <v>0</v>
      </c>
      <c r="AI1" s="409">
        <v>0</v>
      </c>
      <c r="AJ1" s="409">
        <v>-7.4505805969238281E-9</v>
      </c>
    </row>
    <row r="2" spans="1:43" s="1" customFormat="1" x14ac:dyDescent="0.25">
      <c r="A2" s="189"/>
      <c r="B2" s="559" t="s">
        <v>8</v>
      </c>
      <c r="C2" s="144"/>
      <c r="D2" s="418">
        <v>0</v>
      </c>
      <c r="E2" s="418">
        <v>0</v>
      </c>
      <c r="F2" s="418">
        <v>-1.8917489796876907E-10</v>
      </c>
      <c r="G2" s="418">
        <v>1.4551915228366852E-11</v>
      </c>
      <c r="H2" s="418">
        <v>0</v>
      </c>
      <c r="I2" s="418">
        <v>5.4569682106375694E-12</v>
      </c>
      <c r="J2" s="418">
        <v>0</v>
      </c>
      <c r="K2" s="418">
        <v>0</v>
      </c>
      <c r="L2" s="418">
        <v>-4.0017766878008842E-11</v>
      </c>
      <c r="M2" s="418">
        <v>1.2732925824820995E-11</v>
      </c>
      <c r="N2" s="418">
        <v>-1.4551915228366852E-11</v>
      </c>
      <c r="O2" s="418">
        <v>0</v>
      </c>
      <c r="P2" s="418">
        <v>0</v>
      </c>
      <c r="Q2" s="418">
        <v>9.0949470177292824E-12</v>
      </c>
      <c r="R2" s="418">
        <v>-1.3096723705530167E-10</v>
      </c>
      <c r="S2" s="418">
        <v>2.2737367544323206E-13</v>
      </c>
      <c r="T2" s="418">
        <v>-4.7251091928046662E-13</v>
      </c>
      <c r="U2" s="418">
        <v>-6.1106675275368616E-13</v>
      </c>
      <c r="V2" s="418">
        <v>2.8421709430404007E-13</v>
      </c>
      <c r="W2" s="418">
        <v>0</v>
      </c>
      <c r="X2" s="418">
        <v>0</v>
      </c>
      <c r="Y2" s="418">
        <v>0</v>
      </c>
      <c r="Z2" s="418">
        <v>6.2527760746888816E-13</v>
      </c>
      <c r="AA2" s="418">
        <v>-8.5265128291212022E-13</v>
      </c>
      <c r="AB2" s="418">
        <v>5.9685589803848416E-13</v>
      </c>
      <c r="AC2" s="418">
        <v>1.0231815394945443E-12</v>
      </c>
      <c r="AD2" s="418">
        <v>0</v>
      </c>
      <c r="AE2" s="418">
        <v>-2.9103830456733704E-10</v>
      </c>
      <c r="AF2" s="418">
        <v>-2.9103830456733704E-11</v>
      </c>
      <c r="AG2" s="418">
        <v>0</v>
      </c>
      <c r="AH2" s="418">
        <v>0</v>
      </c>
      <c r="AI2" s="418">
        <v>0</v>
      </c>
      <c r="AJ2" s="418">
        <v>-3.7834979593753815E-10</v>
      </c>
    </row>
    <row r="3" spans="1:43" s="1" customFormat="1" x14ac:dyDescent="0.25">
      <c r="A3" s="347"/>
      <c r="B3" s="559" t="s">
        <v>1166</v>
      </c>
      <c r="C3" s="3"/>
      <c r="D3" s="101"/>
      <c r="E3" s="101"/>
      <c r="F3" s="101"/>
      <c r="G3" s="101"/>
      <c r="H3" s="101"/>
      <c r="I3" s="101"/>
      <c r="J3" s="101"/>
      <c r="K3" s="113"/>
      <c r="L3" s="113"/>
      <c r="M3" s="113"/>
      <c r="N3" s="113"/>
      <c r="O3" s="101"/>
      <c r="P3" s="132"/>
      <c r="Q3" s="132"/>
      <c r="R3" s="132"/>
      <c r="S3" s="132"/>
      <c r="T3" s="132"/>
      <c r="U3" s="132"/>
      <c r="V3" s="94"/>
      <c r="W3" s="132"/>
      <c r="X3" s="132"/>
      <c r="Y3" s="94"/>
      <c r="Z3" s="132"/>
      <c r="AA3" s="94"/>
      <c r="AB3" s="132"/>
      <c r="AC3" s="94"/>
      <c r="AD3" s="109"/>
      <c r="AE3" s="132"/>
      <c r="AF3" s="132"/>
      <c r="AG3" s="132"/>
      <c r="AH3" s="132"/>
      <c r="AI3" s="132"/>
    </row>
    <row r="4" spans="1:43" s="1" customFormat="1" ht="14.4" x14ac:dyDescent="0.3">
      <c r="A4" s="189"/>
      <c r="B4" s="560" t="s">
        <v>1884</v>
      </c>
      <c r="C4" s="3"/>
      <c r="D4"/>
      <c r="E4" s="186"/>
      <c r="F4"/>
      <c r="G4" s="187"/>
      <c r="H4"/>
      <c r="I4"/>
      <c r="J4"/>
      <c r="K4" s="313"/>
      <c r="L4" s="313"/>
      <c r="M4" s="313"/>
      <c r="N4" s="313"/>
      <c r="O4"/>
      <c r="P4"/>
      <c r="Q4"/>
      <c r="R4" s="187"/>
      <c r="S4"/>
      <c r="T4"/>
      <c r="U4"/>
      <c r="V4" s="313"/>
      <c r="W4"/>
      <c r="X4"/>
      <c r="Y4" s="313"/>
      <c r="Z4"/>
      <c r="AA4" s="313"/>
      <c r="AB4" s="306"/>
      <c r="AC4" s="313"/>
      <c r="AD4" s="187"/>
      <c r="AE4"/>
      <c r="AF4" s="132"/>
      <c r="AG4" s="132"/>
      <c r="AH4" s="132"/>
      <c r="AI4" s="132"/>
    </row>
    <row r="5" spans="1:43" s="1" customFormat="1" x14ac:dyDescent="0.25">
      <c r="A5" s="189"/>
      <c r="B5" s="559" t="s">
        <v>9</v>
      </c>
      <c r="C5" s="3"/>
      <c r="D5" s="101"/>
      <c r="E5" s="101"/>
      <c r="F5" s="101"/>
      <c r="G5" s="101"/>
      <c r="H5" s="101"/>
      <c r="I5" s="101"/>
      <c r="J5" s="103"/>
      <c r="K5" s="113"/>
      <c r="L5" s="113"/>
      <c r="M5" s="113"/>
      <c r="N5" s="113"/>
      <c r="O5" s="101"/>
      <c r="P5" s="132"/>
      <c r="Q5" s="132"/>
      <c r="R5" s="101"/>
      <c r="S5" s="101"/>
      <c r="T5" s="101"/>
      <c r="U5" s="101"/>
      <c r="V5" s="113"/>
      <c r="W5" s="101"/>
      <c r="X5" s="101"/>
      <c r="Y5" s="113"/>
      <c r="Z5" s="101"/>
      <c r="AA5" s="113"/>
      <c r="AB5" s="101"/>
      <c r="AC5" s="350"/>
      <c r="AD5" s="101"/>
      <c r="AE5" s="101"/>
      <c r="AF5" s="101"/>
      <c r="AG5" s="101"/>
      <c r="AH5" s="101"/>
      <c r="AI5" s="101"/>
      <c r="AJ5" s="42"/>
      <c r="AK5" s="42"/>
      <c r="AL5" s="42"/>
      <c r="AM5" s="42"/>
      <c r="AN5" s="42"/>
      <c r="AO5" s="42"/>
      <c r="AP5" s="42"/>
      <c r="AQ5" s="42"/>
    </row>
    <row r="6" spans="1:43" s="1" customFormat="1" x14ac:dyDescent="0.25">
      <c r="A6" s="189"/>
      <c r="B6" s="559"/>
      <c r="C6" s="3"/>
      <c r="D6" s="101"/>
      <c r="E6" s="101"/>
      <c r="F6" s="101"/>
      <c r="G6" s="101"/>
      <c r="H6" s="101"/>
      <c r="I6" s="101"/>
      <c r="J6" s="103"/>
      <c r="K6" s="113"/>
      <c r="L6" s="113"/>
      <c r="M6" s="113"/>
      <c r="N6" s="113"/>
      <c r="O6" s="101"/>
      <c r="P6" s="132"/>
      <c r="Q6" s="132"/>
      <c r="R6" s="101"/>
      <c r="S6" s="101"/>
      <c r="T6" s="101"/>
      <c r="U6" s="101"/>
      <c r="V6" s="113"/>
      <c r="W6" s="101"/>
      <c r="X6" s="101"/>
      <c r="Y6" s="113"/>
      <c r="Z6" s="101"/>
      <c r="AA6" s="113"/>
      <c r="AB6" s="101"/>
      <c r="AC6" s="350"/>
      <c r="AD6" s="101"/>
      <c r="AE6" s="101"/>
      <c r="AF6" s="101"/>
      <c r="AG6" s="101"/>
      <c r="AH6" s="101"/>
      <c r="AI6" s="101"/>
      <c r="AJ6" s="42"/>
      <c r="AK6" s="42"/>
      <c r="AL6" s="42"/>
      <c r="AM6" s="42"/>
      <c r="AN6" s="42"/>
      <c r="AO6" s="42"/>
      <c r="AP6" s="42"/>
      <c r="AQ6" s="42"/>
    </row>
    <row r="7" spans="1:43" s="1" customFormat="1" x14ac:dyDescent="0.25">
      <c r="A7" s="189"/>
      <c r="B7" s="559"/>
      <c r="C7" s="3"/>
      <c r="D7" s="101"/>
      <c r="E7" s="101"/>
      <c r="F7" s="101"/>
      <c r="G7" s="101"/>
      <c r="H7" s="101"/>
      <c r="I7" s="101"/>
      <c r="J7" s="103"/>
      <c r="K7" s="113"/>
      <c r="L7" s="113"/>
      <c r="M7" s="113"/>
      <c r="N7" s="113"/>
      <c r="O7" s="101"/>
      <c r="P7" s="132"/>
      <c r="Q7" s="132"/>
      <c r="R7" s="101"/>
      <c r="S7" s="101"/>
      <c r="T7" s="101"/>
      <c r="U7" s="101"/>
      <c r="V7" s="113"/>
      <c r="W7" s="101"/>
      <c r="X7" s="101"/>
      <c r="Y7" s="113"/>
      <c r="Z7" s="101"/>
      <c r="AA7" s="113"/>
      <c r="AB7" s="101"/>
      <c r="AC7" s="350"/>
      <c r="AD7" s="101"/>
      <c r="AE7" s="101"/>
      <c r="AF7" s="101"/>
      <c r="AG7" s="101"/>
      <c r="AH7" s="101"/>
      <c r="AI7" s="101"/>
      <c r="AJ7" s="42"/>
      <c r="AK7" s="42"/>
      <c r="AL7" s="42"/>
      <c r="AM7" s="42"/>
      <c r="AN7" s="42"/>
      <c r="AO7" s="42"/>
      <c r="AP7" s="42"/>
      <c r="AQ7" s="42"/>
    </row>
    <row r="8" spans="1:43" s="339" customFormat="1" ht="48.75" customHeight="1" x14ac:dyDescent="0.3">
      <c r="A8" s="190"/>
      <c r="B8" s="561" t="s">
        <v>1291</v>
      </c>
      <c r="C8" s="342" t="s">
        <v>11</v>
      </c>
      <c r="D8" s="343" t="s">
        <v>1139</v>
      </c>
      <c r="E8" s="320" t="s">
        <v>1140</v>
      </c>
      <c r="F8" s="320" t="s">
        <v>1141</v>
      </c>
      <c r="G8" s="320" t="s">
        <v>1142</v>
      </c>
      <c r="H8" s="344" t="s">
        <v>1143</v>
      </c>
      <c r="I8" s="320" t="s">
        <v>1144</v>
      </c>
      <c r="J8" s="320" t="s">
        <v>1145</v>
      </c>
      <c r="K8" s="336" t="s">
        <v>1150</v>
      </c>
      <c r="L8" s="337" t="s">
        <v>1213</v>
      </c>
      <c r="M8" s="337" t="s">
        <v>1147</v>
      </c>
      <c r="N8" s="336" t="s">
        <v>1148</v>
      </c>
      <c r="O8" s="320" t="s">
        <v>1151</v>
      </c>
      <c r="P8" s="320" t="s">
        <v>1149</v>
      </c>
      <c r="Q8" s="320" t="s">
        <v>1146</v>
      </c>
      <c r="R8" s="344" t="s">
        <v>1153</v>
      </c>
      <c r="S8" s="320" t="s">
        <v>1152</v>
      </c>
      <c r="T8" s="320" t="s">
        <v>1154</v>
      </c>
      <c r="U8" s="320" t="s">
        <v>1155</v>
      </c>
      <c r="V8" s="337" t="s">
        <v>1156</v>
      </c>
      <c r="W8" s="320" t="s">
        <v>1157</v>
      </c>
      <c r="X8" s="320" t="s">
        <v>1158</v>
      </c>
      <c r="Y8" s="340" t="s">
        <v>1292</v>
      </c>
      <c r="Z8" s="320" t="s">
        <v>1159</v>
      </c>
      <c r="AA8" s="340" t="s">
        <v>1885</v>
      </c>
      <c r="AB8" s="320" t="s">
        <v>1880</v>
      </c>
      <c r="AC8" s="340" t="s">
        <v>1294</v>
      </c>
      <c r="AD8" s="344" t="s">
        <v>1161</v>
      </c>
      <c r="AE8" s="344" t="s">
        <v>1162</v>
      </c>
      <c r="AF8" s="336" t="s">
        <v>1163</v>
      </c>
      <c r="AG8" s="337" t="s">
        <v>1164</v>
      </c>
      <c r="AH8" s="338" t="s">
        <v>1165</v>
      </c>
      <c r="AI8" s="340" t="s">
        <v>1862</v>
      </c>
      <c r="AJ8" s="334" t="s">
        <v>1230</v>
      </c>
    </row>
    <row r="9" spans="1:43" s="40" customFormat="1" ht="14.4" x14ac:dyDescent="0.3">
      <c r="A9" s="401"/>
      <c r="B9" s="562" t="s">
        <v>0</v>
      </c>
      <c r="C9" s="314" t="s">
        <v>0</v>
      </c>
      <c r="D9" s="323" t="e">
        <v>#N/A</v>
      </c>
      <c r="E9" s="323" t="e">
        <v>#N/A</v>
      </c>
      <c r="F9" s="323" t="e">
        <v>#N/A</v>
      </c>
      <c r="G9" s="323" t="e">
        <v>#N/A</v>
      </c>
      <c r="H9" s="406"/>
      <c r="I9" s="323" t="e">
        <v>#N/A</v>
      </c>
      <c r="J9" s="323" t="e">
        <v>#N/A</v>
      </c>
      <c r="K9" s="323" t="e">
        <v>#N/A</v>
      </c>
      <c r="L9" s="323" t="e">
        <v>#N/A</v>
      </c>
      <c r="M9" s="323" t="e">
        <v>#N/A</v>
      </c>
      <c r="N9" s="323" t="e">
        <v>#N/A</v>
      </c>
      <c r="O9" s="323" t="e">
        <v>#N/A</v>
      </c>
      <c r="P9" s="323" t="e">
        <v>#N/A</v>
      </c>
      <c r="Q9" s="323" t="e">
        <v>#N/A</v>
      </c>
      <c r="R9" s="407"/>
      <c r="S9" s="323" t="e">
        <v>#N/A</v>
      </c>
      <c r="T9" s="323" t="e">
        <v>#N/A</v>
      </c>
      <c r="U9" s="323" t="e">
        <v>#N/A</v>
      </c>
      <c r="V9" s="323" t="e">
        <v>#N/A</v>
      </c>
      <c r="W9" s="323" t="e">
        <v>#N/A</v>
      </c>
      <c r="X9" s="323" t="e">
        <v>#N/A</v>
      </c>
      <c r="Y9" s="323" t="e">
        <v>#N/A</v>
      </c>
      <c r="Z9" s="323" t="e">
        <v>#N/A</v>
      </c>
      <c r="AA9" s="323" t="e">
        <v>#N/A</v>
      </c>
      <c r="AB9" s="323" t="e">
        <v>#N/A</v>
      </c>
      <c r="AC9" s="323" t="e">
        <v>#N/A</v>
      </c>
      <c r="AD9" s="407"/>
      <c r="AE9" s="315"/>
      <c r="AF9" s="315"/>
      <c r="AG9" s="315"/>
      <c r="AH9" s="315"/>
      <c r="AI9" s="315"/>
      <c r="AJ9" s="363"/>
    </row>
    <row r="10" spans="1:43" s="40" customFormat="1" x14ac:dyDescent="0.25">
      <c r="A10" s="401"/>
      <c r="B10" s="563">
        <v>11</v>
      </c>
      <c r="C10" s="317" t="s">
        <v>12</v>
      </c>
      <c r="D10" s="478">
        <v>935936.98152999999</v>
      </c>
      <c r="E10" s="478">
        <v>1473269.78837</v>
      </c>
      <c r="F10" s="478">
        <v>2275356.3806799999</v>
      </c>
      <c r="G10" s="478">
        <v>1033853.76907</v>
      </c>
      <c r="H10" s="26">
        <v>5718416.9196500005</v>
      </c>
      <c r="I10" s="478">
        <v>435582.03418999998</v>
      </c>
      <c r="J10" s="478">
        <v>917539.73563000001</v>
      </c>
      <c r="K10" s="478">
        <v>256562.7</v>
      </c>
      <c r="L10" s="478">
        <v>57477.736939999995</v>
      </c>
      <c r="M10" s="478">
        <v>163899.46195</v>
      </c>
      <c r="N10" s="478">
        <v>727216.81599999999</v>
      </c>
      <c r="O10" s="478">
        <v>162925.49012999999</v>
      </c>
      <c r="P10" s="478">
        <v>164346.07521000001</v>
      </c>
      <c r="Q10" s="478">
        <v>88904.578469999993</v>
      </c>
      <c r="R10" s="26">
        <v>2974454.6285199998</v>
      </c>
      <c r="S10" s="478">
        <v>49179.594079999995</v>
      </c>
      <c r="T10" s="478">
        <v>37704.545079999996</v>
      </c>
      <c r="U10" s="478">
        <v>10589.85533</v>
      </c>
      <c r="V10" s="478">
        <v>3124.7817300000002</v>
      </c>
      <c r="W10" s="478">
        <v>51290.390380000004</v>
      </c>
      <c r="X10" s="478">
        <v>3326.4567599999996</v>
      </c>
      <c r="Y10" s="478">
        <v>7628.5378700000001</v>
      </c>
      <c r="Z10" s="478">
        <v>5276.3681200000001</v>
      </c>
      <c r="AA10" s="478">
        <v>5880.0498600000001</v>
      </c>
      <c r="AB10" s="478">
        <v>28663.729010000003</v>
      </c>
      <c r="AC10" s="478">
        <v>3657.9615800000001</v>
      </c>
      <c r="AD10" s="478">
        <v>206322.26980000001</v>
      </c>
      <c r="AE10" s="478">
        <v>8899193.8179700002</v>
      </c>
      <c r="AF10" s="480">
        <v>983779.51600000006</v>
      </c>
      <c r="AG10" s="480">
        <v>224501.98061999999</v>
      </c>
      <c r="AH10" s="480">
        <v>0</v>
      </c>
      <c r="AI10" s="480">
        <v>17166.549309999999</v>
      </c>
      <c r="AJ10" s="481">
        <v>7673745.7720400002</v>
      </c>
    </row>
    <row r="11" spans="1:43" s="42" customFormat="1" x14ac:dyDescent="0.25">
      <c r="A11" s="401"/>
      <c r="B11" s="564">
        <v>1101</v>
      </c>
      <c r="C11" s="188" t="s">
        <v>13</v>
      </c>
      <c r="D11" s="477">
        <v>201755.49127999999</v>
      </c>
      <c r="E11" s="477">
        <v>251714.13712</v>
      </c>
      <c r="F11" s="477">
        <v>326426.07816999999</v>
      </c>
      <c r="G11" s="477">
        <v>160597.57536000002</v>
      </c>
      <c r="H11" s="89">
        <v>940493.28192999994</v>
      </c>
      <c r="I11" s="477">
        <v>62499.31308</v>
      </c>
      <c r="J11" s="477">
        <v>172652.43974999999</v>
      </c>
      <c r="K11" s="477">
        <v>493.767</v>
      </c>
      <c r="L11" s="477">
        <v>3.8</v>
      </c>
      <c r="M11" s="477">
        <v>13116.775609999999</v>
      </c>
      <c r="N11" s="477">
        <v>86447.907919999998</v>
      </c>
      <c r="O11" s="477">
        <v>21866.688440000002</v>
      </c>
      <c r="P11" s="477">
        <v>23570.479769999998</v>
      </c>
      <c r="Q11" s="477">
        <v>25652.05589</v>
      </c>
      <c r="R11" s="89">
        <v>406303.22745999997</v>
      </c>
      <c r="S11" s="477">
        <v>5884.0801200000005</v>
      </c>
      <c r="T11" s="477">
        <v>5584.3589599999996</v>
      </c>
      <c r="U11" s="477">
        <v>2998.1773800000001</v>
      </c>
      <c r="V11" s="477">
        <v>682.36356000000001</v>
      </c>
      <c r="W11" s="477">
        <v>6670.1482000000005</v>
      </c>
      <c r="X11" s="477">
        <v>446.7362</v>
      </c>
      <c r="Y11" s="477">
        <v>916.46041000000002</v>
      </c>
      <c r="Z11" s="477">
        <v>2023.6406499999998</v>
      </c>
      <c r="AA11" s="477">
        <v>1740.7667900000001</v>
      </c>
      <c r="AB11" s="477">
        <v>6198.3206799999998</v>
      </c>
      <c r="AC11" s="477">
        <v>856.11519999999996</v>
      </c>
      <c r="AD11" s="477">
        <v>34001.168150000005</v>
      </c>
      <c r="AE11" s="477">
        <v>1380797.6775399998</v>
      </c>
      <c r="AF11" s="233">
        <v>86941.674920000005</v>
      </c>
      <c r="AG11" s="233">
        <v>13802.939169999998</v>
      </c>
      <c r="AH11" s="233">
        <v>0</v>
      </c>
      <c r="AI11" s="233">
        <v>3513.3424000000005</v>
      </c>
      <c r="AJ11" s="482">
        <v>1276539.7210499998</v>
      </c>
    </row>
    <row r="12" spans="1:43" s="42" customFormat="1" x14ac:dyDescent="0.25">
      <c r="A12" s="401"/>
      <c r="B12" s="564">
        <v>110105</v>
      </c>
      <c r="C12" s="188" t="s">
        <v>14</v>
      </c>
      <c r="D12" s="477">
        <v>201755.49127999999</v>
      </c>
      <c r="E12" s="477">
        <v>251714.13712</v>
      </c>
      <c r="F12" s="477">
        <v>326391.47817000002</v>
      </c>
      <c r="G12" s="477">
        <v>160597.57536000002</v>
      </c>
      <c r="H12" s="89">
        <v>940458.68193000008</v>
      </c>
      <c r="I12" s="477">
        <v>62497.213080000001</v>
      </c>
      <c r="J12" s="477">
        <v>172652.22700000001</v>
      </c>
      <c r="K12" s="477">
        <v>493.767</v>
      </c>
      <c r="L12" s="477">
        <v>0</v>
      </c>
      <c r="M12" s="477">
        <v>13116.025609999999</v>
      </c>
      <c r="N12" s="477">
        <v>86437.607919999995</v>
      </c>
      <c r="O12" s="477">
        <v>21863.968440000001</v>
      </c>
      <c r="P12" s="477">
        <v>23570.37977</v>
      </c>
      <c r="Q12" s="477">
        <v>25634.05589</v>
      </c>
      <c r="R12" s="89">
        <v>406265.24471000006</v>
      </c>
      <c r="S12" s="477">
        <v>5884.0801200000005</v>
      </c>
      <c r="T12" s="477">
        <v>5583.9589599999999</v>
      </c>
      <c r="U12" s="477">
        <v>2998.0773799999997</v>
      </c>
      <c r="V12" s="477">
        <v>681.36795999999993</v>
      </c>
      <c r="W12" s="477">
        <v>6650.1482000000005</v>
      </c>
      <c r="X12" s="477">
        <v>446.03620000000001</v>
      </c>
      <c r="Y12" s="477">
        <v>912.41041000000007</v>
      </c>
      <c r="Z12" s="477">
        <v>2023.24065</v>
      </c>
      <c r="AA12" s="477">
        <v>1740.7667900000001</v>
      </c>
      <c r="AB12" s="477">
        <v>6193.5206799999996</v>
      </c>
      <c r="AC12" s="477">
        <v>844.91519999999991</v>
      </c>
      <c r="AD12" s="477">
        <v>33958.522550000002</v>
      </c>
      <c r="AE12" s="477">
        <v>1380682.4491900003</v>
      </c>
      <c r="AF12" s="233">
        <v>86931.374920000002</v>
      </c>
      <c r="AG12" s="233">
        <v>13797.393569999998</v>
      </c>
      <c r="AH12" s="233">
        <v>0</v>
      </c>
      <c r="AI12" s="233">
        <v>3498.0924</v>
      </c>
      <c r="AJ12" s="482">
        <v>1276455.5882999999</v>
      </c>
    </row>
    <row r="13" spans="1:43" s="42" customFormat="1" x14ac:dyDescent="0.25">
      <c r="A13" s="401"/>
      <c r="B13" s="564">
        <v>110110</v>
      </c>
      <c r="C13" s="188" t="s">
        <v>15</v>
      </c>
      <c r="D13" s="477">
        <v>0</v>
      </c>
      <c r="E13" s="477">
        <v>0</v>
      </c>
      <c r="F13" s="477">
        <v>34.6</v>
      </c>
      <c r="G13" s="477">
        <v>0</v>
      </c>
      <c r="H13" s="89">
        <v>34.6</v>
      </c>
      <c r="I13" s="477">
        <v>2.1</v>
      </c>
      <c r="J13" s="477">
        <v>0.21274999999999999</v>
      </c>
      <c r="K13" s="477">
        <v>0</v>
      </c>
      <c r="L13" s="477">
        <v>3.8</v>
      </c>
      <c r="M13" s="477">
        <v>0.75</v>
      </c>
      <c r="N13" s="477">
        <v>10.3</v>
      </c>
      <c r="O13" s="477">
        <v>2.72</v>
      </c>
      <c r="P13" s="477">
        <v>0.1</v>
      </c>
      <c r="Q13" s="477">
        <v>18</v>
      </c>
      <c r="R13" s="89">
        <v>37.982750000000003</v>
      </c>
      <c r="S13" s="477">
        <v>0</v>
      </c>
      <c r="T13" s="477">
        <v>0.4</v>
      </c>
      <c r="U13" s="477">
        <v>0.1</v>
      </c>
      <c r="V13" s="477">
        <v>0.99560000000000004</v>
      </c>
      <c r="W13" s="477">
        <v>20</v>
      </c>
      <c r="X13" s="477">
        <v>0.7</v>
      </c>
      <c r="Y13" s="477">
        <v>4.05</v>
      </c>
      <c r="Z13" s="477">
        <v>0.4</v>
      </c>
      <c r="AA13" s="477">
        <v>0</v>
      </c>
      <c r="AB13" s="477">
        <v>4.8</v>
      </c>
      <c r="AC13" s="477">
        <v>11.2</v>
      </c>
      <c r="AD13" s="477">
        <v>42.645600000000002</v>
      </c>
      <c r="AE13" s="477">
        <v>115.22835000000001</v>
      </c>
      <c r="AF13" s="233">
        <v>10.3</v>
      </c>
      <c r="AG13" s="233">
        <v>5.5456000000000003</v>
      </c>
      <c r="AH13" s="233">
        <v>0</v>
      </c>
      <c r="AI13" s="233">
        <v>15.25</v>
      </c>
      <c r="AJ13" s="482">
        <v>84.132750000000016</v>
      </c>
    </row>
    <row r="14" spans="1:43" s="42" customFormat="1" x14ac:dyDescent="0.25">
      <c r="A14" s="401"/>
      <c r="B14" s="564">
        <v>1102</v>
      </c>
      <c r="C14" s="188" t="s">
        <v>16</v>
      </c>
      <c r="D14" s="477">
        <v>538170.65252</v>
      </c>
      <c r="E14" s="477">
        <v>1088001.9429000001</v>
      </c>
      <c r="F14" s="477">
        <v>1452435.1020599999</v>
      </c>
      <c r="G14" s="477">
        <v>454497.50319999998</v>
      </c>
      <c r="H14" s="89">
        <v>3533105.2006800002</v>
      </c>
      <c r="I14" s="477">
        <v>241342.03336</v>
      </c>
      <c r="J14" s="477">
        <v>303279.63368999999</v>
      </c>
      <c r="K14" s="477">
        <v>115640.579</v>
      </c>
      <c r="L14" s="477">
        <v>23391.353760000002</v>
      </c>
      <c r="M14" s="477">
        <v>21565.893530000001</v>
      </c>
      <c r="N14" s="477">
        <v>334578.49076999997</v>
      </c>
      <c r="O14" s="477">
        <v>99016.022290000008</v>
      </c>
      <c r="P14" s="477">
        <v>70244.586030000006</v>
      </c>
      <c r="Q14" s="477">
        <v>26054.809359999999</v>
      </c>
      <c r="R14" s="89">
        <v>1235113.4017900003</v>
      </c>
      <c r="S14" s="477">
        <v>14647.4105</v>
      </c>
      <c r="T14" s="477">
        <v>16296.856669999999</v>
      </c>
      <c r="U14" s="477">
        <v>6140.8359600000003</v>
      </c>
      <c r="V14" s="477">
        <v>2073.6761799999999</v>
      </c>
      <c r="W14" s="477">
        <v>3684.8625999999999</v>
      </c>
      <c r="X14" s="477">
        <v>779.58218000000011</v>
      </c>
      <c r="Y14" s="477">
        <v>3758.2301299999999</v>
      </c>
      <c r="Z14" s="477">
        <v>671.90127000000007</v>
      </c>
      <c r="AA14" s="477">
        <v>960.65797999999995</v>
      </c>
      <c r="AB14" s="477">
        <v>9549.0316000000003</v>
      </c>
      <c r="AC14" s="477">
        <v>494.26022999999998</v>
      </c>
      <c r="AD14" s="477">
        <v>59057.305300000007</v>
      </c>
      <c r="AE14" s="477">
        <v>4827275.9077700004</v>
      </c>
      <c r="AF14" s="233">
        <v>450219.06976999994</v>
      </c>
      <c r="AG14" s="233">
        <v>47030.923470000002</v>
      </c>
      <c r="AH14" s="233">
        <v>0</v>
      </c>
      <c r="AI14" s="233">
        <v>5213.1483399999997</v>
      </c>
      <c r="AJ14" s="482">
        <v>4324812.7661900008</v>
      </c>
    </row>
    <row r="15" spans="1:43" s="42" customFormat="1" x14ac:dyDescent="0.25">
      <c r="A15" s="401"/>
      <c r="B15" s="564">
        <v>110205</v>
      </c>
      <c r="C15" s="188" t="s">
        <v>17</v>
      </c>
      <c r="D15" s="477">
        <v>538170.46116999991</v>
      </c>
      <c r="E15" s="477">
        <v>1088001.9429000001</v>
      </c>
      <c r="F15" s="477">
        <v>1452435.1020599999</v>
      </c>
      <c r="G15" s="477">
        <v>454497.50319999998</v>
      </c>
      <c r="H15" s="89">
        <v>3533105.0093300003</v>
      </c>
      <c r="I15" s="477">
        <v>241314.47912999999</v>
      </c>
      <c r="J15" s="477">
        <v>303279.63368999999</v>
      </c>
      <c r="K15" s="477">
        <v>115640.579</v>
      </c>
      <c r="L15" s="477">
        <v>23391.353760000002</v>
      </c>
      <c r="M15" s="477">
        <v>21565.893530000001</v>
      </c>
      <c r="N15" s="477">
        <v>334578.49076999997</v>
      </c>
      <c r="O15" s="477">
        <v>99006.502699999997</v>
      </c>
      <c r="P15" s="477">
        <v>70244.586030000006</v>
      </c>
      <c r="Q15" s="477">
        <v>26054.809359999999</v>
      </c>
      <c r="R15" s="89">
        <v>1235076.3279700002</v>
      </c>
      <c r="S15" s="477">
        <v>14647.4105</v>
      </c>
      <c r="T15" s="477">
        <v>16296.856669999999</v>
      </c>
      <c r="U15" s="477">
        <v>6140.8359600000003</v>
      </c>
      <c r="V15" s="477">
        <v>2073.6761799999999</v>
      </c>
      <c r="W15" s="477">
        <v>3684.8625999999999</v>
      </c>
      <c r="X15" s="477">
        <v>779.58218000000011</v>
      </c>
      <c r="Y15" s="477">
        <v>3758.2301299999999</v>
      </c>
      <c r="Z15" s="477">
        <v>671.90127000000007</v>
      </c>
      <c r="AA15" s="477">
        <v>960.65797999999995</v>
      </c>
      <c r="AB15" s="477">
        <v>9549.0316000000003</v>
      </c>
      <c r="AC15" s="477">
        <v>494.26022999999998</v>
      </c>
      <c r="AD15" s="477">
        <v>59057.305300000007</v>
      </c>
      <c r="AE15" s="477">
        <v>4827238.6426000008</v>
      </c>
      <c r="AF15" s="233">
        <v>450219.06976999994</v>
      </c>
      <c r="AG15" s="233">
        <v>47030.923470000002</v>
      </c>
      <c r="AH15" s="233">
        <v>0</v>
      </c>
      <c r="AI15" s="233">
        <v>5213.1483399999997</v>
      </c>
      <c r="AJ15" s="482">
        <v>4324775.5010200003</v>
      </c>
    </row>
    <row r="16" spans="1:43" s="42" customFormat="1" x14ac:dyDescent="0.25">
      <c r="A16" s="401"/>
      <c r="B16" s="564">
        <v>110210</v>
      </c>
      <c r="C16" s="188" t="s">
        <v>18</v>
      </c>
      <c r="D16" s="477">
        <v>0</v>
      </c>
      <c r="E16" s="477">
        <v>0</v>
      </c>
      <c r="F16" s="477">
        <v>0</v>
      </c>
      <c r="G16" s="477">
        <v>0</v>
      </c>
      <c r="H16" s="89">
        <v>0</v>
      </c>
      <c r="I16" s="477">
        <v>27.55423</v>
      </c>
      <c r="J16" s="477">
        <v>0</v>
      </c>
      <c r="K16" s="477">
        <v>0</v>
      </c>
      <c r="L16" s="477">
        <v>0</v>
      </c>
      <c r="M16" s="477">
        <v>0</v>
      </c>
      <c r="N16" s="477">
        <v>0</v>
      </c>
      <c r="O16" s="477">
        <v>9.5195900000000009</v>
      </c>
      <c r="P16" s="477">
        <v>0</v>
      </c>
      <c r="Q16" s="477">
        <v>0</v>
      </c>
      <c r="R16" s="89">
        <v>37.073819999999998</v>
      </c>
      <c r="S16" s="477">
        <v>0</v>
      </c>
      <c r="T16" s="477">
        <v>0</v>
      </c>
      <c r="U16" s="477">
        <v>0</v>
      </c>
      <c r="V16" s="477">
        <v>0</v>
      </c>
      <c r="W16" s="477">
        <v>0</v>
      </c>
      <c r="X16" s="477">
        <v>0</v>
      </c>
      <c r="Y16" s="477">
        <v>0</v>
      </c>
      <c r="Z16" s="477">
        <v>0</v>
      </c>
      <c r="AA16" s="477">
        <v>0</v>
      </c>
      <c r="AB16" s="477">
        <v>0</v>
      </c>
      <c r="AC16" s="477">
        <v>0</v>
      </c>
      <c r="AD16" s="477">
        <v>0</v>
      </c>
      <c r="AE16" s="477">
        <v>37.073819999999998</v>
      </c>
      <c r="AF16" s="233">
        <v>0</v>
      </c>
      <c r="AG16" s="233">
        <v>0</v>
      </c>
      <c r="AH16" s="233">
        <v>0</v>
      </c>
      <c r="AI16" s="233">
        <v>0</v>
      </c>
      <c r="AJ16" s="482">
        <v>37.073819999999998</v>
      </c>
    </row>
    <row r="17" spans="1:36" s="42" customFormat="1" x14ac:dyDescent="0.25">
      <c r="A17" s="401"/>
      <c r="B17" s="564">
        <v>110215</v>
      </c>
      <c r="C17" s="188" t="s">
        <v>19</v>
      </c>
      <c r="D17" s="477">
        <v>0.19134999999999999</v>
      </c>
      <c r="E17" s="477">
        <v>0</v>
      </c>
      <c r="F17" s="477">
        <v>0</v>
      </c>
      <c r="G17" s="477">
        <v>0</v>
      </c>
      <c r="H17" s="89">
        <v>0.19134999999999999</v>
      </c>
      <c r="I17" s="477">
        <v>0</v>
      </c>
      <c r="J17" s="477">
        <v>0</v>
      </c>
      <c r="K17" s="477">
        <v>0</v>
      </c>
      <c r="L17" s="477">
        <v>0</v>
      </c>
      <c r="M17" s="477">
        <v>0</v>
      </c>
      <c r="N17" s="477">
        <v>0</v>
      </c>
      <c r="O17" s="477">
        <v>0</v>
      </c>
      <c r="P17" s="477">
        <v>0</v>
      </c>
      <c r="Q17" s="477">
        <v>0</v>
      </c>
      <c r="R17" s="89">
        <v>0</v>
      </c>
      <c r="S17" s="477">
        <v>0</v>
      </c>
      <c r="T17" s="477">
        <v>0</v>
      </c>
      <c r="U17" s="477">
        <v>0</v>
      </c>
      <c r="V17" s="477">
        <v>0</v>
      </c>
      <c r="W17" s="477">
        <v>0</v>
      </c>
      <c r="X17" s="477">
        <v>0</v>
      </c>
      <c r="Y17" s="477">
        <v>0</v>
      </c>
      <c r="Z17" s="477">
        <v>0</v>
      </c>
      <c r="AA17" s="477">
        <v>0</v>
      </c>
      <c r="AB17" s="477">
        <v>0</v>
      </c>
      <c r="AC17" s="477">
        <v>0</v>
      </c>
      <c r="AD17" s="477">
        <v>0</v>
      </c>
      <c r="AE17" s="477">
        <v>0.19134999999999999</v>
      </c>
      <c r="AF17" s="233">
        <v>0</v>
      </c>
      <c r="AG17" s="233">
        <v>0</v>
      </c>
      <c r="AH17" s="233">
        <v>0</v>
      </c>
      <c r="AI17" s="233">
        <v>0</v>
      </c>
      <c r="AJ17" s="482">
        <v>0.19134999999999999</v>
      </c>
    </row>
    <row r="18" spans="1:36" s="42" customFormat="1" x14ac:dyDescent="0.25">
      <c r="A18" s="401"/>
      <c r="B18" s="564">
        <v>1103</v>
      </c>
      <c r="C18" s="188" t="s">
        <v>20</v>
      </c>
      <c r="D18" s="477">
        <v>146579.38546000002</v>
      </c>
      <c r="E18" s="477">
        <v>87093.065849999999</v>
      </c>
      <c r="F18" s="477">
        <v>379919.76603</v>
      </c>
      <c r="G18" s="477">
        <v>345978.50789999997</v>
      </c>
      <c r="H18" s="89">
        <v>959570.72523999994</v>
      </c>
      <c r="I18" s="477">
        <v>126189.27645</v>
      </c>
      <c r="J18" s="477">
        <v>382318.26848999999</v>
      </c>
      <c r="K18" s="477">
        <v>134838.20499999999</v>
      </c>
      <c r="L18" s="477">
        <v>34082.583180000001</v>
      </c>
      <c r="M18" s="477">
        <v>119933.50682</v>
      </c>
      <c r="N18" s="477">
        <v>275310.78593000001</v>
      </c>
      <c r="O18" s="477">
        <v>39530.67641</v>
      </c>
      <c r="P18" s="477">
        <v>63748.764889999999</v>
      </c>
      <c r="Q18" s="477">
        <v>36933.257600000004</v>
      </c>
      <c r="R18" s="89">
        <v>1212885.3247700001</v>
      </c>
      <c r="S18" s="477">
        <v>27363.489570000002</v>
      </c>
      <c r="T18" s="477">
        <v>15365.373509999999</v>
      </c>
      <c r="U18" s="477">
        <v>1234.74287</v>
      </c>
      <c r="V18" s="477">
        <v>253.70748999999998</v>
      </c>
      <c r="W18" s="477">
        <v>40830.567369999997</v>
      </c>
      <c r="X18" s="477">
        <v>2071.2109500000001</v>
      </c>
      <c r="Y18" s="477">
        <v>2953.4609399999999</v>
      </c>
      <c r="Z18" s="477">
        <v>2555.9909600000001</v>
      </c>
      <c r="AA18" s="477">
        <v>3142.3871099999997</v>
      </c>
      <c r="AB18" s="477">
        <v>11525.966359999999</v>
      </c>
      <c r="AC18" s="477">
        <v>2307.5861500000001</v>
      </c>
      <c r="AD18" s="477">
        <v>109604.48328</v>
      </c>
      <c r="AE18" s="477">
        <v>2282060.5332899997</v>
      </c>
      <c r="AF18" s="233">
        <v>410148.99092999997</v>
      </c>
      <c r="AG18" s="233">
        <v>154269.79749</v>
      </c>
      <c r="AH18" s="233">
        <v>0</v>
      </c>
      <c r="AI18" s="233">
        <v>8403.4341999999997</v>
      </c>
      <c r="AJ18" s="482">
        <v>1709238.3106699998</v>
      </c>
    </row>
    <row r="19" spans="1:36" s="42" customFormat="1" x14ac:dyDescent="0.25">
      <c r="A19" s="401"/>
      <c r="B19" s="564">
        <v>110305</v>
      </c>
      <c r="C19" s="188" t="s">
        <v>17</v>
      </c>
      <c r="D19" s="477">
        <v>0</v>
      </c>
      <c r="E19" s="477">
        <v>0</v>
      </c>
      <c r="F19" s="477">
        <v>0</v>
      </c>
      <c r="G19" s="477">
        <v>0</v>
      </c>
      <c r="H19" s="89">
        <v>0</v>
      </c>
      <c r="I19" s="477">
        <v>0</v>
      </c>
      <c r="J19" s="477">
        <v>0</v>
      </c>
      <c r="K19" s="477">
        <v>0</v>
      </c>
      <c r="L19" s="477">
        <v>0</v>
      </c>
      <c r="M19" s="477">
        <v>0</v>
      </c>
      <c r="N19" s="477">
        <v>0</v>
      </c>
      <c r="O19" s="477">
        <v>0</v>
      </c>
      <c r="P19" s="477">
        <v>0</v>
      </c>
      <c r="Q19" s="477">
        <v>0</v>
      </c>
      <c r="R19" s="89">
        <v>0</v>
      </c>
      <c r="S19" s="477">
        <v>0</v>
      </c>
      <c r="T19" s="477">
        <v>0</v>
      </c>
      <c r="U19" s="477">
        <v>0</v>
      </c>
      <c r="V19" s="477">
        <v>0</v>
      </c>
      <c r="W19" s="477">
        <v>0</v>
      </c>
      <c r="X19" s="477">
        <v>0</v>
      </c>
      <c r="Y19" s="477">
        <v>0.123</v>
      </c>
      <c r="Z19" s="477">
        <v>0</v>
      </c>
      <c r="AA19" s="477">
        <v>0</v>
      </c>
      <c r="AB19" s="477">
        <v>0</v>
      </c>
      <c r="AC19" s="477">
        <v>0</v>
      </c>
      <c r="AD19" s="477">
        <v>0.123</v>
      </c>
      <c r="AE19" s="477">
        <v>0.123</v>
      </c>
      <c r="AF19" s="233">
        <v>0</v>
      </c>
      <c r="AG19" s="233">
        <v>0</v>
      </c>
      <c r="AH19" s="233">
        <v>0</v>
      </c>
      <c r="AI19" s="233">
        <v>0.123</v>
      </c>
      <c r="AJ19" s="482">
        <v>0</v>
      </c>
    </row>
    <row r="20" spans="1:36" s="42" customFormat="1" x14ac:dyDescent="0.25">
      <c r="A20" s="401"/>
      <c r="B20" s="564">
        <v>110310</v>
      </c>
      <c r="C20" s="188" t="s">
        <v>21</v>
      </c>
      <c r="D20" s="477">
        <v>89014.433930000014</v>
      </c>
      <c r="E20" s="477">
        <v>7577.29324</v>
      </c>
      <c r="F20" s="477">
        <v>3110.0482499999998</v>
      </c>
      <c r="G20" s="477">
        <v>251429.93068000002</v>
      </c>
      <c r="H20" s="89">
        <v>351131.70610000007</v>
      </c>
      <c r="I20" s="477">
        <v>113943.92015000001</v>
      </c>
      <c r="J20" s="477">
        <v>146549.29365000001</v>
      </c>
      <c r="K20" s="477">
        <v>35463.569000000003</v>
      </c>
      <c r="L20" s="477">
        <v>25846.878629999999</v>
      </c>
      <c r="M20" s="477">
        <v>100593.35712999999</v>
      </c>
      <c r="N20" s="477">
        <v>124242.06429000001</v>
      </c>
      <c r="O20" s="477">
        <v>20559.390649999998</v>
      </c>
      <c r="P20" s="477">
        <v>52898.70321</v>
      </c>
      <c r="Q20" s="477">
        <v>14713.14215</v>
      </c>
      <c r="R20" s="89">
        <v>634810.31885999988</v>
      </c>
      <c r="S20" s="477">
        <v>20160.768219999998</v>
      </c>
      <c r="T20" s="477">
        <v>14604.155210000001</v>
      </c>
      <c r="U20" s="477">
        <v>803.29280000000006</v>
      </c>
      <c r="V20" s="477">
        <v>253.70748999999998</v>
      </c>
      <c r="W20" s="477">
        <v>40830.567369999997</v>
      </c>
      <c r="X20" s="477">
        <v>2057.2478000000001</v>
      </c>
      <c r="Y20" s="477">
        <v>1860.8925900000002</v>
      </c>
      <c r="Z20" s="477">
        <v>2140.61184</v>
      </c>
      <c r="AA20" s="477">
        <v>3142.3871099999997</v>
      </c>
      <c r="AB20" s="477">
        <v>10794.335509999999</v>
      </c>
      <c r="AC20" s="477">
        <v>2307.5861500000001</v>
      </c>
      <c r="AD20" s="477">
        <v>98955.552089999997</v>
      </c>
      <c r="AE20" s="477">
        <v>1084897.57705</v>
      </c>
      <c r="AF20" s="233">
        <v>159705.63329000003</v>
      </c>
      <c r="AG20" s="233">
        <v>126693.94324999998</v>
      </c>
      <c r="AH20" s="233">
        <v>0</v>
      </c>
      <c r="AI20" s="233">
        <v>7310.8658500000001</v>
      </c>
      <c r="AJ20" s="482">
        <v>791187.13465999998</v>
      </c>
    </row>
    <row r="21" spans="1:36" s="42" customFormat="1" x14ac:dyDescent="0.25">
      <c r="A21" s="401"/>
      <c r="B21" s="564">
        <v>110315</v>
      </c>
      <c r="C21" s="188" t="s">
        <v>22</v>
      </c>
      <c r="D21" s="477">
        <v>57564.951529999998</v>
      </c>
      <c r="E21" s="477">
        <v>79515.77261</v>
      </c>
      <c r="F21" s="477">
        <v>237528.28526</v>
      </c>
      <c r="G21" s="477">
        <v>94548.577219999992</v>
      </c>
      <c r="H21" s="89">
        <v>469157.58661999996</v>
      </c>
      <c r="I21" s="477">
        <v>12245.356300000001</v>
      </c>
      <c r="J21" s="477">
        <v>235768.97484000001</v>
      </c>
      <c r="K21" s="477">
        <v>96268.070999999996</v>
      </c>
      <c r="L21" s="477">
        <v>8235.7045500000004</v>
      </c>
      <c r="M21" s="477">
        <v>19340.149690000002</v>
      </c>
      <c r="N21" s="477">
        <v>151068.72163999997</v>
      </c>
      <c r="O21" s="477">
        <v>18971.285760000002</v>
      </c>
      <c r="P21" s="477">
        <v>10850.061679999999</v>
      </c>
      <c r="Q21" s="477">
        <v>22220.115449999998</v>
      </c>
      <c r="R21" s="89">
        <v>574968.44091000012</v>
      </c>
      <c r="S21" s="477">
        <v>7202.7213499999998</v>
      </c>
      <c r="T21" s="477">
        <v>761.2183</v>
      </c>
      <c r="U21" s="477">
        <v>431.45006999999998</v>
      </c>
      <c r="V21" s="477">
        <v>0</v>
      </c>
      <c r="W21" s="477">
        <v>0</v>
      </c>
      <c r="X21" s="477">
        <v>13.963149999999999</v>
      </c>
      <c r="Y21" s="477">
        <v>0</v>
      </c>
      <c r="Z21" s="477">
        <v>415.37912</v>
      </c>
      <c r="AA21" s="477">
        <v>0</v>
      </c>
      <c r="AB21" s="477">
        <v>731.63085000000001</v>
      </c>
      <c r="AC21" s="477">
        <v>0</v>
      </c>
      <c r="AD21" s="477">
        <v>9556.3628399999998</v>
      </c>
      <c r="AE21" s="477">
        <v>1053682.3903700002</v>
      </c>
      <c r="AF21" s="233">
        <v>247336.79263999997</v>
      </c>
      <c r="AG21" s="233">
        <v>27575.854240000001</v>
      </c>
      <c r="AH21" s="233">
        <v>0</v>
      </c>
      <c r="AI21" s="233">
        <v>0</v>
      </c>
      <c r="AJ21" s="482">
        <v>778769.74349000002</v>
      </c>
    </row>
    <row r="22" spans="1:36" s="42" customFormat="1" x14ac:dyDescent="0.25">
      <c r="A22" s="401"/>
      <c r="B22" s="564">
        <v>110320</v>
      </c>
      <c r="C22" s="188" t="s">
        <v>1282</v>
      </c>
      <c r="D22" s="477">
        <v>0</v>
      </c>
      <c r="E22" s="477">
        <v>0</v>
      </c>
      <c r="F22" s="477">
        <v>139281.43252</v>
      </c>
      <c r="G22" s="477">
        <v>0</v>
      </c>
      <c r="H22" s="89">
        <v>139281.43252</v>
      </c>
      <c r="I22" s="477">
        <v>0</v>
      </c>
      <c r="J22" s="477">
        <v>0</v>
      </c>
      <c r="K22" s="477">
        <v>3106.5650000000001</v>
      </c>
      <c r="L22" s="477">
        <v>0</v>
      </c>
      <c r="M22" s="477">
        <v>0</v>
      </c>
      <c r="N22" s="477">
        <v>0</v>
      </c>
      <c r="O22" s="477">
        <v>0</v>
      </c>
      <c r="P22" s="477">
        <v>0</v>
      </c>
      <c r="Q22" s="477">
        <v>0</v>
      </c>
      <c r="R22" s="89">
        <v>3106.5650000000001</v>
      </c>
      <c r="S22" s="477">
        <v>0</v>
      </c>
      <c r="T22" s="477">
        <v>0</v>
      </c>
      <c r="U22" s="477">
        <v>0</v>
      </c>
      <c r="V22" s="477">
        <v>0</v>
      </c>
      <c r="W22" s="477">
        <v>0</v>
      </c>
      <c r="X22" s="477">
        <v>0</v>
      </c>
      <c r="Y22" s="477">
        <v>1092.4453500000002</v>
      </c>
      <c r="Z22" s="477">
        <v>0</v>
      </c>
      <c r="AA22" s="477">
        <v>0</v>
      </c>
      <c r="AB22" s="477">
        <v>0</v>
      </c>
      <c r="AC22" s="477">
        <v>0</v>
      </c>
      <c r="AD22" s="477">
        <v>1092.4453500000002</v>
      </c>
      <c r="AE22" s="477">
        <v>143480.44287</v>
      </c>
      <c r="AF22" s="233"/>
      <c r="AG22" s="233"/>
      <c r="AH22" s="233"/>
      <c r="AI22" s="233"/>
      <c r="AJ22" s="482"/>
    </row>
    <row r="23" spans="1:36" s="42" customFormat="1" x14ac:dyDescent="0.25">
      <c r="A23" s="401"/>
      <c r="B23" s="564">
        <v>1104</v>
      </c>
      <c r="C23" s="188" t="s">
        <v>23</v>
      </c>
      <c r="D23" s="477">
        <v>49431.452270000002</v>
      </c>
      <c r="E23" s="477">
        <v>22581.468420000001</v>
      </c>
      <c r="F23" s="477">
        <v>54385.424939999997</v>
      </c>
      <c r="G23" s="477">
        <v>45683.941679999996</v>
      </c>
      <c r="H23" s="89">
        <v>172082.28730999999</v>
      </c>
      <c r="I23" s="477">
        <v>5551.4112999999998</v>
      </c>
      <c r="J23" s="477">
        <v>40200.884189999997</v>
      </c>
      <c r="K23" s="477">
        <v>5590.1490000000003</v>
      </c>
      <c r="L23" s="477">
        <v>0</v>
      </c>
      <c r="M23" s="477">
        <v>1238.12698</v>
      </c>
      <c r="N23" s="477">
        <v>30879.631379999999</v>
      </c>
      <c r="O23" s="477">
        <v>0</v>
      </c>
      <c r="P23" s="477">
        <v>3948.2240200000001</v>
      </c>
      <c r="Q23" s="477">
        <v>264.45562000000001</v>
      </c>
      <c r="R23" s="89">
        <v>87672.882489999989</v>
      </c>
      <c r="S23" s="477">
        <v>1284.6138899999999</v>
      </c>
      <c r="T23" s="477">
        <v>457.95594</v>
      </c>
      <c r="U23" s="477">
        <v>216.09912</v>
      </c>
      <c r="V23" s="477">
        <v>89.690669999999997</v>
      </c>
      <c r="W23" s="477">
        <v>104.81221000000001</v>
      </c>
      <c r="X23" s="477">
        <v>28.927430000000001</v>
      </c>
      <c r="Y23" s="477">
        <v>0.38639000000000001</v>
      </c>
      <c r="Z23" s="477">
        <v>24.835240000000002</v>
      </c>
      <c r="AA23" s="477">
        <v>0</v>
      </c>
      <c r="AB23" s="477">
        <v>74.667810000000003</v>
      </c>
      <c r="AC23" s="477">
        <v>0</v>
      </c>
      <c r="AD23" s="477">
        <v>2281.9887000000003</v>
      </c>
      <c r="AE23" s="477">
        <v>262037.15849999996</v>
      </c>
      <c r="AF23" s="233">
        <v>36469.780379999997</v>
      </c>
      <c r="AG23" s="233">
        <v>1327.81765</v>
      </c>
      <c r="AH23" s="233">
        <v>0</v>
      </c>
      <c r="AI23" s="233">
        <v>0.38639000000000001</v>
      </c>
      <c r="AJ23" s="482">
        <v>224239.17408</v>
      </c>
    </row>
    <row r="24" spans="1:36" s="42" customFormat="1" x14ac:dyDescent="0.25">
      <c r="A24" s="401"/>
      <c r="B24" s="564">
        <v>1105</v>
      </c>
      <c r="C24" s="188" t="s">
        <v>24</v>
      </c>
      <c r="D24" s="477">
        <v>0</v>
      </c>
      <c r="E24" s="477">
        <v>23879.174079999997</v>
      </c>
      <c r="F24" s="477">
        <v>62190.009479999993</v>
      </c>
      <c r="G24" s="477">
        <v>27096.24093</v>
      </c>
      <c r="H24" s="89">
        <v>113165.42448999999</v>
      </c>
      <c r="I24" s="477">
        <v>0</v>
      </c>
      <c r="J24" s="477">
        <v>19088.50951</v>
      </c>
      <c r="K24" s="477">
        <v>0</v>
      </c>
      <c r="L24" s="477">
        <v>0</v>
      </c>
      <c r="M24" s="477">
        <v>8045.1590099999994</v>
      </c>
      <c r="N24" s="477">
        <v>0</v>
      </c>
      <c r="O24" s="477">
        <v>2512.1029900000003</v>
      </c>
      <c r="P24" s="477">
        <v>2834.0205000000001</v>
      </c>
      <c r="Q24" s="477">
        <v>0</v>
      </c>
      <c r="R24" s="89">
        <v>32479.792009999997</v>
      </c>
      <c r="S24" s="477">
        <v>0</v>
      </c>
      <c r="T24" s="477">
        <v>0</v>
      </c>
      <c r="U24" s="477">
        <v>0</v>
      </c>
      <c r="V24" s="477">
        <v>25.343830000000001</v>
      </c>
      <c r="W24" s="477">
        <v>0</v>
      </c>
      <c r="X24" s="477">
        <v>0</v>
      </c>
      <c r="Y24" s="477">
        <v>0</v>
      </c>
      <c r="Z24" s="477">
        <v>0</v>
      </c>
      <c r="AA24" s="477">
        <v>36.23798</v>
      </c>
      <c r="AB24" s="477">
        <v>1315.7425600000001</v>
      </c>
      <c r="AC24" s="477">
        <v>0</v>
      </c>
      <c r="AD24" s="477">
        <v>1377.32437</v>
      </c>
      <c r="AE24" s="477">
        <v>147022.54086999997</v>
      </c>
      <c r="AF24" s="233">
        <v>0</v>
      </c>
      <c r="AG24" s="233">
        <v>8070.5028399999992</v>
      </c>
      <c r="AH24" s="233">
        <v>0</v>
      </c>
      <c r="AI24" s="233">
        <v>36.23798</v>
      </c>
      <c r="AJ24" s="482">
        <v>138915.80005000002</v>
      </c>
    </row>
    <row r="25" spans="1:36" s="42" customFormat="1" x14ac:dyDescent="0.25">
      <c r="A25" s="401"/>
      <c r="B25" s="564">
        <v>110505</v>
      </c>
      <c r="C25" s="188" t="s">
        <v>25</v>
      </c>
      <c r="D25" s="477">
        <v>0</v>
      </c>
      <c r="E25" s="477">
        <v>23879.174079999997</v>
      </c>
      <c r="F25" s="477">
        <v>62190.009479999993</v>
      </c>
      <c r="G25" s="477">
        <v>26779.729010000003</v>
      </c>
      <c r="H25" s="89">
        <v>112848.91256999999</v>
      </c>
      <c r="I25" s="477">
        <v>0</v>
      </c>
      <c r="J25" s="477">
        <v>18992.87441</v>
      </c>
      <c r="K25" s="477">
        <v>0</v>
      </c>
      <c r="L25" s="477">
        <v>0</v>
      </c>
      <c r="M25" s="477">
        <v>8045.1590099999994</v>
      </c>
      <c r="N25" s="477">
        <v>0</v>
      </c>
      <c r="O25" s="477">
        <v>2506.6399500000002</v>
      </c>
      <c r="P25" s="477">
        <v>2834.0205000000001</v>
      </c>
      <c r="Q25" s="477">
        <v>0</v>
      </c>
      <c r="R25" s="89">
        <v>32378.693869999999</v>
      </c>
      <c r="S25" s="477">
        <v>0</v>
      </c>
      <c r="T25" s="477">
        <v>0</v>
      </c>
      <c r="U25" s="477">
        <v>0</v>
      </c>
      <c r="V25" s="477">
        <v>25.343830000000001</v>
      </c>
      <c r="W25" s="477">
        <v>0</v>
      </c>
      <c r="X25" s="477">
        <v>0</v>
      </c>
      <c r="Y25" s="477">
        <v>0</v>
      </c>
      <c r="Z25" s="477">
        <v>0</v>
      </c>
      <c r="AA25" s="477">
        <v>36.23798</v>
      </c>
      <c r="AB25" s="477">
        <v>1315.7425600000001</v>
      </c>
      <c r="AC25" s="477">
        <v>0</v>
      </c>
      <c r="AD25" s="477">
        <v>1377.32437</v>
      </c>
      <c r="AE25" s="477">
        <v>146604.93080999996</v>
      </c>
      <c r="AF25" s="233">
        <v>0</v>
      </c>
      <c r="AG25" s="233">
        <v>8070.5028399999992</v>
      </c>
      <c r="AH25" s="233">
        <v>0</v>
      </c>
      <c r="AI25" s="233">
        <v>36.23798</v>
      </c>
      <c r="AJ25" s="482">
        <v>138498.18999000001</v>
      </c>
    </row>
    <row r="26" spans="1:36" s="42" customFormat="1" x14ac:dyDescent="0.25">
      <c r="A26" s="401"/>
      <c r="B26" s="564">
        <v>110510</v>
      </c>
      <c r="C26" s="188" t="s">
        <v>26</v>
      </c>
      <c r="D26" s="477">
        <v>0</v>
      </c>
      <c r="E26" s="477">
        <v>0</v>
      </c>
      <c r="F26" s="477">
        <v>0</v>
      </c>
      <c r="G26" s="477">
        <v>316.51191999999998</v>
      </c>
      <c r="H26" s="89">
        <v>316.51191999999998</v>
      </c>
      <c r="I26" s="477">
        <v>0</v>
      </c>
      <c r="J26" s="477">
        <v>95.635100000000008</v>
      </c>
      <c r="K26" s="477">
        <v>0</v>
      </c>
      <c r="L26" s="477">
        <v>0</v>
      </c>
      <c r="M26" s="477">
        <v>0</v>
      </c>
      <c r="N26" s="477">
        <v>0</v>
      </c>
      <c r="O26" s="477">
        <v>5.4630400000000003</v>
      </c>
      <c r="P26" s="477">
        <v>0</v>
      </c>
      <c r="Q26" s="477">
        <v>0</v>
      </c>
      <c r="R26" s="89">
        <v>101.09814000000001</v>
      </c>
      <c r="S26" s="477">
        <v>0</v>
      </c>
      <c r="T26" s="477">
        <v>0</v>
      </c>
      <c r="U26" s="477">
        <v>0</v>
      </c>
      <c r="V26" s="477">
        <v>0</v>
      </c>
      <c r="W26" s="477">
        <v>0</v>
      </c>
      <c r="X26" s="477">
        <v>0</v>
      </c>
      <c r="Y26" s="477">
        <v>0</v>
      </c>
      <c r="Z26" s="477">
        <v>0</v>
      </c>
      <c r="AA26" s="477">
        <v>0</v>
      </c>
      <c r="AB26" s="477">
        <v>0</v>
      </c>
      <c r="AC26" s="477">
        <v>0</v>
      </c>
      <c r="AD26" s="477">
        <v>0</v>
      </c>
      <c r="AE26" s="477">
        <v>417.61005999999998</v>
      </c>
      <c r="AF26" s="233">
        <v>0</v>
      </c>
      <c r="AG26" s="233">
        <v>0</v>
      </c>
      <c r="AH26" s="233">
        <v>0</v>
      </c>
      <c r="AI26" s="233">
        <v>0</v>
      </c>
      <c r="AJ26" s="482">
        <v>417.61005999999998</v>
      </c>
    </row>
    <row r="27" spans="1:36" s="40" customFormat="1" x14ac:dyDescent="0.25">
      <c r="A27" s="401"/>
      <c r="B27" s="563">
        <v>12</v>
      </c>
      <c r="C27" s="317" t="s">
        <v>27</v>
      </c>
      <c r="D27" s="478">
        <v>0</v>
      </c>
      <c r="E27" s="478">
        <v>0</v>
      </c>
      <c r="F27" s="478">
        <v>0</v>
      </c>
      <c r="G27" s="478">
        <v>0</v>
      </c>
      <c r="H27" s="26">
        <v>0</v>
      </c>
      <c r="I27" s="478">
        <v>0</v>
      </c>
      <c r="J27" s="478">
        <v>0</v>
      </c>
      <c r="K27" s="478">
        <v>0</v>
      </c>
      <c r="L27" s="478">
        <v>0</v>
      </c>
      <c r="M27" s="478">
        <v>0</v>
      </c>
      <c r="N27" s="478">
        <v>0</v>
      </c>
      <c r="O27" s="478">
        <v>0</v>
      </c>
      <c r="P27" s="478">
        <v>0</v>
      </c>
      <c r="Q27" s="478">
        <v>0</v>
      </c>
      <c r="R27" s="26">
        <v>0</v>
      </c>
      <c r="S27" s="478">
        <v>0</v>
      </c>
      <c r="T27" s="478">
        <v>0</v>
      </c>
      <c r="U27" s="478">
        <v>0</v>
      </c>
      <c r="V27" s="478">
        <v>0</v>
      </c>
      <c r="W27" s="478">
        <v>0</v>
      </c>
      <c r="X27" s="478">
        <v>0</v>
      </c>
      <c r="Y27" s="478">
        <v>0</v>
      </c>
      <c r="Z27" s="478">
        <v>0</v>
      </c>
      <c r="AA27" s="478">
        <v>0</v>
      </c>
      <c r="AB27" s="478">
        <v>0</v>
      </c>
      <c r="AC27" s="478">
        <v>0</v>
      </c>
      <c r="AD27" s="478">
        <v>0</v>
      </c>
      <c r="AE27" s="478">
        <v>0</v>
      </c>
      <c r="AF27" s="480">
        <v>0</v>
      </c>
      <c r="AG27" s="480">
        <v>0</v>
      </c>
      <c r="AH27" s="480">
        <v>0</v>
      </c>
      <c r="AI27" s="480">
        <v>0</v>
      </c>
      <c r="AJ27" s="481">
        <v>0</v>
      </c>
    </row>
    <row r="28" spans="1:36" s="42" customFormat="1" x14ac:dyDescent="0.25">
      <c r="A28" s="401"/>
      <c r="B28" s="564">
        <v>1201</v>
      </c>
      <c r="C28" s="188" t="s">
        <v>28</v>
      </c>
      <c r="D28" s="477">
        <v>0</v>
      </c>
      <c r="E28" s="477">
        <v>0</v>
      </c>
      <c r="F28" s="477">
        <v>0</v>
      </c>
      <c r="G28" s="477">
        <v>0</v>
      </c>
      <c r="H28" s="89">
        <v>0</v>
      </c>
      <c r="I28" s="477">
        <v>0</v>
      </c>
      <c r="J28" s="477">
        <v>0</v>
      </c>
      <c r="K28" s="477">
        <v>0</v>
      </c>
      <c r="L28" s="477">
        <v>0</v>
      </c>
      <c r="M28" s="477">
        <v>0</v>
      </c>
      <c r="N28" s="477">
        <v>0</v>
      </c>
      <c r="O28" s="477">
        <v>0</v>
      </c>
      <c r="P28" s="477">
        <v>0</v>
      </c>
      <c r="Q28" s="477">
        <v>0</v>
      </c>
      <c r="R28" s="89">
        <v>0</v>
      </c>
      <c r="S28" s="477">
        <v>0</v>
      </c>
      <c r="T28" s="477">
        <v>0</v>
      </c>
      <c r="U28" s="477">
        <v>0</v>
      </c>
      <c r="V28" s="477">
        <v>0</v>
      </c>
      <c r="W28" s="477">
        <v>0</v>
      </c>
      <c r="X28" s="477">
        <v>0</v>
      </c>
      <c r="Y28" s="477">
        <v>0</v>
      </c>
      <c r="Z28" s="477">
        <v>0</v>
      </c>
      <c r="AA28" s="477">
        <v>0</v>
      </c>
      <c r="AB28" s="477">
        <v>0</v>
      </c>
      <c r="AC28" s="477">
        <v>0</v>
      </c>
      <c r="AD28" s="477">
        <v>0</v>
      </c>
      <c r="AE28" s="477">
        <v>0</v>
      </c>
      <c r="AF28" s="233">
        <v>0</v>
      </c>
      <c r="AG28" s="233">
        <v>0</v>
      </c>
      <c r="AH28" s="233">
        <v>0</v>
      </c>
      <c r="AI28" s="233">
        <v>0</v>
      </c>
      <c r="AJ28" s="482">
        <v>0</v>
      </c>
    </row>
    <row r="29" spans="1:36" s="42" customFormat="1" x14ac:dyDescent="0.25">
      <c r="A29" s="401"/>
      <c r="B29" s="564">
        <v>120105</v>
      </c>
      <c r="C29" s="188" t="s">
        <v>29</v>
      </c>
      <c r="D29" s="477">
        <v>0</v>
      </c>
      <c r="E29" s="477">
        <v>0</v>
      </c>
      <c r="F29" s="477">
        <v>0</v>
      </c>
      <c r="G29" s="477">
        <v>0</v>
      </c>
      <c r="H29" s="89">
        <v>0</v>
      </c>
      <c r="I29" s="477">
        <v>0</v>
      </c>
      <c r="J29" s="477">
        <v>0</v>
      </c>
      <c r="K29" s="477">
        <v>0</v>
      </c>
      <c r="L29" s="477">
        <v>0</v>
      </c>
      <c r="M29" s="477">
        <v>0</v>
      </c>
      <c r="N29" s="477">
        <v>0</v>
      </c>
      <c r="O29" s="477">
        <v>0</v>
      </c>
      <c r="P29" s="477">
        <v>0</v>
      </c>
      <c r="Q29" s="477">
        <v>0</v>
      </c>
      <c r="R29" s="89">
        <v>0</v>
      </c>
      <c r="S29" s="477">
        <v>0</v>
      </c>
      <c r="T29" s="477">
        <v>0</v>
      </c>
      <c r="U29" s="477">
        <v>0</v>
      </c>
      <c r="V29" s="477">
        <v>0</v>
      </c>
      <c r="W29" s="477">
        <v>0</v>
      </c>
      <c r="X29" s="477">
        <v>0</v>
      </c>
      <c r="Y29" s="477">
        <v>0</v>
      </c>
      <c r="Z29" s="477">
        <v>0</v>
      </c>
      <c r="AA29" s="477">
        <v>0</v>
      </c>
      <c r="AB29" s="477">
        <v>0</v>
      </c>
      <c r="AC29" s="477">
        <v>0</v>
      </c>
      <c r="AD29" s="477">
        <v>0</v>
      </c>
      <c r="AE29" s="477">
        <v>0</v>
      </c>
      <c r="AF29" s="233">
        <v>0</v>
      </c>
      <c r="AG29" s="233">
        <v>0</v>
      </c>
      <c r="AH29" s="233">
        <v>0</v>
      </c>
      <c r="AI29" s="233">
        <v>0</v>
      </c>
      <c r="AJ29" s="482">
        <v>0</v>
      </c>
    </row>
    <row r="30" spans="1:36" s="42" customFormat="1" x14ac:dyDescent="0.25">
      <c r="A30" s="401"/>
      <c r="B30" s="564">
        <v>120110</v>
      </c>
      <c r="C30" s="188" t="s">
        <v>30</v>
      </c>
      <c r="D30" s="477">
        <v>0</v>
      </c>
      <c r="E30" s="477">
        <v>0</v>
      </c>
      <c r="F30" s="477">
        <v>0</v>
      </c>
      <c r="G30" s="477">
        <v>0</v>
      </c>
      <c r="H30" s="89">
        <v>0</v>
      </c>
      <c r="I30" s="477">
        <v>0</v>
      </c>
      <c r="J30" s="477">
        <v>0</v>
      </c>
      <c r="K30" s="477">
        <v>0</v>
      </c>
      <c r="L30" s="477">
        <v>0</v>
      </c>
      <c r="M30" s="477">
        <v>0</v>
      </c>
      <c r="N30" s="477">
        <v>0</v>
      </c>
      <c r="O30" s="477">
        <v>0</v>
      </c>
      <c r="P30" s="477">
        <v>0</v>
      </c>
      <c r="Q30" s="477">
        <v>0</v>
      </c>
      <c r="R30" s="89">
        <v>0</v>
      </c>
      <c r="S30" s="477">
        <v>0</v>
      </c>
      <c r="T30" s="477">
        <v>0</v>
      </c>
      <c r="U30" s="477">
        <v>0</v>
      </c>
      <c r="V30" s="477">
        <v>0</v>
      </c>
      <c r="W30" s="477">
        <v>0</v>
      </c>
      <c r="X30" s="477">
        <v>0</v>
      </c>
      <c r="Y30" s="477">
        <v>0</v>
      </c>
      <c r="Z30" s="477">
        <v>0</v>
      </c>
      <c r="AA30" s="477">
        <v>0</v>
      </c>
      <c r="AB30" s="477">
        <v>0</v>
      </c>
      <c r="AC30" s="477">
        <v>0</v>
      </c>
      <c r="AD30" s="477">
        <v>0</v>
      </c>
      <c r="AE30" s="477">
        <v>0</v>
      </c>
      <c r="AF30" s="233">
        <v>0</v>
      </c>
      <c r="AG30" s="233">
        <v>0</v>
      </c>
      <c r="AH30" s="233">
        <v>0</v>
      </c>
      <c r="AI30" s="233">
        <v>0</v>
      </c>
      <c r="AJ30" s="482">
        <v>0</v>
      </c>
    </row>
    <row r="31" spans="1:36" s="42" customFormat="1" x14ac:dyDescent="0.25">
      <c r="A31" s="401"/>
      <c r="B31" s="564">
        <v>1202</v>
      </c>
      <c r="C31" s="188" t="s">
        <v>31</v>
      </c>
      <c r="D31" s="477">
        <v>0</v>
      </c>
      <c r="E31" s="477">
        <v>0</v>
      </c>
      <c r="F31" s="477">
        <v>0</v>
      </c>
      <c r="G31" s="477">
        <v>0</v>
      </c>
      <c r="H31" s="89">
        <v>0</v>
      </c>
      <c r="I31" s="477">
        <v>0</v>
      </c>
      <c r="J31" s="477">
        <v>0</v>
      </c>
      <c r="K31" s="477">
        <v>0</v>
      </c>
      <c r="L31" s="477">
        <v>0</v>
      </c>
      <c r="M31" s="477">
        <v>0</v>
      </c>
      <c r="N31" s="477">
        <v>0</v>
      </c>
      <c r="O31" s="477">
        <v>0</v>
      </c>
      <c r="P31" s="477">
        <v>0</v>
      </c>
      <c r="Q31" s="477">
        <v>0</v>
      </c>
      <c r="R31" s="89">
        <v>0</v>
      </c>
      <c r="S31" s="477">
        <v>0</v>
      </c>
      <c r="T31" s="477">
        <v>0</v>
      </c>
      <c r="U31" s="477">
        <v>0</v>
      </c>
      <c r="V31" s="477">
        <v>0</v>
      </c>
      <c r="W31" s="477">
        <v>0</v>
      </c>
      <c r="X31" s="477">
        <v>0</v>
      </c>
      <c r="Y31" s="477">
        <v>0</v>
      </c>
      <c r="Z31" s="477">
        <v>0</v>
      </c>
      <c r="AA31" s="477">
        <v>0</v>
      </c>
      <c r="AB31" s="477">
        <v>0</v>
      </c>
      <c r="AC31" s="477">
        <v>0</v>
      </c>
      <c r="AD31" s="477">
        <v>0</v>
      </c>
      <c r="AE31" s="477">
        <v>0</v>
      </c>
      <c r="AF31" s="233">
        <v>0</v>
      </c>
      <c r="AG31" s="233">
        <v>0</v>
      </c>
      <c r="AH31" s="233">
        <v>0</v>
      </c>
      <c r="AI31" s="233">
        <v>0</v>
      </c>
      <c r="AJ31" s="482">
        <v>0</v>
      </c>
    </row>
    <row r="32" spans="1:36" s="42" customFormat="1" x14ac:dyDescent="0.25">
      <c r="A32" s="401"/>
      <c r="B32" s="564">
        <v>120205</v>
      </c>
      <c r="C32" s="188" t="s">
        <v>32</v>
      </c>
      <c r="D32" s="477">
        <v>0</v>
      </c>
      <c r="E32" s="477">
        <v>0</v>
      </c>
      <c r="F32" s="477">
        <v>0</v>
      </c>
      <c r="G32" s="477">
        <v>0</v>
      </c>
      <c r="H32" s="89">
        <v>0</v>
      </c>
      <c r="I32" s="477">
        <v>0</v>
      </c>
      <c r="J32" s="477">
        <v>0</v>
      </c>
      <c r="K32" s="477">
        <v>0</v>
      </c>
      <c r="L32" s="477">
        <v>0</v>
      </c>
      <c r="M32" s="477">
        <v>0</v>
      </c>
      <c r="N32" s="477">
        <v>0</v>
      </c>
      <c r="O32" s="477">
        <v>0</v>
      </c>
      <c r="P32" s="477">
        <v>0</v>
      </c>
      <c r="Q32" s="477">
        <v>0</v>
      </c>
      <c r="R32" s="89">
        <v>0</v>
      </c>
      <c r="S32" s="477">
        <v>0</v>
      </c>
      <c r="T32" s="477">
        <v>0</v>
      </c>
      <c r="U32" s="477">
        <v>0</v>
      </c>
      <c r="V32" s="477">
        <v>0</v>
      </c>
      <c r="W32" s="477">
        <v>0</v>
      </c>
      <c r="X32" s="477">
        <v>0</v>
      </c>
      <c r="Y32" s="477">
        <v>0</v>
      </c>
      <c r="Z32" s="477">
        <v>0</v>
      </c>
      <c r="AA32" s="477">
        <v>0</v>
      </c>
      <c r="AB32" s="477">
        <v>0</v>
      </c>
      <c r="AC32" s="477">
        <v>0</v>
      </c>
      <c r="AD32" s="477">
        <v>0</v>
      </c>
      <c r="AE32" s="477">
        <v>0</v>
      </c>
      <c r="AF32" s="233">
        <v>0</v>
      </c>
      <c r="AG32" s="233">
        <v>0</v>
      </c>
      <c r="AH32" s="233">
        <v>0</v>
      </c>
      <c r="AI32" s="233">
        <v>0</v>
      </c>
      <c r="AJ32" s="482">
        <v>0</v>
      </c>
    </row>
    <row r="33" spans="1:36" s="42" customFormat="1" x14ac:dyDescent="0.25">
      <c r="A33" s="401"/>
      <c r="B33" s="564">
        <v>120210</v>
      </c>
      <c r="C33" s="188" t="s">
        <v>29</v>
      </c>
      <c r="D33" s="477">
        <v>0</v>
      </c>
      <c r="E33" s="477">
        <v>0</v>
      </c>
      <c r="F33" s="477">
        <v>0</v>
      </c>
      <c r="G33" s="477">
        <v>0</v>
      </c>
      <c r="H33" s="89">
        <v>0</v>
      </c>
      <c r="I33" s="477">
        <v>0</v>
      </c>
      <c r="J33" s="477">
        <v>0</v>
      </c>
      <c r="K33" s="477">
        <v>0</v>
      </c>
      <c r="L33" s="477">
        <v>0</v>
      </c>
      <c r="M33" s="477">
        <v>0</v>
      </c>
      <c r="N33" s="477">
        <v>0</v>
      </c>
      <c r="O33" s="477">
        <v>0</v>
      </c>
      <c r="P33" s="477">
        <v>0</v>
      </c>
      <c r="Q33" s="477">
        <v>0</v>
      </c>
      <c r="R33" s="89">
        <v>0</v>
      </c>
      <c r="S33" s="477">
        <v>0</v>
      </c>
      <c r="T33" s="477">
        <v>0</v>
      </c>
      <c r="U33" s="477">
        <v>0</v>
      </c>
      <c r="V33" s="477">
        <v>0</v>
      </c>
      <c r="W33" s="477">
        <v>0</v>
      </c>
      <c r="X33" s="477">
        <v>0</v>
      </c>
      <c r="Y33" s="477">
        <v>0</v>
      </c>
      <c r="Z33" s="477">
        <v>0</v>
      </c>
      <c r="AA33" s="477">
        <v>0</v>
      </c>
      <c r="AB33" s="477">
        <v>0</v>
      </c>
      <c r="AC33" s="477">
        <v>0</v>
      </c>
      <c r="AD33" s="477">
        <v>0</v>
      </c>
      <c r="AE33" s="477">
        <v>0</v>
      </c>
      <c r="AF33" s="233">
        <v>0</v>
      </c>
      <c r="AG33" s="233">
        <v>0</v>
      </c>
      <c r="AH33" s="233">
        <v>0</v>
      </c>
      <c r="AI33" s="233">
        <v>0</v>
      </c>
      <c r="AJ33" s="482">
        <v>0</v>
      </c>
    </row>
    <row r="34" spans="1:36" s="42" customFormat="1" x14ac:dyDescent="0.25">
      <c r="A34" s="401"/>
      <c r="B34" s="564">
        <v>120215</v>
      </c>
      <c r="C34" s="188" t="s">
        <v>30</v>
      </c>
      <c r="D34" s="477">
        <v>0</v>
      </c>
      <c r="E34" s="477">
        <v>0</v>
      </c>
      <c r="F34" s="477">
        <v>0</v>
      </c>
      <c r="G34" s="477">
        <v>0</v>
      </c>
      <c r="H34" s="89">
        <v>0</v>
      </c>
      <c r="I34" s="477">
        <v>0</v>
      </c>
      <c r="J34" s="477">
        <v>0</v>
      </c>
      <c r="K34" s="477">
        <v>0</v>
      </c>
      <c r="L34" s="477">
        <v>0</v>
      </c>
      <c r="M34" s="477">
        <v>0</v>
      </c>
      <c r="N34" s="477">
        <v>0</v>
      </c>
      <c r="O34" s="477">
        <v>0</v>
      </c>
      <c r="P34" s="477">
        <v>0</v>
      </c>
      <c r="Q34" s="477">
        <v>0</v>
      </c>
      <c r="R34" s="89">
        <v>0</v>
      </c>
      <c r="S34" s="477">
        <v>0</v>
      </c>
      <c r="T34" s="477">
        <v>0</v>
      </c>
      <c r="U34" s="477">
        <v>0</v>
      </c>
      <c r="V34" s="477">
        <v>0</v>
      </c>
      <c r="W34" s="477">
        <v>0</v>
      </c>
      <c r="X34" s="477">
        <v>0</v>
      </c>
      <c r="Y34" s="477">
        <v>0</v>
      </c>
      <c r="Z34" s="477">
        <v>0</v>
      </c>
      <c r="AA34" s="477">
        <v>0</v>
      </c>
      <c r="AB34" s="477">
        <v>0</v>
      </c>
      <c r="AC34" s="477">
        <v>0</v>
      </c>
      <c r="AD34" s="477">
        <v>0</v>
      </c>
      <c r="AE34" s="477">
        <v>0</v>
      </c>
      <c r="AF34" s="233">
        <v>0</v>
      </c>
      <c r="AG34" s="233">
        <v>0</v>
      </c>
      <c r="AH34" s="233">
        <v>0</v>
      </c>
      <c r="AI34" s="233">
        <v>0</v>
      </c>
      <c r="AJ34" s="482">
        <v>0</v>
      </c>
    </row>
    <row r="35" spans="1:36" s="42" customFormat="1" x14ac:dyDescent="0.25">
      <c r="A35" s="401"/>
      <c r="B35" s="564">
        <v>1299</v>
      </c>
      <c r="C35" s="188" t="s">
        <v>1325</v>
      </c>
      <c r="D35" s="477">
        <v>0</v>
      </c>
      <c r="E35" s="477">
        <v>0</v>
      </c>
      <c r="F35" s="477">
        <v>0</v>
      </c>
      <c r="G35" s="477">
        <v>0</v>
      </c>
      <c r="H35" s="89">
        <v>0</v>
      </c>
      <c r="I35" s="477">
        <v>0</v>
      </c>
      <c r="J35" s="477">
        <v>0</v>
      </c>
      <c r="K35" s="477">
        <v>0</v>
      </c>
      <c r="L35" s="477">
        <v>0</v>
      </c>
      <c r="M35" s="477">
        <v>0</v>
      </c>
      <c r="N35" s="477">
        <v>0</v>
      </c>
      <c r="O35" s="477">
        <v>0</v>
      </c>
      <c r="P35" s="477">
        <v>0</v>
      </c>
      <c r="Q35" s="477">
        <v>0</v>
      </c>
      <c r="R35" s="89">
        <v>0</v>
      </c>
      <c r="S35" s="477">
        <v>0</v>
      </c>
      <c r="T35" s="477">
        <v>0</v>
      </c>
      <c r="U35" s="477">
        <v>0</v>
      </c>
      <c r="V35" s="477">
        <v>0</v>
      </c>
      <c r="W35" s="477">
        <v>0</v>
      </c>
      <c r="X35" s="477">
        <v>0</v>
      </c>
      <c r="Y35" s="477">
        <v>0</v>
      </c>
      <c r="Z35" s="477">
        <v>0</v>
      </c>
      <c r="AA35" s="477">
        <v>0</v>
      </c>
      <c r="AB35" s="477">
        <v>0</v>
      </c>
      <c r="AC35" s="477">
        <v>0</v>
      </c>
      <c r="AD35" s="477">
        <v>0</v>
      </c>
      <c r="AE35" s="477">
        <v>0</v>
      </c>
      <c r="AF35" s="233">
        <v>0</v>
      </c>
      <c r="AG35" s="233">
        <v>0</v>
      </c>
      <c r="AH35" s="233">
        <v>0</v>
      </c>
      <c r="AI35" s="233">
        <v>0</v>
      </c>
      <c r="AJ35" s="482">
        <v>0</v>
      </c>
    </row>
    <row r="36" spans="1:36" s="42" customFormat="1" x14ac:dyDescent="0.25">
      <c r="A36" s="401"/>
      <c r="B36" s="564">
        <v>129905</v>
      </c>
      <c r="C36" s="188" t="s">
        <v>734</v>
      </c>
      <c r="D36" s="477">
        <v>0</v>
      </c>
      <c r="E36" s="477">
        <v>0</v>
      </c>
      <c r="F36" s="477">
        <v>0</v>
      </c>
      <c r="G36" s="477">
        <v>0</v>
      </c>
      <c r="H36" s="89">
        <v>0</v>
      </c>
      <c r="I36" s="477">
        <v>0</v>
      </c>
      <c r="J36" s="477">
        <v>0</v>
      </c>
      <c r="K36" s="477">
        <v>0</v>
      </c>
      <c r="L36" s="477">
        <v>0</v>
      </c>
      <c r="M36" s="477">
        <v>0</v>
      </c>
      <c r="N36" s="477">
        <v>0</v>
      </c>
      <c r="O36" s="477">
        <v>0</v>
      </c>
      <c r="P36" s="477">
        <v>0</v>
      </c>
      <c r="Q36" s="477">
        <v>0</v>
      </c>
      <c r="R36" s="89">
        <v>0</v>
      </c>
      <c r="S36" s="477">
        <v>0</v>
      </c>
      <c r="T36" s="477">
        <v>0</v>
      </c>
      <c r="U36" s="477">
        <v>0</v>
      </c>
      <c r="V36" s="477">
        <v>0</v>
      </c>
      <c r="W36" s="477">
        <v>0</v>
      </c>
      <c r="X36" s="477">
        <v>0</v>
      </c>
      <c r="Y36" s="477">
        <v>0</v>
      </c>
      <c r="Z36" s="477">
        <v>0</v>
      </c>
      <c r="AA36" s="477">
        <v>0</v>
      </c>
      <c r="AB36" s="477">
        <v>0</v>
      </c>
      <c r="AC36" s="477">
        <v>0</v>
      </c>
      <c r="AD36" s="477">
        <v>0</v>
      </c>
      <c r="AE36" s="477">
        <v>0</v>
      </c>
      <c r="AF36" s="233">
        <v>0</v>
      </c>
      <c r="AG36" s="233">
        <v>0</v>
      </c>
      <c r="AH36" s="233">
        <v>0</v>
      </c>
      <c r="AI36" s="233">
        <v>0</v>
      </c>
      <c r="AJ36" s="482">
        <v>0</v>
      </c>
    </row>
    <row r="37" spans="1:36" s="42" customFormat="1" x14ac:dyDescent="0.25">
      <c r="A37" s="401"/>
      <c r="B37" s="564">
        <v>129910</v>
      </c>
      <c r="C37" s="188" t="s">
        <v>1326</v>
      </c>
      <c r="D37" s="477">
        <v>0</v>
      </c>
      <c r="E37" s="477">
        <v>0</v>
      </c>
      <c r="F37" s="477">
        <v>0</v>
      </c>
      <c r="G37" s="477">
        <v>0</v>
      </c>
      <c r="H37" s="89">
        <v>0</v>
      </c>
      <c r="I37" s="477">
        <v>0</v>
      </c>
      <c r="J37" s="477">
        <v>0</v>
      </c>
      <c r="K37" s="477">
        <v>0</v>
      </c>
      <c r="L37" s="477">
        <v>0</v>
      </c>
      <c r="M37" s="477">
        <v>0</v>
      </c>
      <c r="N37" s="477">
        <v>0</v>
      </c>
      <c r="O37" s="477">
        <v>0</v>
      </c>
      <c r="P37" s="477">
        <v>0</v>
      </c>
      <c r="Q37" s="477">
        <v>0</v>
      </c>
      <c r="R37" s="89">
        <v>0</v>
      </c>
      <c r="S37" s="477">
        <v>0</v>
      </c>
      <c r="T37" s="477">
        <v>0</v>
      </c>
      <c r="U37" s="477">
        <v>0</v>
      </c>
      <c r="V37" s="477">
        <v>0</v>
      </c>
      <c r="W37" s="477">
        <v>0</v>
      </c>
      <c r="X37" s="477">
        <v>0</v>
      </c>
      <c r="Y37" s="477">
        <v>0</v>
      </c>
      <c r="Z37" s="477">
        <v>0</v>
      </c>
      <c r="AA37" s="477">
        <v>0</v>
      </c>
      <c r="AB37" s="477">
        <v>0</v>
      </c>
      <c r="AC37" s="477">
        <v>0</v>
      </c>
      <c r="AD37" s="477">
        <v>0</v>
      </c>
      <c r="AE37" s="477">
        <v>0</v>
      </c>
      <c r="AF37" s="233">
        <v>0</v>
      </c>
      <c r="AG37" s="233">
        <v>0</v>
      </c>
      <c r="AH37" s="233">
        <v>0</v>
      </c>
      <c r="AI37" s="233">
        <v>0</v>
      </c>
      <c r="AJ37" s="482">
        <v>0</v>
      </c>
    </row>
    <row r="38" spans="1:36" s="40" customFormat="1" x14ac:dyDescent="0.25">
      <c r="A38" s="401"/>
      <c r="B38" s="563">
        <v>13</v>
      </c>
      <c r="C38" s="317" t="s">
        <v>33</v>
      </c>
      <c r="D38" s="478">
        <v>1072946.6981799998</v>
      </c>
      <c r="E38" s="478">
        <v>885345.34902999992</v>
      </c>
      <c r="F38" s="478">
        <v>2440410.1263000001</v>
      </c>
      <c r="G38" s="478">
        <v>711215.77921000007</v>
      </c>
      <c r="H38" s="26">
        <v>5109917.9527200004</v>
      </c>
      <c r="I38" s="478">
        <v>429407.67544999998</v>
      </c>
      <c r="J38" s="478">
        <v>584650.45023000007</v>
      </c>
      <c r="K38" s="478">
        <v>155213.22399999999</v>
      </c>
      <c r="L38" s="478">
        <v>272119.13699999999</v>
      </c>
      <c r="M38" s="478">
        <v>150147.36945</v>
      </c>
      <c r="N38" s="478">
        <v>699779.27576999995</v>
      </c>
      <c r="O38" s="478">
        <v>63436.402270000006</v>
      </c>
      <c r="P38" s="478">
        <v>173052.70475</v>
      </c>
      <c r="Q38" s="478">
        <v>118106.32848000001</v>
      </c>
      <c r="R38" s="26">
        <v>2645912.5674000005</v>
      </c>
      <c r="S38" s="478">
        <v>28332.614269999998</v>
      </c>
      <c r="T38" s="478">
        <v>67940.699609999996</v>
      </c>
      <c r="U38" s="478">
        <v>6257.1798499999995</v>
      </c>
      <c r="V38" s="478">
        <v>7027.3890000000001</v>
      </c>
      <c r="W38" s="478">
        <v>35312.94558</v>
      </c>
      <c r="X38" s="478">
        <v>3732.8956400000002</v>
      </c>
      <c r="Y38" s="478">
        <v>8441.3547799999997</v>
      </c>
      <c r="Z38" s="478">
        <v>4961.0017800000005</v>
      </c>
      <c r="AA38" s="478">
        <v>27541.508229999999</v>
      </c>
      <c r="AB38" s="478">
        <v>21074.531589999999</v>
      </c>
      <c r="AC38" s="478">
        <v>1308.7812099999999</v>
      </c>
      <c r="AD38" s="478">
        <v>211930.90153999999</v>
      </c>
      <c r="AE38" s="478">
        <v>7967761.4216600005</v>
      </c>
      <c r="AF38" s="480">
        <v>854992.49976999988</v>
      </c>
      <c r="AG38" s="480">
        <v>429293.89545000001</v>
      </c>
      <c r="AH38" s="480">
        <v>0</v>
      </c>
      <c r="AI38" s="480">
        <v>37291.644220000002</v>
      </c>
      <c r="AJ38" s="481">
        <v>6646183.3822199991</v>
      </c>
    </row>
    <row r="39" spans="1:36" s="42" customFormat="1" x14ac:dyDescent="0.25">
      <c r="A39" s="402"/>
      <c r="B39" s="564">
        <v>1301</v>
      </c>
      <c r="C39" s="188" t="s">
        <v>1327</v>
      </c>
      <c r="D39" s="477">
        <v>20930.72982</v>
      </c>
      <c r="E39" s="477">
        <v>0</v>
      </c>
      <c r="F39" s="477">
        <v>0</v>
      </c>
      <c r="G39" s="477">
        <v>0</v>
      </c>
      <c r="H39" s="89">
        <v>20930.72982</v>
      </c>
      <c r="I39" s="477">
        <v>54189.752850000004</v>
      </c>
      <c r="J39" s="477">
        <v>0</v>
      </c>
      <c r="K39" s="477">
        <v>0</v>
      </c>
      <c r="L39" s="477">
        <v>0</v>
      </c>
      <c r="M39" s="477">
        <v>0</v>
      </c>
      <c r="N39" s="477">
        <v>17045.552250000001</v>
      </c>
      <c r="O39" s="477">
        <v>4195.3365899999999</v>
      </c>
      <c r="P39" s="477">
        <v>0</v>
      </c>
      <c r="Q39" s="477">
        <v>0</v>
      </c>
      <c r="R39" s="89">
        <v>75430.641690000004</v>
      </c>
      <c r="S39" s="477">
        <v>0</v>
      </c>
      <c r="T39" s="477">
        <v>0</v>
      </c>
      <c r="U39" s="477">
        <v>0</v>
      </c>
      <c r="V39" s="477">
        <v>0</v>
      </c>
      <c r="W39" s="477">
        <v>0</v>
      </c>
      <c r="X39" s="477">
        <v>0</v>
      </c>
      <c r="Y39" s="477">
        <v>0</v>
      </c>
      <c r="Z39" s="477">
        <v>0</v>
      </c>
      <c r="AA39" s="477">
        <v>0</v>
      </c>
      <c r="AB39" s="477">
        <v>0</v>
      </c>
      <c r="AC39" s="477">
        <v>0</v>
      </c>
      <c r="AD39" s="477">
        <v>0</v>
      </c>
      <c r="AE39" s="477">
        <v>96361.371509999997</v>
      </c>
      <c r="AF39" s="233">
        <v>17045.552250000001</v>
      </c>
      <c r="AG39" s="233">
        <v>0</v>
      </c>
      <c r="AH39" s="233">
        <v>0</v>
      </c>
      <c r="AI39" s="233">
        <v>0</v>
      </c>
      <c r="AJ39" s="482">
        <v>79315.819260000004</v>
      </c>
    </row>
    <row r="40" spans="1:36" s="42" customFormat="1" x14ac:dyDescent="0.25">
      <c r="A40" s="402"/>
      <c r="B40" s="564">
        <v>130105</v>
      </c>
      <c r="C40" s="188" t="s">
        <v>34</v>
      </c>
      <c r="D40" s="477">
        <v>4790.3361799999993</v>
      </c>
      <c r="E40" s="477">
        <v>0</v>
      </c>
      <c r="F40" s="477">
        <v>0</v>
      </c>
      <c r="G40" s="477">
        <v>0</v>
      </c>
      <c r="H40" s="89">
        <v>4790.3361799999993</v>
      </c>
      <c r="I40" s="477">
        <v>39155.560359999996</v>
      </c>
      <c r="J40" s="477">
        <v>0</v>
      </c>
      <c r="K40" s="477">
        <v>0</v>
      </c>
      <c r="L40" s="477">
        <v>0</v>
      </c>
      <c r="M40" s="477">
        <v>0</v>
      </c>
      <c r="N40" s="477">
        <v>17045.552250000001</v>
      </c>
      <c r="O40" s="477">
        <v>4195.3365899999999</v>
      </c>
      <c r="P40" s="477">
        <v>0</v>
      </c>
      <c r="Q40" s="477">
        <v>0</v>
      </c>
      <c r="R40" s="89">
        <v>60396.449199999995</v>
      </c>
      <c r="S40" s="477">
        <v>0</v>
      </c>
      <c r="T40" s="477">
        <v>0</v>
      </c>
      <c r="U40" s="477">
        <v>0</v>
      </c>
      <c r="V40" s="477">
        <v>0</v>
      </c>
      <c r="W40" s="477">
        <v>0</v>
      </c>
      <c r="X40" s="477">
        <v>0</v>
      </c>
      <c r="Y40" s="477">
        <v>0</v>
      </c>
      <c r="Z40" s="477">
        <v>0</v>
      </c>
      <c r="AA40" s="477">
        <v>0</v>
      </c>
      <c r="AB40" s="477">
        <v>0</v>
      </c>
      <c r="AC40" s="477">
        <v>0</v>
      </c>
      <c r="AD40" s="477">
        <v>0</v>
      </c>
      <c r="AE40" s="477">
        <v>65186.785379999994</v>
      </c>
      <c r="AF40" s="233">
        <v>17045.552250000001</v>
      </c>
      <c r="AG40" s="233">
        <v>0</v>
      </c>
      <c r="AH40" s="233">
        <v>0</v>
      </c>
      <c r="AI40" s="233">
        <v>0</v>
      </c>
      <c r="AJ40" s="482">
        <v>48141.233129999993</v>
      </c>
    </row>
    <row r="41" spans="1:36" s="42" customFormat="1" x14ac:dyDescent="0.25">
      <c r="A41" s="402"/>
      <c r="B41" s="564">
        <v>130110</v>
      </c>
      <c r="C41" s="188" t="s">
        <v>35</v>
      </c>
      <c r="D41" s="477">
        <v>1143.4253200000001</v>
      </c>
      <c r="E41" s="477">
        <v>0</v>
      </c>
      <c r="F41" s="477">
        <v>0</v>
      </c>
      <c r="G41" s="477">
        <v>0</v>
      </c>
      <c r="H41" s="89">
        <v>1143.4253200000001</v>
      </c>
      <c r="I41" s="477">
        <v>15034.192489999999</v>
      </c>
      <c r="J41" s="477">
        <v>0</v>
      </c>
      <c r="K41" s="477">
        <v>0</v>
      </c>
      <c r="L41" s="477">
        <v>0</v>
      </c>
      <c r="M41" s="477">
        <v>0</v>
      </c>
      <c r="N41" s="477">
        <v>0</v>
      </c>
      <c r="O41" s="477">
        <v>0</v>
      </c>
      <c r="P41" s="477">
        <v>0</v>
      </c>
      <c r="Q41" s="477">
        <v>0</v>
      </c>
      <c r="R41" s="89">
        <v>15034.192489999999</v>
      </c>
      <c r="S41" s="477">
        <v>0</v>
      </c>
      <c r="T41" s="477">
        <v>0</v>
      </c>
      <c r="U41" s="477">
        <v>0</v>
      </c>
      <c r="V41" s="477">
        <v>0</v>
      </c>
      <c r="W41" s="477">
        <v>0</v>
      </c>
      <c r="X41" s="477">
        <v>0</v>
      </c>
      <c r="Y41" s="477">
        <v>0</v>
      </c>
      <c r="Z41" s="477">
        <v>0</v>
      </c>
      <c r="AA41" s="477">
        <v>0</v>
      </c>
      <c r="AB41" s="477">
        <v>0</v>
      </c>
      <c r="AC41" s="477">
        <v>0</v>
      </c>
      <c r="AD41" s="477">
        <v>0</v>
      </c>
      <c r="AE41" s="477">
        <v>16177.61781</v>
      </c>
      <c r="AF41" s="233">
        <v>0</v>
      </c>
      <c r="AG41" s="233">
        <v>0</v>
      </c>
      <c r="AH41" s="233">
        <v>0</v>
      </c>
      <c r="AI41" s="233">
        <v>0</v>
      </c>
      <c r="AJ41" s="482">
        <v>16177.61781</v>
      </c>
    </row>
    <row r="42" spans="1:36" s="42" customFormat="1" x14ac:dyDescent="0.25">
      <c r="A42" s="402"/>
      <c r="B42" s="564">
        <v>130115</v>
      </c>
      <c r="C42" s="188" t="s">
        <v>36</v>
      </c>
      <c r="D42" s="477">
        <v>5347.1223899999995</v>
      </c>
      <c r="E42" s="477">
        <v>0</v>
      </c>
      <c r="F42" s="477">
        <v>0</v>
      </c>
      <c r="G42" s="477">
        <v>0</v>
      </c>
      <c r="H42" s="89">
        <v>5347.1223899999995</v>
      </c>
      <c r="I42" s="477">
        <v>0</v>
      </c>
      <c r="J42" s="477">
        <v>0</v>
      </c>
      <c r="K42" s="477">
        <v>0</v>
      </c>
      <c r="L42" s="477">
        <v>0</v>
      </c>
      <c r="M42" s="477">
        <v>0</v>
      </c>
      <c r="N42" s="477">
        <v>0</v>
      </c>
      <c r="O42" s="477">
        <v>0</v>
      </c>
      <c r="P42" s="477">
        <v>0</v>
      </c>
      <c r="Q42" s="477">
        <v>0</v>
      </c>
      <c r="R42" s="89">
        <v>0</v>
      </c>
      <c r="S42" s="477">
        <v>0</v>
      </c>
      <c r="T42" s="477">
        <v>0</v>
      </c>
      <c r="U42" s="477">
        <v>0</v>
      </c>
      <c r="V42" s="477">
        <v>0</v>
      </c>
      <c r="W42" s="477">
        <v>0</v>
      </c>
      <c r="X42" s="477">
        <v>0</v>
      </c>
      <c r="Y42" s="477">
        <v>0</v>
      </c>
      <c r="Z42" s="477">
        <v>0</v>
      </c>
      <c r="AA42" s="477">
        <v>0</v>
      </c>
      <c r="AB42" s="477">
        <v>0</v>
      </c>
      <c r="AC42" s="477">
        <v>0</v>
      </c>
      <c r="AD42" s="477">
        <v>0</v>
      </c>
      <c r="AE42" s="477">
        <v>5347.1223899999995</v>
      </c>
      <c r="AF42" s="233">
        <v>0</v>
      </c>
      <c r="AG42" s="233">
        <v>0</v>
      </c>
      <c r="AH42" s="233">
        <v>0</v>
      </c>
      <c r="AI42" s="233">
        <v>0</v>
      </c>
      <c r="AJ42" s="482">
        <v>5347.1223899999995</v>
      </c>
    </row>
    <row r="43" spans="1:36" s="42" customFormat="1" x14ac:dyDescent="0.25">
      <c r="A43" s="402"/>
      <c r="B43" s="564">
        <v>130120</v>
      </c>
      <c r="C43" s="188" t="s">
        <v>37</v>
      </c>
      <c r="D43" s="477">
        <v>9649.8459299999995</v>
      </c>
      <c r="E43" s="477">
        <v>0</v>
      </c>
      <c r="F43" s="477">
        <v>0</v>
      </c>
      <c r="G43" s="477">
        <v>0</v>
      </c>
      <c r="H43" s="89">
        <v>9649.8459299999995</v>
      </c>
      <c r="I43" s="477">
        <v>0</v>
      </c>
      <c r="J43" s="477">
        <v>0</v>
      </c>
      <c r="K43" s="477">
        <v>0</v>
      </c>
      <c r="L43" s="477">
        <v>0</v>
      </c>
      <c r="M43" s="477">
        <v>0</v>
      </c>
      <c r="N43" s="477">
        <v>0</v>
      </c>
      <c r="O43" s="477">
        <v>0</v>
      </c>
      <c r="P43" s="477">
        <v>0</v>
      </c>
      <c r="Q43" s="477">
        <v>0</v>
      </c>
      <c r="R43" s="89">
        <v>0</v>
      </c>
      <c r="S43" s="477">
        <v>0</v>
      </c>
      <c r="T43" s="477">
        <v>0</v>
      </c>
      <c r="U43" s="477">
        <v>0</v>
      </c>
      <c r="V43" s="477">
        <v>0</v>
      </c>
      <c r="W43" s="477">
        <v>0</v>
      </c>
      <c r="X43" s="477">
        <v>0</v>
      </c>
      <c r="Y43" s="477">
        <v>0</v>
      </c>
      <c r="Z43" s="477">
        <v>0</v>
      </c>
      <c r="AA43" s="477">
        <v>0</v>
      </c>
      <c r="AB43" s="477">
        <v>0</v>
      </c>
      <c r="AC43" s="477">
        <v>0</v>
      </c>
      <c r="AD43" s="477">
        <v>0</v>
      </c>
      <c r="AE43" s="477">
        <v>9649.8459299999995</v>
      </c>
      <c r="AF43" s="233">
        <v>0</v>
      </c>
      <c r="AG43" s="233">
        <v>0</v>
      </c>
      <c r="AH43" s="233">
        <v>0</v>
      </c>
      <c r="AI43" s="233">
        <v>0</v>
      </c>
      <c r="AJ43" s="482">
        <v>9649.8459299999995</v>
      </c>
    </row>
    <row r="44" spans="1:36" s="42" customFormat="1" x14ac:dyDescent="0.25">
      <c r="A44" s="402"/>
      <c r="B44" s="564">
        <v>130125</v>
      </c>
      <c r="C44" s="188" t="s">
        <v>38</v>
      </c>
      <c r="D44" s="477">
        <v>0</v>
      </c>
      <c r="E44" s="477">
        <v>0</v>
      </c>
      <c r="F44" s="477">
        <v>0</v>
      </c>
      <c r="G44" s="477">
        <v>0</v>
      </c>
      <c r="H44" s="89">
        <v>0</v>
      </c>
      <c r="I44" s="477">
        <v>0</v>
      </c>
      <c r="J44" s="477">
        <v>0</v>
      </c>
      <c r="K44" s="477">
        <v>0</v>
      </c>
      <c r="L44" s="477">
        <v>0</v>
      </c>
      <c r="M44" s="477">
        <v>0</v>
      </c>
      <c r="N44" s="477">
        <v>0</v>
      </c>
      <c r="O44" s="477">
        <v>0</v>
      </c>
      <c r="P44" s="477">
        <v>0</v>
      </c>
      <c r="Q44" s="477">
        <v>0</v>
      </c>
      <c r="R44" s="89">
        <v>0</v>
      </c>
      <c r="S44" s="477">
        <v>0</v>
      </c>
      <c r="T44" s="477">
        <v>0</v>
      </c>
      <c r="U44" s="477">
        <v>0</v>
      </c>
      <c r="V44" s="477">
        <v>0</v>
      </c>
      <c r="W44" s="477">
        <v>0</v>
      </c>
      <c r="X44" s="477">
        <v>0</v>
      </c>
      <c r="Y44" s="477">
        <v>0</v>
      </c>
      <c r="Z44" s="477">
        <v>0</v>
      </c>
      <c r="AA44" s="477">
        <v>0</v>
      </c>
      <c r="AB44" s="477">
        <v>0</v>
      </c>
      <c r="AC44" s="477">
        <v>0</v>
      </c>
      <c r="AD44" s="477">
        <v>0</v>
      </c>
      <c r="AE44" s="477">
        <v>0</v>
      </c>
      <c r="AF44" s="233">
        <v>0</v>
      </c>
      <c r="AG44" s="233">
        <v>0</v>
      </c>
      <c r="AH44" s="233">
        <v>0</v>
      </c>
      <c r="AI44" s="233">
        <v>0</v>
      </c>
      <c r="AJ44" s="482">
        <v>0</v>
      </c>
    </row>
    <row r="45" spans="1:36" s="42" customFormat="1" x14ac:dyDescent="0.25">
      <c r="A45" s="402"/>
      <c r="B45" s="564">
        <v>1302</v>
      </c>
      <c r="C45" s="188" t="s">
        <v>736</v>
      </c>
      <c r="D45" s="477">
        <v>30915.399379999999</v>
      </c>
      <c r="E45" s="477">
        <v>0</v>
      </c>
      <c r="F45" s="477">
        <v>0</v>
      </c>
      <c r="G45" s="477">
        <v>0</v>
      </c>
      <c r="H45" s="89">
        <v>30915.399379999999</v>
      </c>
      <c r="I45" s="477">
        <v>0</v>
      </c>
      <c r="J45" s="477">
        <v>0</v>
      </c>
      <c r="K45" s="477">
        <v>89726.566999999995</v>
      </c>
      <c r="L45" s="477">
        <v>0</v>
      </c>
      <c r="M45" s="477">
        <v>0</v>
      </c>
      <c r="N45" s="477">
        <v>138923.37453</v>
      </c>
      <c r="O45" s="477">
        <v>0</v>
      </c>
      <c r="P45" s="477">
        <v>0</v>
      </c>
      <c r="Q45" s="477">
        <v>0</v>
      </c>
      <c r="R45" s="89">
        <v>228649.94153000001</v>
      </c>
      <c r="S45" s="477">
        <v>0</v>
      </c>
      <c r="T45" s="477">
        <v>0</v>
      </c>
      <c r="U45" s="477">
        <v>0</v>
      </c>
      <c r="V45" s="477">
        <v>0</v>
      </c>
      <c r="W45" s="477">
        <v>0</v>
      </c>
      <c r="X45" s="477">
        <v>0</v>
      </c>
      <c r="Y45" s="477">
        <v>0</v>
      </c>
      <c r="Z45" s="477">
        <v>0</v>
      </c>
      <c r="AA45" s="477">
        <v>0</v>
      </c>
      <c r="AB45" s="477">
        <v>0</v>
      </c>
      <c r="AC45" s="477">
        <v>0</v>
      </c>
      <c r="AD45" s="477">
        <v>0</v>
      </c>
      <c r="AE45" s="477">
        <v>259565.34091</v>
      </c>
      <c r="AF45" s="233">
        <v>228649.94153000001</v>
      </c>
      <c r="AG45" s="233">
        <v>0</v>
      </c>
      <c r="AH45" s="233">
        <v>0</v>
      </c>
      <c r="AI45" s="233">
        <v>0</v>
      </c>
      <c r="AJ45" s="482">
        <v>30915.399379999999</v>
      </c>
    </row>
    <row r="46" spans="1:36" s="42" customFormat="1" x14ac:dyDescent="0.25">
      <c r="A46" s="402"/>
      <c r="B46" s="564">
        <v>130205</v>
      </c>
      <c r="C46" s="188" t="s">
        <v>34</v>
      </c>
      <c r="D46" s="477">
        <v>7791.9347800000005</v>
      </c>
      <c r="E46" s="477">
        <v>0</v>
      </c>
      <c r="F46" s="477">
        <v>0</v>
      </c>
      <c r="G46" s="477">
        <v>0</v>
      </c>
      <c r="H46" s="89">
        <v>7791.9347800000005</v>
      </c>
      <c r="I46" s="477">
        <v>0</v>
      </c>
      <c r="J46" s="477">
        <v>0</v>
      </c>
      <c r="K46" s="477">
        <v>34860.298000000003</v>
      </c>
      <c r="L46" s="477">
        <v>0</v>
      </c>
      <c r="M46" s="477">
        <v>0</v>
      </c>
      <c r="N46" s="477">
        <v>71401.870309999998</v>
      </c>
      <c r="O46" s="477">
        <v>0</v>
      </c>
      <c r="P46" s="477">
        <v>0</v>
      </c>
      <c r="Q46" s="477">
        <v>0</v>
      </c>
      <c r="R46" s="89">
        <v>106262.16831000001</v>
      </c>
      <c r="S46" s="477">
        <v>0</v>
      </c>
      <c r="T46" s="477">
        <v>0</v>
      </c>
      <c r="U46" s="477">
        <v>0</v>
      </c>
      <c r="V46" s="477">
        <v>0</v>
      </c>
      <c r="W46" s="477">
        <v>0</v>
      </c>
      <c r="X46" s="477">
        <v>0</v>
      </c>
      <c r="Y46" s="477">
        <v>0</v>
      </c>
      <c r="Z46" s="477">
        <v>0</v>
      </c>
      <c r="AA46" s="477">
        <v>0</v>
      </c>
      <c r="AB46" s="477">
        <v>0</v>
      </c>
      <c r="AC46" s="477">
        <v>0</v>
      </c>
      <c r="AD46" s="477">
        <v>0</v>
      </c>
      <c r="AE46" s="477">
        <v>114054.10309</v>
      </c>
      <c r="AF46" s="233">
        <v>106262.16831000001</v>
      </c>
      <c r="AG46" s="233">
        <v>0</v>
      </c>
      <c r="AH46" s="233">
        <v>0</v>
      </c>
      <c r="AI46" s="233">
        <v>0</v>
      </c>
      <c r="AJ46" s="482">
        <v>7791.9347800000005</v>
      </c>
    </row>
    <row r="47" spans="1:36" s="42" customFormat="1" x14ac:dyDescent="0.25">
      <c r="A47" s="402"/>
      <c r="B47" s="564">
        <v>130210</v>
      </c>
      <c r="C47" s="188" t="s">
        <v>35</v>
      </c>
      <c r="D47" s="477">
        <v>2014.3066100000001</v>
      </c>
      <c r="E47" s="477">
        <v>0</v>
      </c>
      <c r="F47" s="477">
        <v>0</v>
      </c>
      <c r="G47" s="477">
        <v>0</v>
      </c>
      <c r="H47" s="89">
        <v>2014.3066100000001</v>
      </c>
      <c r="I47" s="477">
        <v>0</v>
      </c>
      <c r="J47" s="477">
        <v>0</v>
      </c>
      <c r="K47" s="477">
        <v>54866.269</v>
      </c>
      <c r="L47" s="477">
        <v>0</v>
      </c>
      <c r="M47" s="477">
        <v>0</v>
      </c>
      <c r="N47" s="477">
        <v>67521.504220000003</v>
      </c>
      <c r="O47" s="477">
        <v>0</v>
      </c>
      <c r="P47" s="477">
        <v>0</v>
      </c>
      <c r="Q47" s="477">
        <v>0</v>
      </c>
      <c r="R47" s="89">
        <v>122387.77322</v>
      </c>
      <c r="S47" s="477">
        <v>0</v>
      </c>
      <c r="T47" s="477">
        <v>0</v>
      </c>
      <c r="U47" s="477">
        <v>0</v>
      </c>
      <c r="V47" s="477">
        <v>0</v>
      </c>
      <c r="W47" s="477">
        <v>0</v>
      </c>
      <c r="X47" s="477">
        <v>0</v>
      </c>
      <c r="Y47" s="477">
        <v>0</v>
      </c>
      <c r="Z47" s="477">
        <v>0</v>
      </c>
      <c r="AA47" s="477">
        <v>0</v>
      </c>
      <c r="AB47" s="477">
        <v>0</v>
      </c>
      <c r="AC47" s="477">
        <v>0</v>
      </c>
      <c r="AD47" s="477">
        <v>0</v>
      </c>
      <c r="AE47" s="477">
        <v>124402.07983</v>
      </c>
      <c r="AF47" s="233">
        <v>122387.77322</v>
      </c>
      <c r="AG47" s="233">
        <v>0</v>
      </c>
      <c r="AH47" s="233">
        <v>0</v>
      </c>
      <c r="AI47" s="233">
        <v>0</v>
      </c>
      <c r="AJ47" s="482">
        <v>2014.3066100000001</v>
      </c>
    </row>
    <row r="48" spans="1:36" s="42" customFormat="1" x14ac:dyDescent="0.25">
      <c r="A48" s="402"/>
      <c r="B48" s="564">
        <v>130215</v>
      </c>
      <c r="C48" s="188" t="s">
        <v>36</v>
      </c>
      <c r="D48" s="477">
        <v>5082.0915199999999</v>
      </c>
      <c r="E48" s="477">
        <v>0</v>
      </c>
      <c r="F48" s="477">
        <v>0</v>
      </c>
      <c r="G48" s="477">
        <v>0</v>
      </c>
      <c r="H48" s="89">
        <v>5082.0915199999999</v>
      </c>
      <c r="I48" s="477">
        <v>0</v>
      </c>
      <c r="J48" s="477">
        <v>0</v>
      </c>
      <c r="K48" s="477">
        <v>0</v>
      </c>
      <c r="L48" s="477">
        <v>0</v>
      </c>
      <c r="M48" s="477">
        <v>0</v>
      </c>
      <c r="N48" s="477">
        <v>0</v>
      </c>
      <c r="O48" s="477">
        <v>0</v>
      </c>
      <c r="P48" s="477">
        <v>0</v>
      </c>
      <c r="Q48" s="477">
        <v>0</v>
      </c>
      <c r="R48" s="89">
        <v>0</v>
      </c>
      <c r="S48" s="477">
        <v>0</v>
      </c>
      <c r="T48" s="477">
        <v>0</v>
      </c>
      <c r="U48" s="477">
        <v>0</v>
      </c>
      <c r="V48" s="477">
        <v>0</v>
      </c>
      <c r="W48" s="477">
        <v>0</v>
      </c>
      <c r="X48" s="477">
        <v>0</v>
      </c>
      <c r="Y48" s="477">
        <v>0</v>
      </c>
      <c r="Z48" s="477">
        <v>0</v>
      </c>
      <c r="AA48" s="477">
        <v>0</v>
      </c>
      <c r="AB48" s="477">
        <v>0</v>
      </c>
      <c r="AC48" s="477">
        <v>0</v>
      </c>
      <c r="AD48" s="477">
        <v>0</v>
      </c>
      <c r="AE48" s="477">
        <v>5082.0915199999999</v>
      </c>
      <c r="AF48" s="233">
        <v>0</v>
      </c>
      <c r="AG48" s="233">
        <v>0</v>
      </c>
      <c r="AH48" s="233">
        <v>0</v>
      </c>
      <c r="AI48" s="233">
        <v>0</v>
      </c>
      <c r="AJ48" s="482">
        <v>5082.0915199999999</v>
      </c>
    </row>
    <row r="49" spans="1:36" s="42" customFormat="1" x14ac:dyDescent="0.25">
      <c r="A49" s="402"/>
      <c r="B49" s="564">
        <v>130220</v>
      </c>
      <c r="C49" s="188" t="s">
        <v>37</v>
      </c>
      <c r="D49" s="477">
        <v>16027.066470000002</v>
      </c>
      <c r="E49" s="477">
        <v>0</v>
      </c>
      <c r="F49" s="477">
        <v>0</v>
      </c>
      <c r="G49" s="477">
        <v>0</v>
      </c>
      <c r="H49" s="89">
        <v>16027.066470000002</v>
      </c>
      <c r="I49" s="477">
        <v>0</v>
      </c>
      <c r="J49" s="477">
        <v>0</v>
      </c>
      <c r="K49" s="477">
        <v>0</v>
      </c>
      <c r="L49" s="477">
        <v>0</v>
      </c>
      <c r="M49" s="477">
        <v>0</v>
      </c>
      <c r="N49" s="477">
        <v>0</v>
      </c>
      <c r="O49" s="477">
        <v>0</v>
      </c>
      <c r="P49" s="477">
        <v>0</v>
      </c>
      <c r="Q49" s="477">
        <v>0</v>
      </c>
      <c r="R49" s="89">
        <v>0</v>
      </c>
      <c r="S49" s="477">
        <v>0</v>
      </c>
      <c r="T49" s="477">
        <v>0</v>
      </c>
      <c r="U49" s="477">
        <v>0</v>
      </c>
      <c r="V49" s="477">
        <v>0</v>
      </c>
      <c r="W49" s="477">
        <v>0</v>
      </c>
      <c r="X49" s="477">
        <v>0</v>
      </c>
      <c r="Y49" s="477">
        <v>0</v>
      </c>
      <c r="Z49" s="477">
        <v>0</v>
      </c>
      <c r="AA49" s="477">
        <v>0</v>
      </c>
      <c r="AB49" s="477">
        <v>0</v>
      </c>
      <c r="AC49" s="477">
        <v>0</v>
      </c>
      <c r="AD49" s="477">
        <v>0</v>
      </c>
      <c r="AE49" s="477">
        <v>16027.066470000002</v>
      </c>
      <c r="AF49" s="233">
        <v>0</v>
      </c>
      <c r="AG49" s="233">
        <v>0</v>
      </c>
      <c r="AH49" s="233">
        <v>0</v>
      </c>
      <c r="AI49" s="233">
        <v>0</v>
      </c>
      <c r="AJ49" s="482">
        <v>16027.066470000002</v>
      </c>
    </row>
    <row r="50" spans="1:36" s="42" customFormat="1" x14ac:dyDescent="0.25">
      <c r="A50" s="402"/>
      <c r="B50" s="564">
        <v>130225</v>
      </c>
      <c r="C50" s="188" t="s">
        <v>38</v>
      </c>
      <c r="D50" s="477">
        <v>0</v>
      </c>
      <c r="E50" s="477">
        <v>0</v>
      </c>
      <c r="F50" s="477">
        <v>0</v>
      </c>
      <c r="G50" s="477">
        <v>0</v>
      </c>
      <c r="H50" s="89">
        <v>0</v>
      </c>
      <c r="I50" s="477">
        <v>0</v>
      </c>
      <c r="J50" s="477">
        <v>0</v>
      </c>
      <c r="K50" s="477">
        <v>0</v>
      </c>
      <c r="L50" s="477">
        <v>0</v>
      </c>
      <c r="M50" s="477">
        <v>0</v>
      </c>
      <c r="N50" s="477">
        <v>0</v>
      </c>
      <c r="O50" s="477">
        <v>0</v>
      </c>
      <c r="P50" s="477">
        <v>0</v>
      </c>
      <c r="Q50" s="477">
        <v>0</v>
      </c>
      <c r="R50" s="89">
        <v>0</v>
      </c>
      <c r="S50" s="477">
        <v>0</v>
      </c>
      <c r="T50" s="477">
        <v>0</v>
      </c>
      <c r="U50" s="477">
        <v>0</v>
      </c>
      <c r="V50" s="477">
        <v>0</v>
      </c>
      <c r="W50" s="477">
        <v>0</v>
      </c>
      <c r="X50" s="477">
        <v>0</v>
      </c>
      <c r="Y50" s="477">
        <v>0</v>
      </c>
      <c r="Z50" s="477">
        <v>0</v>
      </c>
      <c r="AA50" s="477">
        <v>0</v>
      </c>
      <c r="AB50" s="477">
        <v>0</v>
      </c>
      <c r="AC50" s="477">
        <v>0</v>
      </c>
      <c r="AD50" s="477">
        <v>0</v>
      </c>
      <c r="AE50" s="477">
        <v>0</v>
      </c>
      <c r="AF50" s="233">
        <v>0</v>
      </c>
      <c r="AG50" s="233">
        <v>0</v>
      </c>
      <c r="AH50" s="233">
        <v>0</v>
      </c>
      <c r="AI50" s="233">
        <v>0</v>
      </c>
      <c r="AJ50" s="482">
        <v>0</v>
      </c>
    </row>
    <row r="51" spans="1:36" s="42" customFormat="1" x14ac:dyDescent="0.25">
      <c r="A51" s="402"/>
      <c r="B51" s="564">
        <v>1303</v>
      </c>
      <c r="C51" s="188" t="s">
        <v>39</v>
      </c>
      <c r="D51" s="477">
        <v>156042.08525999999</v>
      </c>
      <c r="E51" s="477">
        <v>261034.78827000002</v>
      </c>
      <c r="F51" s="477">
        <v>368016.10687000002</v>
      </c>
      <c r="G51" s="477">
        <v>321068.76520999998</v>
      </c>
      <c r="H51" s="89">
        <v>1106161.7456100001</v>
      </c>
      <c r="I51" s="477">
        <v>164522.52640999999</v>
      </c>
      <c r="J51" s="477">
        <v>242495.73686</v>
      </c>
      <c r="K51" s="477">
        <v>7850.2470000000003</v>
      </c>
      <c r="L51" s="477">
        <v>17062.474920000001</v>
      </c>
      <c r="M51" s="477">
        <v>56349.717479999999</v>
      </c>
      <c r="N51" s="477">
        <v>237108.98303999999</v>
      </c>
      <c r="O51" s="477">
        <v>25337.688549999999</v>
      </c>
      <c r="P51" s="477">
        <v>35243.471709999998</v>
      </c>
      <c r="Q51" s="477">
        <v>85838.375150000007</v>
      </c>
      <c r="R51" s="89">
        <v>871809.22111999989</v>
      </c>
      <c r="S51" s="477">
        <v>6811.0044900000003</v>
      </c>
      <c r="T51" s="477">
        <v>40081.39013</v>
      </c>
      <c r="U51" s="477">
        <v>2419.0786800000001</v>
      </c>
      <c r="V51" s="477">
        <v>3486.9240299999997</v>
      </c>
      <c r="W51" s="477">
        <v>21360.205600000001</v>
      </c>
      <c r="X51" s="477">
        <v>956.20878000000005</v>
      </c>
      <c r="Y51" s="477">
        <v>4286.21299</v>
      </c>
      <c r="Z51" s="477">
        <v>3292.93795</v>
      </c>
      <c r="AA51" s="477">
        <v>23689.63996</v>
      </c>
      <c r="AB51" s="477">
        <v>4638.0487899999998</v>
      </c>
      <c r="AC51" s="477">
        <v>146.45395000000002</v>
      </c>
      <c r="AD51" s="477">
        <v>111168.10535</v>
      </c>
      <c r="AE51" s="477">
        <v>2089139.0720800001</v>
      </c>
      <c r="AF51" s="233">
        <v>244959.23003999999</v>
      </c>
      <c r="AG51" s="233">
        <v>76899.116429999995</v>
      </c>
      <c r="AH51" s="233">
        <v>0</v>
      </c>
      <c r="AI51" s="233">
        <v>28122.3069</v>
      </c>
      <c r="AJ51" s="482">
        <v>1739158.4187099999</v>
      </c>
    </row>
    <row r="52" spans="1:36" s="42" customFormat="1" x14ac:dyDescent="0.25">
      <c r="A52" s="402"/>
      <c r="B52" s="564">
        <v>130305</v>
      </c>
      <c r="C52" s="188" t="s">
        <v>34</v>
      </c>
      <c r="D52" s="477">
        <v>28950.615570000002</v>
      </c>
      <c r="E52" s="477">
        <v>9545.8410600000007</v>
      </c>
      <c r="F52" s="477">
        <v>4572.857</v>
      </c>
      <c r="G52" s="477">
        <v>111005.37648000001</v>
      </c>
      <c r="H52" s="89">
        <v>154074.69011000003</v>
      </c>
      <c r="I52" s="477">
        <v>39063.62586</v>
      </c>
      <c r="J52" s="477">
        <v>45660.687939999996</v>
      </c>
      <c r="K52" s="477">
        <v>0</v>
      </c>
      <c r="L52" s="477">
        <v>4351.1035199999997</v>
      </c>
      <c r="M52" s="477">
        <v>13541.63809</v>
      </c>
      <c r="N52" s="477">
        <v>14338.267539999999</v>
      </c>
      <c r="O52" s="477">
        <v>7167.8885599999994</v>
      </c>
      <c r="P52" s="477">
        <v>11744.745779999999</v>
      </c>
      <c r="Q52" s="477">
        <v>33951.875359999998</v>
      </c>
      <c r="R52" s="89">
        <v>169819.83265</v>
      </c>
      <c r="S52" s="477">
        <v>3000</v>
      </c>
      <c r="T52" s="477">
        <v>20937.309670000002</v>
      </c>
      <c r="U52" s="477">
        <v>1200</v>
      </c>
      <c r="V52" s="477">
        <v>3486.9240299999997</v>
      </c>
      <c r="W52" s="477">
        <v>19817.18881</v>
      </c>
      <c r="X52" s="477">
        <v>940.43776000000003</v>
      </c>
      <c r="Y52" s="477">
        <v>1939.8354299999999</v>
      </c>
      <c r="Z52" s="477">
        <v>800</v>
      </c>
      <c r="AA52" s="477">
        <v>4084.4182999999998</v>
      </c>
      <c r="AB52" s="477">
        <v>3076.8571499999998</v>
      </c>
      <c r="AC52" s="477">
        <v>0</v>
      </c>
      <c r="AD52" s="477">
        <v>59282.971149999998</v>
      </c>
      <c r="AE52" s="477">
        <v>383177.49391000002</v>
      </c>
      <c r="AF52" s="233">
        <v>14338.267539999999</v>
      </c>
      <c r="AG52" s="233">
        <v>21379.665639999999</v>
      </c>
      <c r="AH52" s="233">
        <v>0</v>
      </c>
      <c r="AI52" s="233">
        <v>6024.2537299999995</v>
      </c>
      <c r="AJ52" s="482">
        <v>341435.30700000003</v>
      </c>
    </row>
    <row r="53" spans="1:36" s="42" customFormat="1" x14ac:dyDescent="0.25">
      <c r="A53" s="402"/>
      <c r="B53" s="564">
        <v>130310</v>
      </c>
      <c r="C53" s="188" t="s">
        <v>35</v>
      </c>
      <c r="D53" s="477">
        <v>22430.257890000001</v>
      </c>
      <c r="E53" s="477">
        <v>25567.139609999998</v>
      </c>
      <c r="F53" s="477">
        <v>17070.315289999999</v>
      </c>
      <c r="G53" s="477">
        <v>127350.44603000001</v>
      </c>
      <c r="H53" s="89">
        <v>192418.15882000001</v>
      </c>
      <c r="I53" s="477">
        <v>64970.247659999994</v>
      </c>
      <c r="J53" s="477">
        <v>85215.164550000001</v>
      </c>
      <c r="K53" s="477">
        <v>994.95600000000002</v>
      </c>
      <c r="L53" s="477">
        <v>2346.5989900000004</v>
      </c>
      <c r="M53" s="477">
        <v>12309.330310000001</v>
      </c>
      <c r="N53" s="477">
        <v>32768.438679999999</v>
      </c>
      <c r="O53" s="477">
        <v>8123.01163</v>
      </c>
      <c r="P53" s="477">
        <v>12647.51043</v>
      </c>
      <c r="Q53" s="477">
        <v>46448.403920000004</v>
      </c>
      <c r="R53" s="89">
        <v>265823.66216999997</v>
      </c>
      <c r="S53" s="477">
        <v>1000</v>
      </c>
      <c r="T53" s="477">
        <v>8673.5850300000002</v>
      </c>
      <c r="U53" s="477">
        <v>695.83843000000002</v>
      </c>
      <c r="V53" s="477">
        <v>0</v>
      </c>
      <c r="W53" s="477">
        <v>88.454639999999998</v>
      </c>
      <c r="X53" s="477">
        <v>0</v>
      </c>
      <c r="Y53" s="477">
        <v>1574.12365</v>
      </c>
      <c r="Z53" s="477">
        <v>1724.0101499999998</v>
      </c>
      <c r="AA53" s="477">
        <v>13993.97603</v>
      </c>
      <c r="AB53" s="477">
        <v>479.79027000000002</v>
      </c>
      <c r="AC53" s="477">
        <v>73.637929999999997</v>
      </c>
      <c r="AD53" s="477">
        <v>28303.416130000001</v>
      </c>
      <c r="AE53" s="477">
        <v>486545.23712000001</v>
      </c>
      <c r="AF53" s="233">
        <v>33763.394679999998</v>
      </c>
      <c r="AG53" s="233">
        <v>14655.929300000002</v>
      </c>
      <c r="AH53" s="233">
        <v>0</v>
      </c>
      <c r="AI53" s="233">
        <v>15641.73761</v>
      </c>
      <c r="AJ53" s="482">
        <v>422484.17553000007</v>
      </c>
    </row>
    <row r="54" spans="1:36" s="42" customFormat="1" x14ac:dyDescent="0.25">
      <c r="A54" s="402"/>
      <c r="B54" s="564">
        <v>130315</v>
      </c>
      <c r="C54" s="188" t="s">
        <v>36</v>
      </c>
      <c r="D54" s="477">
        <v>30925.425850000003</v>
      </c>
      <c r="E54" s="477">
        <v>46319.586900000002</v>
      </c>
      <c r="F54" s="477">
        <v>17012.50244</v>
      </c>
      <c r="G54" s="477">
        <v>25623.670850000002</v>
      </c>
      <c r="H54" s="89">
        <v>119881.18604</v>
      </c>
      <c r="I54" s="477">
        <v>27027.050149999999</v>
      </c>
      <c r="J54" s="477">
        <v>28657.16533</v>
      </c>
      <c r="K54" s="477">
        <v>1979.0630000000001</v>
      </c>
      <c r="L54" s="477">
        <v>3876.0406699999999</v>
      </c>
      <c r="M54" s="477">
        <v>20323.371090000001</v>
      </c>
      <c r="N54" s="477">
        <v>99356.92942</v>
      </c>
      <c r="O54" s="477">
        <v>7157.6166399999993</v>
      </c>
      <c r="P54" s="477">
        <v>1765.6618100000001</v>
      </c>
      <c r="Q54" s="477">
        <v>3583.04187</v>
      </c>
      <c r="R54" s="89">
        <v>193725.93997999997</v>
      </c>
      <c r="S54" s="477">
        <v>0</v>
      </c>
      <c r="T54" s="477">
        <v>4123.3464800000002</v>
      </c>
      <c r="U54" s="477">
        <v>193.23670999999999</v>
      </c>
      <c r="V54" s="477">
        <v>0</v>
      </c>
      <c r="W54" s="477">
        <v>226.14233999999999</v>
      </c>
      <c r="X54" s="477">
        <v>0</v>
      </c>
      <c r="Y54" s="477">
        <v>484.43516</v>
      </c>
      <c r="Z54" s="477">
        <v>768.92780000000005</v>
      </c>
      <c r="AA54" s="477">
        <v>5276.2931399999998</v>
      </c>
      <c r="AB54" s="477">
        <v>891.60755000000006</v>
      </c>
      <c r="AC54" s="477">
        <v>72.816020000000009</v>
      </c>
      <c r="AD54" s="477">
        <v>12036.805200000001</v>
      </c>
      <c r="AE54" s="477">
        <v>325643.93121999997</v>
      </c>
      <c r="AF54" s="233">
        <v>101335.99242</v>
      </c>
      <c r="AG54" s="233">
        <v>24199.411759999999</v>
      </c>
      <c r="AH54" s="233">
        <v>0</v>
      </c>
      <c r="AI54" s="233">
        <v>5833.54432</v>
      </c>
      <c r="AJ54" s="482">
        <v>194274.98271999994</v>
      </c>
    </row>
    <row r="55" spans="1:36" s="42" customFormat="1" x14ac:dyDescent="0.25">
      <c r="A55" s="402"/>
      <c r="B55" s="564">
        <v>130320</v>
      </c>
      <c r="C55" s="188" t="s">
        <v>37</v>
      </c>
      <c r="D55" s="477">
        <v>36289.005039999996</v>
      </c>
      <c r="E55" s="477">
        <v>29145.533930000001</v>
      </c>
      <c r="F55" s="477">
        <v>82785.644480000003</v>
      </c>
      <c r="G55" s="477">
        <v>27985.416149999997</v>
      </c>
      <c r="H55" s="89">
        <v>176205.59960000002</v>
      </c>
      <c r="I55" s="477">
        <v>9940.8044800000007</v>
      </c>
      <c r="J55" s="477">
        <v>25966.91158</v>
      </c>
      <c r="K55" s="477">
        <v>4876.2280000000001</v>
      </c>
      <c r="L55" s="477">
        <v>5301.8256600000004</v>
      </c>
      <c r="M55" s="477">
        <v>8237.42382</v>
      </c>
      <c r="N55" s="477">
        <v>73062.584499999997</v>
      </c>
      <c r="O55" s="477">
        <v>2113.03271</v>
      </c>
      <c r="P55" s="477">
        <v>2851.7511099999997</v>
      </c>
      <c r="Q55" s="477">
        <v>1855.0540000000001</v>
      </c>
      <c r="R55" s="89">
        <v>134205.61586000002</v>
      </c>
      <c r="S55" s="477">
        <v>2811.0044900000003</v>
      </c>
      <c r="T55" s="477">
        <v>4142.7275300000001</v>
      </c>
      <c r="U55" s="477">
        <v>0</v>
      </c>
      <c r="V55" s="477">
        <v>0</v>
      </c>
      <c r="W55" s="477">
        <v>342.98656</v>
      </c>
      <c r="X55" s="477">
        <v>0</v>
      </c>
      <c r="Y55" s="477">
        <v>287.81875000000002</v>
      </c>
      <c r="Z55" s="477">
        <v>0</v>
      </c>
      <c r="AA55" s="477">
        <v>334.95249000000001</v>
      </c>
      <c r="AB55" s="477">
        <v>189.79382000000001</v>
      </c>
      <c r="AC55" s="477">
        <v>0</v>
      </c>
      <c r="AD55" s="477">
        <v>8109.2836400000006</v>
      </c>
      <c r="AE55" s="477">
        <v>318520.49910000002</v>
      </c>
      <c r="AF55" s="233">
        <v>77938.8125</v>
      </c>
      <c r="AG55" s="233">
        <v>13539.24948</v>
      </c>
      <c r="AH55" s="233">
        <v>0</v>
      </c>
      <c r="AI55" s="233">
        <v>622.77124000000003</v>
      </c>
      <c r="AJ55" s="482">
        <v>226419.66588000002</v>
      </c>
    </row>
    <row r="56" spans="1:36" s="42" customFormat="1" x14ac:dyDescent="0.25">
      <c r="A56" s="402"/>
      <c r="B56" s="564">
        <v>130325</v>
      </c>
      <c r="C56" s="188" t="s">
        <v>38</v>
      </c>
      <c r="D56" s="477">
        <v>37446.780909999994</v>
      </c>
      <c r="E56" s="477">
        <v>150456.68677</v>
      </c>
      <c r="F56" s="477">
        <v>246574.78766</v>
      </c>
      <c r="G56" s="477">
        <v>29103.8557</v>
      </c>
      <c r="H56" s="89">
        <v>463582.11104000005</v>
      </c>
      <c r="I56" s="477">
        <v>23520.798260000003</v>
      </c>
      <c r="J56" s="477">
        <v>56995.807460000004</v>
      </c>
      <c r="K56" s="477">
        <v>0</v>
      </c>
      <c r="L56" s="477">
        <v>1186.90608</v>
      </c>
      <c r="M56" s="477">
        <v>1937.95417</v>
      </c>
      <c r="N56" s="477">
        <v>17582.762899999998</v>
      </c>
      <c r="O56" s="477">
        <v>776.13900999999998</v>
      </c>
      <c r="P56" s="477">
        <v>6233.8025800000005</v>
      </c>
      <c r="Q56" s="477">
        <v>0</v>
      </c>
      <c r="R56" s="89">
        <v>108234.17046000001</v>
      </c>
      <c r="S56" s="477">
        <v>0</v>
      </c>
      <c r="T56" s="477">
        <v>2204.4214200000001</v>
      </c>
      <c r="U56" s="477">
        <v>330.00353999999999</v>
      </c>
      <c r="V56" s="477">
        <v>0</v>
      </c>
      <c r="W56" s="477">
        <v>885.43325000000004</v>
      </c>
      <c r="X56" s="477">
        <v>15.77102</v>
      </c>
      <c r="Y56" s="477">
        <v>0</v>
      </c>
      <c r="Z56" s="477">
        <v>0</v>
      </c>
      <c r="AA56" s="477">
        <v>0</v>
      </c>
      <c r="AB56" s="477">
        <v>0</v>
      </c>
      <c r="AC56" s="477">
        <v>0</v>
      </c>
      <c r="AD56" s="477">
        <v>3435.6292300000005</v>
      </c>
      <c r="AE56" s="477">
        <v>575251.91073</v>
      </c>
      <c r="AF56" s="233">
        <v>17582.762899999998</v>
      </c>
      <c r="AG56" s="233">
        <v>3124.8602499999997</v>
      </c>
      <c r="AH56" s="233">
        <v>0</v>
      </c>
      <c r="AI56" s="233">
        <v>0</v>
      </c>
      <c r="AJ56" s="482">
        <v>554544.28758000012</v>
      </c>
    </row>
    <row r="57" spans="1:36" s="42" customFormat="1" x14ac:dyDescent="0.25">
      <c r="A57" s="402"/>
      <c r="B57" s="564">
        <v>1304</v>
      </c>
      <c r="C57" s="188" t="s">
        <v>40</v>
      </c>
      <c r="D57" s="477">
        <v>689985.34566999995</v>
      </c>
      <c r="E57" s="477">
        <v>373555.98394999997</v>
      </c>
      <c r="F57" s="477">
        <v>1561740.6307999999</v>
      </c>
      <c r="G57" s="477">
        <v>176496.00661000001</v>
      </c>
      <c r="H57" s="89">
        <v>2801777.9670299999</v>
      </c>
      <c r="I57" s="477">
        <v>104050.0113</v>
      </c>
      <c r="J57" s="477">
        <v>162712.03309000001</v>
      </c>
      <c r="K57" s="477">
        <v>29864.282999999999</v>
      </c>
      <c r="L57" s="477">
        <v>148456.28761000003</v>
      </c>
      <c r="M57" s="477">
        <v>65094.227590000002</v>
      </c>
      <c r="N57" s="477">
        <v>52996.937290000002</v>
      </c>
      <c r="O57" s="477">
        <v>12849.08718</v>
      </c>
      <c r="P57" s="477">
        <v>91345.827059999996</v>
      </c>
      <c r="Q57" s="477">
        <v>12803.33805</v>
      </c>
      <c r="R57" s="89">
        <v>680172.03217000014</v>
      </c>
      <c r="S57" s="477">
        <v>9690.4290099999998</v>
      </c>
      <c r="T57" s="477">
        <v>6125.0807199999999</v>
      </c>
      <c r="U57" s="477">
        <v>2072.4832999999999</v>
      </c>
      <c r="V57" s="477">
        <v>2188.16167</v>
      </c>
      <c r="W57" s="477">
        <v>7572.7843000000003</v>
      </c>
      <c r="X57" s="477">
        <v>997.61539000000005</v>
      </c>
      <c r="Y57" s="477">
        <v>1797.0271699999998</v>
      </c>
      <c r="Z57" s="477">
        <v>909.37446999999997</v>
      </c>
      <c r="AA57" s="477">
        <v>2292.8396299999999</v>
      </c>
      <c r="AB57" s="477">
        <v>7409.3360199999997</v>
      </c>
      <c r="AC57" s="477">
        <v>718.3800500000001</v>
      </c>
      <c r="AD57" s="477">
        <v>41773.511729999998</v>
      </c>
      <c r="AE57" s="477">
        <v>3523723.5109299999</v>
      </c>
      <c r="AF57" s="233">
        <v>82861.220289999997</v>
      </c>
      <c r="AG57" s="233">
        <v>215738.67687000002</v>
      </c>
      <c r="AH57" s="233">
        <v>0</v>
      </c>
      <c r="AI57" s="233">
        <v>4808.2468499999995</v>
      </c>
      <c r="AJ57" s="482">
        <v>3220315.3669199995</v>
      </c>
    </row>
    <row r="58" spans="1:36" s="42" customFormat="1" x14ac:dyDescent="0.25">
      <c r="A58" s="402"/>
      <c r="B58" s="564">
        <v>130405</v>
      </c>
      <c r="C58" s="188" t="s">
        <v>34</v>
      </c>
      <c r="D58" s="477">
        <v>114999.935</v>
      </c>
      <c r="E58" s="477">
        <v>217209.80752999999</v>
      </c>
      <c r="F58" s="477">
        <v>664183.62022000004</v>
      </c>
      <c r="G58" s="477">
        <v>125072.09673</v>
      </c>
      <c r="H58" s="89">
        <v>1121465.4594800002</v>
      </c>
      <c r="I58" s="477">
        <v>26995.480680000001</v>
      </c>
      <c r="J58" s="477">
        <v>19999.64</v>
      </c>
      <c r="K58" s="477">
        <v>0</v>
      </c>
      <c r="L58" s="477">
        <v>31141.271410000001</v>
      </c>
      <c r="M58" s="477">
        <v>21533.836139999999</v>
      </c>
      <c r="N58" s="477">
        <v>0</v>
      </c>
      <c r="O58" s="477">
        <v>3261.1333999999997</v>
      </c>
      <c r="P58" s="477">
        <v>19380.287489999999</v>
      </c>
      <c r="Q58" s="477">
        <v>2668.1721499999999</v>
      </c>
      <c r="R58" s="89">
        <v>124979.82127000001</v>
      </c>
      <c r="S58" s="477">
        <v>9690.4290099999998</v>
      </c>
      <c r="T58" s="477">
        <v>0</v>
      </c>
      <c r="U58" s="477">
        <v>0</v>
      </c>
      <c r="V58" s="477">
        <v>596.43667000000005</v>
      </c>
      <c r="W58" s="477">
        <v>2555</v>
      </c>
      <c r="X58" s="477">
        <v>255.71367999999998</v>
      </c>
      <c r="Y58" s="477">
        <v>99.839339999999993</v>
      </c>
      <c r="Z58" s="477">
        <v>50</v>
      </c>
      <c r="AA58" s="477">
        <v>519.82309999999995</v>
      </c>
      <c r="AB58" s="477">
        <v>1720.26667</v>
      </c>
      <c r="AC58" s="477">
        <v>0</v>
      </c>
      <c r="AD58" s="477">
        <v>15487.508470000001</v>
      </c>
      <c r="AE58" s="477">
        <v>1261932.7892200002</v>
      </c>
      <c r="AF58" s="233">
        <v>0</v>
      </c>
      <c r="AG58" s="233">
        <v>53271.544219999996</v>
      </c>
      <c r="AH58" s="233">
        <v>0</v>
      </c>
      <c r="AI58" s="233">
        <v>619.66243999999995</v>
      </c>
      <c r="AJ58" s="482">
        <v>1208041.5825600002</v>
      </c>
    </row>
    <row r="59" spans="1:36" s="42" customFormat="1" x14ac:dyDescent="0.25">
      <c r="A59" s="402"/>
      <c r="B59" s="564">
        <v>130410</v>
      </c>
      <c r="C59" s="188" t="s">
        <v>35</v>
      </c>
      <c r="D59" s="477">
        <v>276284.87575999997</v>
      </c>
      <c r="E59" s="477">
        <v>142386.41894999999</v>
      </c>
      <c r="F59" s="477">
        <v>568569.79480999999</v>
      </c>
      <c r="G59" s="477">
        <v>18000.93864</v>
      </c>
      <c r="H59" s="89">
        <v>1005242.0281599999</v>
      </c>
      <c r="I59" s="477">
        <v>0</v>
      </c>
      <c r="J59" s="477">
        <v>109772.81169</v>
      </c>
      <c r="K59" s="477">
        <v>153.83500000000001</v>
      </c>
      <c r="L59" s="477">
        <v>55703.14415</v>
      </c>
      <c r="M59" s="477">
        <v>22036.314879999998</v>
      </c>
      <c r="N59" s="477">
        <v>28000</v>
      </c>
      <c r="O59" s="477">
        <v>1680.3194699999999</v>
      </c>
      <c r="P59" s="477">
        <v>36941.296590000005</v>
      </c>
      <c r="Q59" s="477">
        <v>10135.1659</v>
      </c>
      <c r="R59" s="89">
        <v>264422.88767999999</v>
      </c>
      <c r="S59" s="477">
        <v>0</v>
      </c>
      <c r="T59" s="477">
        <v>8.8222500000000004</v>
      </c>
      <c r="U59" s="477">
        <v>750</v>
      </c>
      <c r="V59" s="477">
        <v>991.72500000000002</v>
      </c>
      <c r="W59" s="477">
        <v>4697.7843000000003</v>
      </c>
      <c r="X59" s="477">
        <v>741.90170999999998</v>
      </c>
      <c r="Y59" s="477">
        <v>797.33243999999991</v>
      </c>
      <c r="Z59" s="477">
        <v>444.49253000000004</v>
      </c>
      <c r="AA59" s="477">
        <v>1423.0165300000001</v>
      </c>
      <c r="AB59" s="477">
        <v>806.47950000000003</v>
      </c>
      <c r="AC59" s="477">
        <v>298.38004999999998</v>
      </c>
      <c r="AD59" s="477">
        <v>10959.934310000001</v>
      </c>
      <c r="AE59" s="477">
        <v>1280624.8501499998</v>
      </c>
      <c r="AF59" s="233">
        <v>28153.834999999999</v>
      </c>
      <c r="AG59" s="233">
        <v>78731.184030000004</v>
      </c>
      <c r="AH59" s="233">
        <v>0</v>
      </c>
      <c r="AI59" s="233">
        <v>2518.7290199999998</v>
      </c>
      <c r="AJ59" s="482">
        <v>1171221.1020999993</v>
      </c>
    </row>
    <row r="60" spans="1:36" s="42" customFormat="1" x14ac:dyDescent="0.25">
      <c r="A60" s="402"/>
      <c r="B60" s="564">
        <v>130415</v>
      </c>
      <c r="C60" s="188" t="s">
        <v>36</v>
      </c>
      <c r="D60" s="477">
        <v>242191.61658</v>
      </c>
      <c r="E60" s="477">
        <v>13505.990089999999</v>
      </c>
      <c r="F60" s="477">
        <v>145509.12797999999</v>
      </c>
      <c r="G60" s="477">
        <v>0</v>
      </c>
      <c r="H60" s="89">
        <v>401206.73465</v>
      </c>
      <c r="I60" s="477">
        <v>15037.16569</v>
      </c>
      <c r="J60" s="477">
        <v>32939.581399999995</v>
      </c>
      <c r="K60" s="477">
        <v>263.279</v>
      </c>
      <c r="L60" s="477">
        <v>35813.933429999997</v>
      </c>
      <c r="M60" s="477">
        <v>18611.290989999998</v>
      </c>
      <c r="N60" s="477">
        <v>23996.937289999998</v>
      </c>
      <c r="O60" s="477">
        <v>7907.6343099999995</v>
      </c>
      <c r="P60" s="477">
        <v>21043.64429</v>
      </c>
      <c r="Q60" s="477">
        <v>0</v>
      </c>
      <c r="R60" s="89">
        <v>155613.4664</v>
      </c>
      <c r="S60" s="477">
        <v>0</v>
      </c>
      <c r="T60" s="477">
        <v>173.12888000000001</v>
      </c>
      <c r="U60" s="477">
        <v>0</v>
      </c>
      <c r="V60" s="477">
        <v>600</v>
      </c>
      <c r="W60" s="477">
        <v>320</v>
      </c>
      <c r="X60" s="477">
        <v>0</v>
      </c>
      <c r="Y60" s="477">
        <v>555.83558999999991</v>
      </c>
      <c r="Z60" s="477">
        <v>10</v>
      </c>
      <c r="AA60" s="477">
        <v>350</v>
      </c>
      <c r="AB60" s="477">
        <v>1563.0511799999999</v>
      </c>
      <c r="AC60" s="477">
        <v>420</v>
      </c>
      <c r="AD60" s="477">
        <v>3992.0156499999998</v>
      </c>
      <c r="AE60" s="477">
        <v>560812.21669999999</v>
      </c>
      <c r="AF60" s="233">
        <v>24260.216289999997</v>
      </c>
      <c r="AG60" s="233">
        <v>55025.224419999999</v>
      </c>
      <c r="AH60" s="233">
        <v>0</v>
      </c>
      <c r="AI60" s="233">
        <v>1325.8355899999999</v>
      </c>
      <c r="AJ60" s="482">
        <v>480200.94039999996</v>
      </c>
    </row>
    <row r="61" spans="1:36" s="42" customFormat="1" x14ac:dyDescent="0.25">
      <c r="A61" s="402"/>
      <c r="B61" s="564">
        <v>130420</v>
      </c>
      <c r="C61" s="188" t="s">
        <v>37</v>
      </c>
      <c r="D61" s="477">
        <v>16866.226309999998</v>
      </c>
      <c r="E61" s="477">
        <v>0</v>
      </c>
      <c r="F61" s="477">
        <v>155848.62388999999</v>
      </c>
      <c r="G61" s="477">
        <v>0</v>
      </c>
      <c r="H61" s="89">
        <v>172714.85019999999</v>
      </c>
      <c r="I61" s="477">
        <v>53685.737229999999</v>
      </c>
      <c r="J61" s="477">
        <v>0</v>
      </c>
      <c r="K61" s="477">
        <v>4847.2020000000002</v>
      </c>
      <c r="L61" s="477">
        <v>25797.938620000001</v>
      </c>
      <c r="M61" s="477">
        <v>0</v>
      </c>
      <c r="N61" s="477">
        <v>1000</v>
      </c>
      <c r="O61" s="477">
        <v>0</v>
      </c>
      <c r="P61" s="477">
        <v>13980.598689999999</v>
      </c>
      <c r="Q61" s="477">
        <v>0</v>
      </c>
      <c r="R61" s="89">
        <v>99311.476539999989</v>
      </c>
      <c r="S61" s="477">
        <v>0</v>
      </c>
      <c r="T61" s="477">
        <v>187.04659000000001</v>
      </c>
      <c r="U61" s="477">
        <v>1322.4833000000001</v>
      </c>
      <c r="V61" s="477">
        <v>0</v>
      </c>
      <c r="W61" s="477">
        <v>0</v>
      </c>
      <c r="X61" s="477">
        <v>0</v>
      </c>
      <c r="Y61" s="477">
        <v>344.01979999999998</v>
      </c>
      <c r="Z61" s="477">
        <v>404.88193999999999</v>
      </c>
      <c r="AA61" s="477">
        <v>0</v>
      </c>
      <c r="AB61" s="477">
        <v>3319.5386699999999</v>
      </c>
      <c r="AC61" s="477">
        <v>0</v>
      </c>
      <c r="AD61" s="477">
        <v>5577.9703</v>
      </c>
      <c r="AE61" s="477">
        <v>277604.29703999998</v>
      </c>
      <c r="AF61" s="233">
        <v>5847.2020000000002</v>
      </c>
      <c r="AG61" s="233">
        <v>25797.938620000001</v>
      </c>
      <c r="AH61" s="233">
        <v>0</v>
      </c>
      <c r="AI61" s="233">
        <v>344.01979999999998</v>
      </c>
      <c r="AJ61" s="482">
        <v>245615.13661999998</v>
      </c>
    </row>
    <row r="62" spans="1:36" s="42" customFormat="1" x14ac:dyDescent="0.25">
      <c r="A62" s="402"/>
      <c r="B62" s="564">
        <v>130425</v>
      </c>
      <c r="C62" s="188" t="s">
        <v>38</v>
      </c>
      <c r="D62" s="477">
        <v>39642.692020000002</v>
      </c>
      <c r="E62" s="477">
        <v>453.76738</v>
      </c>
      <c r="F62" s="477">
        <v>27629.463899999999</v>
      </c>
      <c r="G62" s="477">
        <v>33422.971239999999</v>
      </c>
      <c r="H62" s="89">
        <v>101148.89453999999</v>
      </c>
      <c r="I62" s="477">
        <v>8331.6277000000009</v>
      </c>
      <c r="J62" s="477">
        <v>0</v>
      </c>
      <c r="K62" s="477">
        <v>24599.967000000001</v>
      </c>
      <c r="L62" s="477">
        <v>0</v>
      </c>
      <c r="M62" s="477">
        <v>2912.7855800000002</v>
      </c>
      <c r="N62" s="477">
        <v>0</v>
      </c>
      <c r="O62" s="477">
        <v>0</v>
      </c>
      <c r="P62" s="477">
        <v>0</v>
      </c>
      <c r="Q62" s="477">
        <v>0</v>
      </c>
      <c r="R62" s="89">
        <v>35844.380280000005</v>
      </c>
      <c r="S62" s="477">
        <v>0</v>
      </c>
      <c r="T62" s="477">
        <v>5756.0829999999996</v>
      </c>
      <c r="U62" s="477">
        <v>0</v>
      </c>
      <c r="V62" s="477">
        <v>0</v>
      </c>
      <c r="W62" s="477">
        <v>0</v>
      </c>
      <c r="X62" s="477">
        <v>0</v>
      </c>
      <c r="Y62" s="477">
        <v>0</v>
      </c>
      <c r="Z62" s="477">
        <v>0</v>
      </c>
      <c r="AA62" s="477">
        <v>0</v>
      </c>
      <c r="AB62" s="477">
        <v>0</v>
      </c>
      <c r="AC62" s="477">
        <v>0</v>
      </c>
      <c r="AD62" s="477">
        <v>5756.0829999999996</v>
      </c>
      <c r="AE62" s="477">
        <v>142749.35782</v>
      </c>
      <c r="AF62" s="233">
        <v>24599.967000000001</v>
      </c>
      <c r="AG62" s="233">
        <v>2912.7855800000002</v>
      </c>
      <c r="AH62" s="233">
        <v>0</v>
      </c>
      <c r="AI62" s="233">
        <v>0</v>
      </c>
      <c r="AJ62" s="482">
        <v>115236.60523999999</v>
      </c>
    </row>
    <row r="63" spans="1:36" s="42" customFormat="1" x14ac:dyDescent="0.25">
      <c r="A63" s="402"/>
      <c r="B63" s="564">
        <v>130430</v>
      </c>
      <c r="C63" s="188" t="s">
        <v>735</v>
      </c>
      <c r="D63" s="477">
        <v>0</v>
      </c>
      <c r="E63" s="477">
        <v>0</v>
      </c>
      <c r="F63" s="477">
        <v>0</v>
      </c>
      <c r="G63" s="477">
        <v>0</v>
      </c>
      <c r="H63" s="89">
        <v>0</v>
      </c>
      <c r="I63" s="477">
        <v>0</v>
      </c>
      <c r="J63" s="477">
        <v>0</v>
      </c>
      <c r="K63" s="477">
        <v>0</v>
      </c>
      <c r="L63" s="477">
        <v>0</v>
      </c>
      <c r="M63" s="477">
        <v>0</v>
      </c>
      <c r="N63" s="477">
        <v>0</v>
      </c>
      <c r="O63" s="477">
        <v>0</v>
      </c>
      <c r="P63" s="477">
        <v>0</v>
      </c>
      <c r="Q63" s="477">
        <v>0</v>
      </c>
      <c r="R63" s="89">
        <v>0</v>
      </c>
      <c r="S63" s="477">
        <v>0</v>
      </c>
      <c r="T63" s="477">
        <v>0</v>
      </c>
      <c r="U63" s="477">
        <v>0</v>
      </c>
      <c r="V63" s="477">
        <v>0</v>
      </c>
      <c r="W63" s="477">
        <v>0</v>
      </c>
      <c r="X63" s="477">
        <v>0</v>
      </c>
      <c r="Y63" s="477">
        <v>0</v>
      </c>
      <c r="Z63" s="477">
        <v>0</v>
      </c>
      <c r="AA63" s="477">
        <v>0</v>
      </c>
      <c r="AB63" s="477">
        <v>0</v>
      </c>
      <c r="AC63" s="477">
        <v>0</v>
      </c>
      <c r="AD63" s="477">
        <v>0</v>
      </c>
      <c r="AE63" s="477">
        <v>0</v>
      </c>
      <c r="AF63" s="233">
        <v>0</v>
      </c>
      <c r="AG63" s="233">
        <v>0</v>
      </c>
      <c r="AH63" s="233">
        <v>0</v>
      </c>
      <c r="AI63" s="233">
        <v>0</v>
      </c>
      <c r="AJ63" s="482">
        <v>0</v>
      </c>
    </row>
    <row r="64" spans="1:36" s="42" customFormat="1" x14ac:dyDescent="0.25">
      <c r="A64" s="402"/>
      <c r="B64" s="564">
        <v>1305</v>
      </c>
      <c r="C64" s="188" t="s">
        <v>41</v>
      </c>
      <c r="D64" s="477">
        <v>0</v>
      </c>
      <c r="E64" s="477">
        <v>0</v>
      </c>
      <c r="F64" s="477">
        <v>12853.023039999998</v>
      </c>
      <c r="G64" s="477">
        <v>2694.91669</v>
      </c>
      <c r="H64" s="89">
        <v>15547.939729999998</v>
      </c>
      <c r="I64" s="477">
        <v>0</v>
      </c>
      <c r="J64" s="477">
        <v>0</v>
      </c>
      <c r="K64" s="477">
        <v>0</v>
      </c>
      <c r="L64" s="477">
        <v>10000</v>
      </c>
      <c r="M64" s="477">
        <v>0</v>
      </c>
      <c r="N64" s="477">
        <v>0</v>
      </c>
      <c r="O64" s="477">
        <v>0</v>
      </c>
      <c r="P64" s="477">
        <v>0</v>
      </c>
      <c r="Q64" s="477">
        <v>0</v>
      </c>
      <c r="R64" s="89">
        <v>10000</v>
      </c>
      <c r="S64" s="477">
        <v>0</v>
      </c>
      <c r="T64" s="477">
        <v>0</v>
      </c>
      <c r="U64" s="477">
        <v>0</v>
      </c>
      <c r="V64" s="477">
        <v>0</v>
      </c>
      <c r="W64" s="477">
        <v>0</v>
      </c>
      <c r="X64" s="477">
        <v>0</v>
      </c>
      <c r="Y64" s="477">
        <v>0</v>
      </c>
      <c r="Z64" s="477">
        <v>0</v>
      </c>
      <c r="AA64" s="477">
        <v>0</v>
      </c>
      <c r="AB64" s="477">
        <v>3518.0964700000004</v>
      </c>
      <c r="AC64" s="477">
        <v>0</v>
      </c>
      <c r="AD64" s="477">
        <v>3518.0964700000004</v>
      </c>
      <c r="AE64" s="477">
        <v>29066.036199999999</v>
      </c>
      <c r="AF64" s="233">
        <v>0</v>
      </c>
      <c r="AG64" s="233">
        <v>10000</v>
      </c>
      <c r="AH64" s="233">
        <v>0</v>
      </c>
      <c r="AI64" s="233">
        <v>0</v>
      </c>
      <c r="AJ64" s="482">
        <v>19066.036199999999</v>
      </c>
    </row>
    <row r="65" spans="1:36" s="42" customFormat="1" x14ac:dyDescent="0.25">
      <c r="A65" s="402"/>
      <c r="B65" s="564">
        <v>130505</v>
      </c>
      <c r="C65" s="188" t="s">
        <v>34</v>
      </c>
      <c r="D65" s="477">
        <v>0</v>
      </c>
      <c r="E65" s="477">
        <v>0</v>
      </c>
      <c r="F65" s="477">
        <v>6494.3957099999998</v>
      </c>
      <c r="G65" s="477">
        <v>0</v>
      </c>
      <c r="H65" s="89">
        <v>6494.3957099999998</v>
      </c>
      <c r="I65" s="477">
        <v>0</v>
      </c>
      <c r="J65" s="477">
        <v>0</v>
      </c>
      <c r="K65" s="477">
        <v>0</v>
      </c>
      <c r="L65" s="477">
        <v>10000</v>
      </c>
      <c r="M65" s="477">
        <v>0</v>
      </c>
      <c r="N65" s="477">
        <v>0</v>
      </c>
      <c r="O65" s="477">
        <v>0</v>
      </c>
      <c r="P65" s="477">
        <v>0</v>
      </c>
      <c r="Q65" s="477">
        <v>0</v>
      </c>
      <c r="R65" s="89">
        <v>10000</v>
      </c>
      <c r="S65" s="477">
        <v>0</v>
      </c>
      <c r="T65" s="477">
        <v>0</v>
      </c>
      <c r="U65" s="477">
        <v>0</v>
      </c>
      <c r="V65" s="477">
        <v>0</v>
      </c>
      <c r="W65" s="477">
        <v>0</v>
      </c>
      <c r="X65" s="477">
        <v>0</v>
      </c>
      <c r="Y65" s="477">
        <v>0</v>
      </c>
      <c r="Z65" s="477">
        <v>0</v>
      </c>
      <c r="AA65" s="477">
        <v>0</v>
      </c>
      <c r="AB65" s="477">
        <v>1006.02218</v>
      </c>
      <c r="AC65" s="477">
        <v>0</v>
      </c>
      <c r="AD65" s="477">
        <v>1006.02218</v>
      </c>
      <c r="AE65" s="477">
        <v>17500.417890000001</v>
      </c>
      <c r="AF65" s="233">
        <v>0</v>
      </c>
      <c r="AG65" s="233">
        <v>10000</v>
      </c>
      <c r="AH65" s="233">
        <v>0</v>
      </c>
      <c r="AI65" s="233">
        <v>0</v>
      </c>
      <c r="AJ65" s="482">
        <v>7500.4178899999997</v>
      </c>
    </row>
    <row r="66" spans="1:36" s="42" customFormat="1" x14ac:dyDescent="0.25">
      <c r="A66" s="402"/>
      <c r="B66" s="564">
        <v>130510</v>
      </c>
      <c r="C66" s="188" t="s">
        <v>35</v>
      </c>
      <c r="D66" s="477">
        <v>0</v>
      </c>
      <c r="E66" s="477">
        <v>0</v>
      </c>
      <c r="F66" s="477">
        <v>4250.3791700000002</v>
      </c>
      <c r="G66" s="477">
        <v>0</v>
      </c>
      <c r="H66" s="89">
        <v>4250.3791700000002</v>
      </c>
      <c r="I66" s="477">
        <v>0</v>
      </c>
      <c r="J66" s="477">
        <v>0</v>
      </c>
      <c r="K66" s="477">
        <v>0</v>
      </c>
      <c r="L66" s="477">
        <v>0</v>
      </c>
      <c r="M66" s="477">
        <v>0</v>
      </c>
      <c r="N66" s="477">
        <v>0</v>
      </c>
      <c r="O66" s="477">
        <v>0</v>
      </c>
      <c r="P66" s="477">
        <v>0</v>
      </c>
      <c r="Q66" s="477">
        <v>0</v>
      </c>
      <c r="R66" s="89">
        <v>0</v>
      </c>
      <c r="S66" s="477">
        <v>0</v>
      </c>
      <c r="T66" s="477">
        <v>0</v>
      </c>
      <c r="U66" s="477">
        <v>0</v>
      </c>
      <c r="V66" s="477">
        <v>0</v>
      </c>
      <c r="W66" s="477">
        <v>0</v>
      </c>
      <c r="X66" s="477">
        <v>0</v>
      </c>
      <c r="Y66" s="477">
        <v>0</v>
      </c>
      <c r="Z66" s="477">
        <v>0</v>
      </c>
      <c r="AA66" s="477">
        <v>0</v>
      </c>
      <c r="AB66" s="477">
        <v>1735.2383600000001</v>
      </c>
      <c r="AC66" s="477">
        <v>0</v>
      </c>
      <c r="AD66" s="477">
        <v>1735.2383600000001</v>
      </c>
      <c r="AE66" s="477">
        <v>5985.6175300000004</v>
      </c>
      <c r="AF66" s="233">
        <v>0</v>
      </c>
      <c r="AG66" s="233">
        <v>0</v>
      </c>
      <c r="AH66" s="233">
        <v>0</v>
      </c>
      <c r="AI66" s="233">
        <v>0</v>
      </c>
      <c r="AJ66" s="482">
        <v>5985.6175300000004</v>
      </c>
    </row>
    <row r="67" spans="1:36" s="42" customFormat="1" x14ac:dyDescent="0.25">
      <c r="A67" s="402"/>
      <c r="B67" s="564">
        <v>130515</v>
      </c>
      <c r="C67" s="188" t="s">
        <v>36</v>
      </c>
      <c r="D67" s="477">
        <v>0</v>
      </c>
      <c r="E67" s="477">
        <v>0</v>
      </c>
      <c r="F67" s="477">
        <v>2108.2481600000001</v>
      </c>
      <c r="G67" s="477">
        <v>0</v>
      </c>
      <c r="H67" s="89">
        <v>2108.2481600000001</v>
      </c>
      <c r="I67" s="477">
        <v>0</v>
      </c>
      <c r="J67" s="477">
        <v>0</v>
      </c>
      <c r="K67" s="477">
        <v>0</v>
      </c>
      <c r="L67" s="477">
        <v>0</v>
      </c>
      <c r="M67" s="477">
        <v>0</v>
      </c>
      <c r="N67" s="477">
        <v>0</v>
      </c>
      <c r="O67" s="477">
        <v>0</v>
      </c>
      <c r="P67" s="477">
        <v>0</v>
      </c>
      <c r="Q67" s="477">
        <v>0</v>
      </c>
      <c r="R67" s="89">
        <v>0</v>
      </c>
      <c r="S67" s="477">
        <v>0</v>
      </c>
      <c r="T67" s="477">
        <v>0</v>
      </c>
      <c r="U67" s="477">
        <v>0</v>
      </c>
      <c r="V67" s="477">
        <v>0</v>
      </c>
      <c r="W67" s="477">
        <v>0</v>
      </c>
      <c r="X67" s="477">
        <v>0</v>
      </c>
      <c r="Y67" s="477">
        <v>0</v>
      </c>
      <c r="Z67" s="477">
        <v>0</v>
      </c>
      <c r="AA67" s="477">
        <v>0</v>
      </c>
      <c r="AB67" s="477">
        <v>517.27290000000005</v>
      </c>
      <c r="AC67" s="477">
        <v>0</v>
      </c>
      <c r="AD67" s="477">
        <v>517.27290000000005</v>
      </c>
      <c r="AE67" s="477">
        <v>2625.52106</v>
      </c>
      <c r="AF67" s="233">
        <v>0</v>
      </c>
      <c r="AG67" s="233">
        <v>0</v>
      </c>
      <c r="AH67" s="233">
        <v>0</v>
      </c>
      <c r="AI67" s="233">
        <v>0</v>
      </c>
      <c r="AJ67" s="482">
        <v>2625.52106</v>
      </c>
    </row>
    <row r="68" spans="1:36" s="42" customFormat="1" x14ac:dyDescent="0.25">
      <c r="A68" s="402"/>
      <c r="B68" s="564">
        <v>130520</v>
      </c>
      <c r="C68" s="188" t="s">
        <v>42</v>
      </c>
      <c r="D68" s="477">
        <v>0</v>
      </c>
      <c r="E68" s="477">
        <v>0</v>
      </c>
      <c r="F68" s="477">
        <v>0</v>
      </c>
      <c r="G68" s="477">
        <v>0</v>
      </c>
      <c r="H68" s="89">
        <v>0</v>
      </c>
      <c r="I68" s="477">
        <v>0</v>
      </c>
      <c r="J68" s="477">
        <v>0</v>
      </c>
      <c r="K68" s="477">
        <v>0</v>
      </c>
      <c r="L68" s="477">
        <v>0</v>
      </c>
      <c r="M68" s="477">
        <v>0</v>
      </c>
      <c r="N68" s="477">
        <v>0</v>
      </c>
      <c r="O68" s="477">
        <v>0</v>
      </c>
      <c r="P68" s="477">
        <v>0</v>
      </c>
      <c r="Q68" s="477">
        <v>0</v>
      </c>
      <c r="R68" s="89">
        <v>0</v>
      </c>
      <c r="S68" s="477">
        <v>0</v>
      </c>
      <c r="T68" s="477">
        <v>0</v>
      </c>
      <c r="U68" s="477">
        <v>0</v>
      </c>
      <c r="V68" s="477">
        <v>0</v>
      </c>
      <c r="W68" s="477">
        <v>0</v>
      </c>
      <c r="X68" s="477">
        <v>0</v>
      </c>
      <c r="Y68" s="477">
        <v>0</v>
      </c>
      <c r="Z68" s="477">
        <v>0</v>
      </c>
      <c r="AA68" s="477">
        <v>0</v>
      </c>
      <c r="AB68" s="477">
        <v>259.56303000000003</v>
      </c>
      <c r="AC68" s="477">
        <v>0</v>
      </c>
      <c r="AD68" s="477">
        <v>259.56303000000003</v>
      </c>
      <c r="AE68" s="477">
        <v>259.56303000000003</v>
      </c>
      <c r="AF68" s="233">
        <v>0</v>
      </c>
      <c r="AG68" s="233">
        <v>0</v>
      </c>
      <c r="AH68" s="233">
        <v>0</v>
      </c>
      <c r="AI68" s="233">
        <v>0</v>
      </c>
      <c r="AJ68" s="482">
        <v>259.56303000000003</v>
      </c>
    </row>
    <row r="69" spans="1:36" s="42" customFormat="1" x14ac:dyDescent="0.25">
      <c r="A69" s="402"/>
      <c r="B69" s="564">
        <v>130525</v>
      </c>
      <c r="C69" s="188" t="s">
        <v>43</v>
      </c>
      <c r="D69" s="477">
        <v>0</v>
      </c>
      <c r="E69" s="477">
        <v>0</v>
      </c>
      <c r="F69" s="477">
        <v>0</v>
      </c>
      <c r="G69" s="477">
        <v>2694.91669</v>
      </c>
      <c r="H69" s="89">
        <v>2694.91669</v>
      </c>
      <c r="I69" s="477">
        <v>0</v>
      </c>
      <c r="J69" s="477">
        <v>0</v>
      </c>
      <c r="K69" s="477">
        <v>0</v>
      </c>
      <c r="L69" s="477">
        <v>0</v>
      </c>
      <c r="M69" s="477">
        <v>0</v>
      </c>
      <c r="N69" s="477">
        <v>0</v>
      </c>
      <c r="O69" s="477">
        <v>0</v>
      </c>
      <c r="P69" s="477">
        <v>0</v>
      </c>
      <c r="Q69" s="477">
        <v>0</v>
      </c>
      <c r="R69" s="89">
        <v>0</v>
      </c>
      <c r="S69" s="477">
        <v>0</v>
      </c>
      <c r="T69" s="477">
        <v>0</v>
      </c>
      <c r="U69" s="477">
        <v>0</v>
      </c>
      <c r="V69" s="477">
        <v>0</v>
      </c>
      <c r="W69" s="477">
        <v>0</v>
      </c>
      <c r="X69" s="477">
        <v>0</v>
      </c>
      <c r="Y69" s="477">
        <v>0</v>
      </c>
      <c r="Z69" s="477">
        <v>0</v>
      </c>
      <c r="AA69" s="477">
        <v>0</v>
      </c>
      <c r="AB69" s="477">
        <v>0</v>
      </c>
      <c r="AC69" s="477">
        <v>0</v>
      </c>
      <c r="AD69" s="477">
        <v>0</v>
      </c>
      <c r="AE69" s="477">
        <v>2694.91669</v>
      </c>
      <c r="AF69" s="233">
        <v>0</v>
      </c>
      <c r="AG69" s="233">
        <v>0</v>
      </c>
      <c r="AH69" s="233">
        <v>0</v>
      </c>
      <c r="AI69" s="233">
        <v>0</v>
      </c>
      <c r="AJ69" s="482">
        <v>2694.91669</v>
      </c>
    </row>
    <row r="70" spans="1:36" s="42" customFormat="1" x14ac:dyDescent="0.25">
      <c r="A70" s="402"/>
      <c r="B70" s="564">
        <v>130530</v>
      </c>
      <c r="C70" s="188" t="s">
        <v>44</v>
      </c>
      <c r="D70" s="477">
        <v>0</v>
      </c>
      <c r="E70" s="477">
        <v>0</v>
      </c>
      <c r="F70" s="477">
        <v>0</v>
      </c>
      <c r="G70" s="477">
        <v>0</v>
      </c>
      <c r="H70" s="89">
        <v>0</v>
      </c>
      <c r="I70" s="477">
        <v>0</v>
      </c>
      <c r="J70" s="477">
        <v>0</v>
      </c>
      <c r="K70" s="477">
        <v>0</v>
      </c>
      <c r="L70" s="477">
        <v>0</v>
      </c>
      <c r="M70" s="477">
        <v>0</v>
      </c>
      <c r="N70" s="477">
        <v>0</v>
      </c>
      <c r="O70" s="477">
        <v>0</v>
      </c>
      <c r="P70" s="477">
        <v>0</v>
      </c>
      <c r="Q70" s="477">
        <v>0</v>
      </c>
      <c r="R70" s="89">
        <v>0</v>
      </c>
      <c r="S70" s="477">
        <v>0</v>
      </c>
      <c r="T70" s="477">
        <v>0</v>
      </c>
      <c r="U70" s="477">
        <v>0</v>
      </c>
      <c r="V70" s="477">
        <v>0</v>
      </c>
      <c r="W70" s="477">
        <v>0</v>
      </c>
      <c r="X70" s="477">
        <v>0</v>
      </c>
      <c r="Y70" s="477">
        <v>0</v>
      </c>
      <c r="Z70" s="477">
        <v>0</v>
      </c>
      <c r="AA70" s="477">
        <v>0</v>
      </c>
      <c r="AB70" s="477">
        <v>0</v>
      </c>
      <c r="AC70" s="477">
        <v>0</v>
      </c>
      <c r="AD70" s="477">
        <v>0</v>
      </c>
      <c r="AE70" s="477">
        <v>0</v>
      </c>
      <c r="AF70" s="233">
        <v>0</v>
      </c>
      <c r="AG70" s="233">
        <v>0</v>
      </c>
      <c r="AH70" s="233">
        <v>0</v>
      </c>
      <c r="AI70" s="233">
        <v>0</v>
      </c>
      <c r="AJ70" s="482">
        <v>0</v>
      </c>
    </row>
    <row r="71" spans="1:36" s="42" customFormat="1" x14ac:dyDescent="0.25">
      <c r="A71" s="402"/>
      <c r="B71" s="564">
        <v>130535</v>
      </c>
      <c r="C71" s="188" t="s">
        <v>45</v>
      </c>
      <c r="D71" s="477">
        <v>0</v>
      </c>
      <c r="E71" s="477">
        <v>0</v>
      </c>
      <c r="F71" s="477">
        <v>0</v>
      </c>
      <c r="G71" s="477">
        <v>0</v>
      </c>
      <c r="H71" s="89">
        <v>0</v>
      </c>
      <c r="I71" s="477">
        <v>0</v>
      </c>
      <c r="J71" s="477">
        <v>0</v>
      </c>
      <c r="K71" s="477">
        <v>0</v>
      </c>
      <c r="L71" s="477">
        <v>0</v>
      </c>
      <c r="M71" s="477">
        <v>0</v>
      </c>
      <c r="N71" s="477">
        <v>0</v>
      </c>
      <c r="O71" s="477">
        <v>0</v>
      </c>
      <c r="P71" s="477">
        <v>0</v>
      </c>
      <c r="Q71" s="477">
        <v>0</v>
      </c>
      <c r="R71" s="89">
        <v>0</v>
      </c>
      <c r="S71" s="477">
        <v>0</v>
      </c>
      <c r="T71" s="477">
        <v>0</v>
      </c>
      <c r="U71" s="477">
        <v>0</v>
      </c>
      <c r="V71" s="477">
        <v>0</v>
      </c>
      <c r="W71" s="477">
        <v>0</v>
      </c>
      <c r="X71" s="477">
        <v>0</v>
      </c>
      <c r="Y71" s="477">
        <v>0</v>
      </c>
      <c r="Z71" s="477">
        <v>0</v>
      </c>
      <c r="AA71" s="477">
        <v>0</v>
      </c>
      <c r="AB71" s="477">
        <v>0</v>
      </c>
      <c r="AC71" s="477">
        <v>0</v>
      </c>
      <c r="AD71" s="477">
        <v>0</v>
      </c>
      <c r="AE71" s="477">
        <v>0</v>
      </c>
      <c r="AF71" s="233">
        <v>0</v>
      </c>
      <c r="AG71" s="233">
        <v>0</v>
      </c>
      <c r="AH71" s="233">
        <v>0</v>
      </c>
      <c r="AI71" s="233">
        <v>0</v>
      </c>
      <c r="AJ71" s="482">
        <v>0</v>
      </c>
    </row>
    <row r="72" spans="1:36" s="42" customFormat="1" x14ac:dyDescent="0.25">
      <c r="A72" s="402"/>
      <c r="B72" s="564">
        <v>130540</v>
      </c>
      <c r="C72" s="188" t="s">
        <v>46</v>
      </c>
      <c r="D72" s="477">
        <v>0</v>
      </c>
      <c r="E72" s="477">
        <v>0</v>
      </c>
      <c r="F72" s="477">
        <v>0</v>
      </c>
      <c r="G72" s="477">
        <v>0</v>
      </c>
      <c r="H72" s="89">
        <v>0</v>
      </c>
      <c r="I72" s="477">
        <v>0</v>
      </c>
      <c r="J72" s="477">
        <v>0</v>
      </c>
      <c r="K72" s="477">
        <v>0</v>
      </c>
      <c r="L72" s="477">
        <v>0</v>
      </c>
      <c r="M72" s="477">
        <v>0</v>
      </c>
      <c r="N72" s="477">
        <v>0</v>
      </c>
      <c r="O72" s="477">
        <v>0</v>
      </c>
      <c r="P72" s="477">
        <v>0</v>
      </c>
      <c r="Q72" s="477">
        <v>0</v>
      </c>
      <c r="R72" s="89">
        <v>0</v>
      </c>
      <c r="S72" s="477">
        <v>0</v>
      </c>
      <c r="T72" s="477">
        <v>0</v>
      </c>
      <c r="U72" s="477">
        <v>0</v>
      </c>
      <c r="V72" s="477">
        <v>0</v>
      </c>
      <c r="W72" s="477">
        <v>0</v>
      </c>
      <c r="X72" s="477">
        <v>0</v>
      </c>
      <c r="Y72" s="477">
        <v>0</v>
      </c>
      <c r="Z72" s="477">
        <v>0</v>
      </c>
      <c r="AA72" s="477">
        <v>0</v>
      </c>
      <c r="AB72" s="477">
        <v>0</v>
      </c>
      <c r="AC72" s="477">
        <v>0</v>
      </c>
      <c r="AD72" s="477">
        <v>0</v>
      </c>
      <c r="AE72" s="477">
        <v>0</v>
      </c>
      <c r="AF72" s="233">
        <v>0</v>
      </c>
      <c r="AG72" s="233">
        <v>0</v>
      </c>
      <c r="AH72" s="233">
        <v>0</v>
      </c>
      <c r="AI72" s="233">
        <v>0</v>
      </c>
      <c r="AJ72" s="482">
        <v>0</v>
      </c>
    </row>
    <row r="73" spans="1:36" s="42" customFormat="1" x14ac:dyDescent="0.25">
      <c r="A73" s="402"/>
      <c r="B73" s="564">
        <v>1306</v>
      </c>
      <c r="C73" s="188" t="s">
        <v>47</v>
      </c>
      <c r="D73" s="477">
        <v>183215.74859</v>
      </c>
      <c r="E73" s="477">
        <v>200155.82506999999</v>
      </c>
      <c r="F73" s="477">
        <v>420191.88816999999</v>
      </c>
      <c r="G73" s="477">
        <v>194449.05187999998</v>
      </c>
      <c r="H73" s="89">
        <v>998012.51370999985</v>
      </c>
      <c r="I73" s="477">
        <v>76848.301129999993</v>
      </c>
      <c r="J73" s="477">
        <v>131273.92188000001</v>
      </c>
      <c r="K73" s="477">
        <v>27772.127</v>
      </c>
      <c r="L73" s="477">
        <v>52018.59074</v>
      </c>
      <c r="M73" s="477">
        <v>33651.339289999996</v>
      </c>
      <c r="N73" s="477">
        <v>138352.9878</v>
      </c>
      <c r="O73" s="477">
        <v>20959.289949999998</v>
      </c>
      <c r="P73" s="477">
        <v>45128.172299999998</v>
      </c>
      <c r="Q73" s="477">
        <v>19464.615280000002</v>
      </c>
      <c r="R73" s="89">
        <v>545469.34537</v>
      </c>
      <c r="S73" s="477">
        <v>11381.180769999999</v>
      </c>
      <c r="T73" s="477">
        <v>21468.38579</v>
      </c>
      <c r="U73" s="477">
        <v>1778.8217099999999</v>
      </c>
      <c r="V73" s="477">
        <v>1352.3033</v>
      </c>
      <c r="W73" s="477">
        <v>6490.0234900000005</v>
      </c>
      <c r="X73" s="477">
        <v>1315.6738300000002</v>
      </c>
      <c r="Y73" s="477">
        <v>2358.1146200000003</v>
      </c>
      <c r="Z73" s="477">
        <v>711.18935999999997</v>
      </c>
      <c r="AA73" s="477">
        <v>1559.02864</v>
      </c>
      <c r="AB73" s="477">
        <v>5509.0503099999996</v>
      </c>
      <c r="AC73" s="477">
        <v>443.94721000000004</v>
      </c>
      <c r="AD73" s="477">
        <v>54367.719029999986</v>
      </c>
      <c r="AE73" s="477">
        <v>1597849.5781099999</v>
      </c>
      <c r="AF73" s="233">
        <v>166125.11480000001</v>
      </c>
      <c r="AG73" s="233">
        <v>87022.233329999988</v>
      </c>
      <c r="AH73" s="233">
        <v>0</v>
      </c>
      <c r="AI73" s="233">
        <v>4361.0904700000001</v>
      </c>
      <c r="AJ73" s="482">
        <v>1340341.1395099999</v>
      </c>
    </row>
    <row r="74" spans="1:36" s="42" customFormat="1" x14ac:dyDescent="0.25">
      <c r="A74" s="402"/>
      <c r="B74" s="564">
        <v>130605</v>
      </c>
      <c r="C74" s="188" t="s">
        <v>34</v>
      </c>
      <c r="D74" s="477">
        <v>0</v>
      </c>
      <c r="E74" s="477">
        <v>0</v>
      </c>
      <c r="F74" s="477">
        <v>0</v>
      </c>
      <c r="G74" s="477">
        <v>0</v>
      </c>
      <c r="H74" s="89">
        <v>0</v>
      </c>
      <c r="I74" s="477">
        <v>0</v>
      </c>
      <c r="J74" s="477">
        <v>0</v>
      </c>
      <c r="K74" s="477">
        <v>0</v>
      </c>
      <c r="L74" s="477">
        <v>0</v>
      </c>
      <c r="M74" s="477">
        <v>0</v>
      </c>
      <c r="N74" s="477">
        <v>0</v>
      </c>
      <c r="O74" s="477">
        <v>0</v>
      </c>
      <c r="P74" s="477">
        <v>0</v>
      </c>
      <c r="Q74" s="477">
        <v>0</v>
      </c>
      <c r="R74" s="89">
        <v>0</v>
      </c>
      <c r="S74" s="477">
        <v>0</v>
      </c>
      <c r="T74" s="477">
        <v>0</v>
      </c>
      <c r="U74" s="477">
        <v>0</v>
      </c>
      <c r="V74" s="477">
        <v>0</v>
      </c>
      <c r="W74" s="477">
        <v>0</v>
      </c>
      <c r="X74" s="477">
        <v>0</v>
      </c>
      <c r="Y74" s="477">
        <v>0</v>
      </c>
      <c r="Z74" s="477">
        <v>0</v>
      </c>
      <c r="AA74" s="477">
        <v>0</v>
      </c>
      <c r="AB74" s="477">
        <v>0</v>
      </c>
      <c r="AC74" s="477">
        <v>0</v>
      </c>
      <c r="AD74" s="477">
        <v>0</v>
      </c>
      <c r="AE74" s="477">
        <v>0</v>
      </c>
      <c r="AF74" s="233">
        <v>0</v>
      </c>
      <c r="AG74" s="233">
        <v>0</v>
      </c>
      <c r="AH74" s="233">
        <v>0</v>
      </c>
      <c r="AI74" s="233">
        <v>0</v>
      </c>
      <c r="AJ74" s="482">
        <v>0</v>
      </c>
    </row>
    <row r="75" spans="1:36" s="42" customFormat="1" x14ac:dyDescent="0.25">
      <c r="A75" s="402"/>
      <c r="B75" s="564">
        <v>130610</v>
      </c>
      <c r="C75" s="188" t="s">
        <v>35</v>
      </c>
      <c r="D75" s="477">
        <v>0</v>
      </c>
      <c r="E75" s="477">
        <v>0</v>
      </c>
      <c r="F75" s="477">
        <v>0</v>
      </c>
      <c r="G75" s="477">
        <v>0</v>
      </c>
      <c r="H75" s="89">
        <v>0</v>
      </c>
      <c r="I75" s="477">
        <v>0</v>
      </c>
      <c r="J75" s="477">
        <v>0</v>
      </c>
      <c r="K75" s="477">
        <v>0</v>
      </c>
      <c r="L75" s="477">
        <v>0</v>
      </c>
      <c r="M75" s="477">
        <v>0</v>
      </c>
      <c r="N75" s="477">
        <v>0</v>
      </c>
      <c r="O75" s="477">
        <v>0</v>
      </c>
      <c r="P75" s="477">
        <v>0</v>
      </c>
      <c r="Q75" s="477">
        <v>0</v>
      </c>
      <c r="R75" s="89">
        <v>0</v>
      </c>
      <c r="S75" s="477">
        <v>0</v>
      </c>
      <c r="T75" s="477">
        <v>0</v>
      </c>
      <c r="U75" s="477">
        <v>0</v>
      </c>
      <c r="V75" s="477">
        <v>0</v>
      </c>
      <c r="W75" s="477">
        <v>0</v>
      </c>
      <c r="X75" s="477">
        <v>0</v>
      </c>
      <c r="Y75" s="477">
        <v>0</v>
      </c>
      <c r="Z75" s="477">
        <v>0</v>
      </c>
      <c r="AA75" s="477">
        <v>0</v>
      </c>
      <c r="AB75" s="477">
        <v>0</v>
      </c>
      <c r="AC75" s="477">
        <v>0</v>
      </c>
      <c r="AD75" s="477">
        <v>0</v>
      </c>
      <c r="AE75" s="477">
        <v>0</v>
      </c>
      <c r="AF75" s="233">
        <v>0</v>
      </c>
      <c r="AG75" s="233">
        <v>0</v>
      </c>
      <c r="AH75" s="233">
        <v>0</v>
      </c>
      <c r="AI75" s="233">
        <v>0</v>
      </c>
      <c r="AJ75" s="482">
        <v>0</v>
      </c>
    </row>
    <row r="76" spans="1:36" s="42" customFormat="1" x14ac:dyDescent="0.25">
      <c r="A76" s="402"/>
      <c r="B76" s="564">
        <v>130615</v>
      </c>
      <c r="C76" s="188" t="s">
        <v>36</v>
      </c>
      <c r="D76" s="477">
        <v>182650.15458</v>
      </c>
      <c r="E76" s="477">
        <v>200155.82506999999</v>
      </c>
      <c r="F76" s="477">
        <v>420191.88816999999</v>
      </c>
      <c r="G76" s="477">
        <v>185649.05187999998</v>
      </c>
      <c r="H76" s="89">
        <v>988646.91969999997</v>
      </c>
      <c r="I76" s="477">
        <v>76848.301129999993</v>
      </c>
      <c r="J76" s="477">
        <v>131273.92188000001</v>
      </c>
      <c r="K76" s="477">
        <v>27772.127</v>
      </c>
      <c r="L76" s="477">
        <v>52018.59074</v>
      </c>
      <c r="M76" s="477">
        <v>33651.339289999996</v>
      </c>
      <c r="N76" s="477">
        <v>138352.9878</v>
      </c>
      <c r="O76" s="477">
        <v>20959.289949999998</v>
      </c>
      <c r="P76" s="477">
        <v>33157.76945</v>
      </c>
      <c r="Q76" s="477">
        <v>19464.615280000002</v>
      </c>
      <c r="R76" s="89">
        <v>533498.94252000004</v>
      </c>
      <c r="S76" s="477">
        <v>11381.180769999999</v>
      </c>
      <c r="T76" s="477">
        <v>8311.6265899999999</v>
      </c>
      <c r="U76" s="477">
        <v>1778.8217099999999</v>
      </c>
      <c r="V76" s="477">
        <v>1352.3033</v>
      </c>
      <c r="W76" s="477">
        <v>6490.0234900000005</v>
      </c>
      <c r="X76" s="477">
        <v>1315.6738300000002</v>
      </c>
      <c r="Y76" s="477">
        <v>2358.1146200000003</v>
      </c>
      <c r="Z76" s="477">
        <v>711.18935999999997</v>
      </c>
      <c r="AA76" s="477">
        <v>1559.02864</v>
      </c>
      <c r="AB76" s="477">
        <v>5509.0503099999996</v>
      </c>
      <c r="AC76" s="477">
        <v>443.94721000000004</v>
      </c>
      <c r="AD76" s="477">
        <v>41210.959829999985</v>
      </c>
      <c r="AE76" s="477">
        <v>1563356.8220500001</v>
      </c>
      <c r="AF76" s="233">
        <v>166125.11480000001</v>
      </c>
      <c r="AG76" s="233">
        <v>87022.233329999988</v>
      </c>
      <c r="AH76" s="233">
        <v>0</v>
      </c>
      <c r="AI76" s="233">
        <v>4361.0904700000001</v>
      </c>
      <c r="AJ76" s="482">
        <v>1305848.3834500001</v>
      </c>
    </row>
    <row r="77" spans="1:36" s="42" customFormat="1" x14ac:dyDescent="0.25">
      <c r="A77" s="402"/>
      <c r="B77" s="564">
        <v>130620</v>
      </c>
      <c r="C77" s="188" t="s">
        <v>42</v>
      </c>
      <c r="D77" s="477">
        <v>135.51811999999998</v>
      </c>
      <c r="E77" s="477">
        <v>0</v>
      </c>
      <c r="F77" s="477">
        <v>0</v>
      </c>
      <c r="G77" s="477">
        <v>0</v>
      </c>
      <c r="H77" s="89">
        <v>135.51811999999998</v>
      </c>
      <c r="I77" s="477">
        <v>0</v>
      </c>
      <c r="J77" s="477">
        <v>0</v>
      </c>
      <c r="K77" s="477">
        <v>0</v>
      </c>
      <c r="L77" s="477">
        <v>0</v>
      </c>
      <c r="M77" s="477">
        <v>0</v>
      </c>
      <c r="N77" s="477">
        <v>0</v>
      </c>
      <c r="O77" s="477">
        <v>0</v>
      </c>
      <c r="P77" s="477">
        <v>566.52710000000002</v>
      </c>
      <c r="Q77" s="477">
        <v>0</v>
      </c>
      <c r="R77" s="89">
        <v>566.52710000000002</v>
      </c>
      <c r="S77" s="477">
        <v>0</v>
      </c>
      <c r="T77" s="477">
        <v>3.4000000000000002E-4</v>
      </c>
      <c r="U77" s="477">
        <v>0</v>
      </c>
      <c r="V77" s="477">
        <v>0</v>
      </c>
      <c r="W77" s="477">
        <v>0</v>
      </c>
      <c r="X77" s="477">
        <v>0</v>
      </c>
      <c r="Y77" s="477">
        <v>0</v>
      </c>
      <c r="Z77" s="477">
        <v>0</v>
      </c>
      <c r="AA77" s="477">
        <v>0</v>
      </c>
      <c r="AB77" s="477">
        <v>0</v>
      </c>
      <c r="AC77" s="477">
        <v>0</v>
      </c>
      <c r="AD77" s="477">
        <v>3.4000000000000002E-4</v>
      </c>
      <c r="AE77" s="477">
        <v>702.04556000000002</v>
      </c>
      <c r="AF77" s="233">
        <v>0</v>
      </c>
      <c r="AG77" s="233">
        <v>0</v>
      </c>
      <c r="AH77" s="233">
        <v>0</v>
      </c>
      <c r="AI77" s="233">
        <v>0</v>
      </c>
      <c r="AJ77" s="482">
        <v>702.04556000000002</v>
      </c>
    </row>
    <row r="78" spans="1:36" s="42" customFormat="1" x14ac:dyDescent="0.25">
      <c r="A78" s="402"/>
      <c r="B78" s="564">
        <v>130625</v>
      </c>
      <c r="C78" s="188" t="s">
        <v>43</v>
      </c>
      <c r="D78" s="477">
        <v>430.07589000000002</v>
      </c>
      <c r="E78" s="477">
        <v>0</v>
      </c>
      <c r="F78" s="477">
        <v>0</v>
      </c>
      <c r="G78" s="477">
        <v>0</v>
      </c>
      <c r="H78" s="89">
        <v>430.07589000000002</v>
      </c>
      <c r="I78" s="477">
        <v>0</v>
      </c>
      <c r="J78" s="477">
        <v>0</v>
      </c>
      <c r="K78" s="477">
        <v>0</v>
      </c>
      <c r="L78" s="477">
        <v>0</v>
      </c>
      <c r="M78" s="477">
        <v>0</v>
      </c>
      <c r="N78" s="477">
        <v>0</v>
      </c>
      <c r="O78" s="477">
        <v>0</v>
      </c>
      <c r="P78" s="477">
        <v>5786.41705</v>
      </c>
      <c r="Q78" s="477">
        <v>0</v>
      </c>
      <c r="R78" s="89">
        <v>5786.41705</v>
      </c>
      <c r="S78" s="477">
        <v>0</v>
      </c>
      <c r="T78" s="477">
        <v>13156.75886</v>
      </c>
      <c r="U78" s="477">
        <v>0</v>
      </c>
      <c r="V78" s="477">
        <v>0</v>
      </c>
      <c r="W78" s="477">
        <v>0</v>
      </c>
      <c r="X78" s="477">
        <v>0</v>
      </c>
      <c r="Y78" s="477">
        <v>0</v>
      </c>
      <c r="Z78" s="477">
        <v>0</v>
      </c>
      <c r="AA78" s="477">
        <v>0</v>
      </c>
      <c r="AB78" s="477">
        <v>0</v>
      </c>
      <c r="AC78" s="477">
        <v>0</v>
      </c>
      <c r="AD78" s="477">
        <v>13156.75886</v>
      </c>
      <c r="AE78" s="477">
        <v>19373.251799999998</v>
      </c>
      <c r="AF78" s="233">
        <v>0</v>
      </c>
      <c r="AG78" s="233">
        <v>0</v>
      </c>
      <c r="AH78" s="233">
        <v>0</v>
      </c>
      <c r="AI78" s="233">
        <v>0</v>
      </c>
      <c r="AJ78" s="482">
        <v>19373.251799999998</v>
      </c>
    </row>
    <row r="79" spans="1:36" s="42" customFormat="1" x14ac:dyDescent="0.25">
      <c r="A79" s="402"/>
      <c r="B79" s="564">
        <v>130630</v>
      </c>
      <c r="C79" s="188" t="s">
        <v>44</v>
      </c>
      <c r="D79" s="477">
        <v>0</v>
      </c>
      <c r="E79" s="477">
        <v>0</v>
      </c>
      <c r="F79" s="477">
        <v>0</v>
      </c>
      <c r="G79" s="477">
        <v>0</v>
      </c>
      <c r="H79" s="89">
        <v>0</v>
      </c>
      <c r="I79" s="477">
        <v>0</v>
      </c>
      <c r="J79" s="477">
        <v>0</v>
      </c>
      <c r="K79" s="477">
        <v>0</v>
      </c>
      <c r="L79" s="477">
        <v>0</v>
      </c>
      <c r="M79" s="477">
        <v>0</v>
      </c>
      <c r="N79" s="477">
        <v>0</v>
      </c>
      <c r="O79" s="477">
        <v>0</v>
      </c>
      <c r="P79" s="477">
        <v>5617.4587000000001</v>
      </c>
      <c r="Q79" s="477">
        <v>0</v>
      </c>
      <c r="R79" s="89">
        <v>5617.4587000000001</v>
      </c>
      <c r="S79" s="477">
        <v>0</v>
      </c>
      <c r="T79" s="477">
        <v>0</v>
      </c>
      <c r="U79" s="477">
        <v>0</v>
      </c>
      <c r="V79" s="477">
        <v>0</v>
      </c>
      <c r="W79" s="477">
        <v>0</v>
      </c>
      <c r="X79" s="477">
        <v>0</v>
      </c>
      <c r="Y79" s="477">
        <v>0</v>
      </c>
      <c r="Z79" s="477">
        <v>0</v>
      </c>
      <c r="AA79" s="477">
        <v>0</v>
      </c>
      <c r="AB79" s="477">
        <v>0</v>
      </c>
      <c r="AC79" s="477">
        <v>0</v>
      </c>
      <c r="AD79" s="477">
        <v>0</v>
      </c>
      <c r="AE79" s="477">
        <v>5617.4587000000001</v>
      </c>
      <c r="AF79" s="233">
        <v>0</v>
      </c>
      <c r="AG79" s="233">
        <v>0</v>
      </c>
      <c r="AH79" s="233">
        <v>0</v>
      </c>
      <c r="AI79" s="233">
        <v>0</v>
      </c>
      <c r="AJ79" s="482">
        <v>5617.4587000000001</v>
      </c>
    </row>
    <row r="80" spans="1:36" s="42" customFormat="1" x14ac:dyDescent="0.25">
      <c r="A80" s="402"/>
      <c r="B80" s="564">
        <v>130635</v>
      </c>
      <c r="C80" s="188" t="s">
        <v>45</v>
      </c>
      <c r="D80" s="477">
        <v>0</v>
      </c>
      <c r="E80" s="477">
        <v>0</v>
      </c>
      <c r="F80" s="477">
        <v>0</v>
      </c>
      <c r="G80" s="477">
        <v>0</v>
      </c>
      <c r="H80" s="89">
        <v>0</v>
      </c>
      <c r="I80" s="477">
        <v>0</v>
      </c>
      <c r="J80" s="477">
        <v>0</v>
      </c>
      <c r="K80" s="477">
        <v>0</v>
      </c>
      <c r="L80" s="477">
        <v>0</v>
      </c>
      <c r="M80" s="477">
        <v>0</v>
      </c>
      <c r="N80" s="477">
        <v>0</v>
      </c>
      <c r="O80" s="477">
        <v>0</v>
      </c>
      <c r="P80" s="477">
        <v>0</v>
      </c>
      <c r="Q80" s="477">
        <v>0</v>
      </c>
      <c r="R80" s="89">
        <v>0</v>
      </c>
      <c r="S80" s="477">
        <v>0</v>
      </c>
      <c r="T80" s="477">
        <v>0</v>
      </c>
      <c r="U80" s="477">
        <v>0</v>
      </c>
      <c r="V80" s="477">
        <v>0</v>
      </c>
      <c r="W80" s="477">
        <v>0</v>
      </c>
      <c r="X80" s="477">
        <v>0</v>
      </c>
      <c r="Y80" s="477">
        <v>0</v>
      </c>
      <c r="Z80" s="477">
        <v>0</v>
      </c>
      <c r="AA80" s="477">
        <v>0</v>
      </c>
      <c r="AB80" s="477">
        <v>0</v>
      </c>
      <c r="AC80" s="477">
        <v>0</v>
      </c>
      <c r="AD80" s="477">
        <v>0</v>
      </c>
      <c r="AE80" s="477">
        <v>0</v>
      </c>
      <c r="AF80" s="233">
        <v>0</v>
      </c>
      <c r="AG80" s="233">
        <v>0</v>
      </c>
      <c r="AH80" s="233">
        <v>0</v>
      </c>
      <c r="AI80" s="233">
        <v>0</v>
      </c>
      <c r="AJ80" s="482">
        <v>0</v>
      </c>
    </row>
    <row r="81" spans="1:36" s="42" customFormat="1" x14ac:dyDescent="0.25">
      <c r="A81" s="402"/>
      <c r="B81" s="564">
        <v>130640</v>
      </c>
      <c r="C81" s="188" t="s">
        <v>46</v>
      </c>
      <c r="D81" s="477">
        <v>0</v>
      </c>
      <c r="E81" s="477">
        <v>0</v>
      </c>
      <c r="F81" s="477">
        <v>0</v>
      </c>
      <c r="G81" s="477">
        <v>8800</v>
      </c>
      <c r="H81" s="89">
        <v>8800</v>
      </c>
      <c r="I81" s="477">
        <v>0</v>
      </c>
      <c r="J81" s="477">
        <v>0</v>
      </c>
      <c r="K81" s="477">
        <v>0</v>
      </c>
      <c r="L81" s="477">
        <v>0</v>
      </c>
      <c r="M81" s="477">
        <v>0</v>
      </c>
      <c r="N81" s="477">
        <v>0</v>
      </c>
      <c r="O81" s="477">
        <v>0</v>
      </c>
      <c r="P81" s="477">
        <v>0</v>
      </c>
      <c r="Q81" s="477">
        <v>0</v>
      </c>
      <c r="R81" s="89">
        <v>0</v>
      </c>
      <c r="S81" s="477">
        <v>0</v>
      </c>
      <c r="T81" s="477">
        <v>0</v>
      </c>
      <c r="U81" s="477">
        <v>0</v>
      </c>
      <c r="V81" s="477">
        <v>0</v>
      </c>
      <c r="W81" s="477">
        <v>0</v>
      </c>
      <c r="X81" s="477">
        <v>0</v>
      </c>
      <c r="Y81" s="477">
        <v>0</v>
      </c>
      <c r="Z81" s="477">
        <v>0</v>
      </c>
      <c r="AA81" s="477">
        <v>0</v>
      </c>
      <c r="AB81" s="477">
        <v>0</v>
      </c>
      <c r="AC81" s="477">
        <v>0</v>
      </c>
      <c r="AD81" s="477">
        <v>0</v>
      </c>
      <c r="AE81" s="477">
        <v>8800</v>
      </c>
      <c r="AF81" s="233">
        <v>0</v>
      </c>
      <c r="AG81" s="233">
        <v>0</v>
      </c>
      <c r="AH81" s="233">
        <v>0</v>
      </c>
      <c r="AI81" s="233">
        <v>0</v>
      </c>
      <c r="AJ81" s="482">
        <v>8800</v>
      </c>
    </row>
    <row r="82" spans="1:36" s="42" customFormat="1" x14ac:dyDescent="0.25">
      <c r="A82" s="402"/>
      <c r="B82" s="564">
        <v>1307</v>
      </c>
      <c r="C82" s="188" t="s">
        <v>48</v>
      </c>
      <c r="D82" s="477">
        <v>0</v>
      </c>
      <c r="E82" s="477">
        <v>54108.75</v>
      </c>
      <c r="F82" s="477">
        <v>165887.64231999998</v>
      </c>
      <c r="G82" s="477">
        <v>16680.402689999999</v>
      </c>
      <c r="H82" s="89">
        <v>236676.79500999997</v>
      </c>
      <c r="I82" s="477">
        <v>30072.587390000001</v>
      </c>
      <c r="J82" s="477">
        <v>49324.914779999999</v>
      </c>
      <c r="K82" s="477">
        <v>0</v>
      </c>
      <c r="L82" s="477">
        <v>44581.783729999996</v>
      </c>
      <c r="M82" s="477">
        <v>169.3</v>
      </c>
      <c r="N82" s="477">
        <v>115353.74086000001</v>
      </c>
      <c r="O82" s="477">
        <v>100</v>
      </c>
      <c r="P82" s="477">
        <v>1344.33646</v>
      </c>
      <c r="Q82" s="477">
        <v>0</v>
      </c>
      <c r="R82" s="89">
        <v>240946.66321999999</v>
      </c>
      <c r="S82" s="477">
        <v>450</v>
      </c>
      <c r="T82" s="477">
        <v>265.84296999999998</v>
      </c>
      <c r="U82" s="477">
        <v>50</v>
      </c>
      <c r="V82" s="477">
        <v>0</v>
      </c>
      <c r="W82" s="477">
        <v>0</v>
      </c>
      <c r="X82" s="477">
        <v>463.39764000000002</v>
      </c>
      <c r="Y82" s="477">
        <v>0</v>
      </c>
      <c r="Z82" s="477">
        <v>50</v>
      </c>
      <c r="AA82" s="477">
        <v>0</v>
      </c>
      <c r="AB82" s="477">
        <v>0</v>
      </c>
      <c r="AC82" s="477">
        <v>0</v>
      </c>
      <c r="AD82" s="477">
        <v>1279.2406099999998</v>
      </c>
      <c r="AE82" s="477">
        <v>478902.69883999997</v>
      </c>
      <c r="AF82" s="233">
        <v>115353.74086000001</v>
      </c>
      <c r="AG82" s="233">
        <v>44751.083729999998</v>
      </c>
      <c r="AH82" s="233">
        <v>0</v>
      </c>
      <c r="AI82" s="233">
        <v>0</v>
      </c>
      <c r="AJ82" s="482">
        <v>318797.87424999999</v>
      </c>
    </row>
    <row r="83" spans="1:36" s="42" customFormat="1" x14ac:dyDescent="0.25">
      <c r="A83" s="402"/>
      <c r="B83" s="564">
        <v>130705</v>
      </c>
      <c r="C83" s="188" t="s">
        <v>49</v>
      </c>
      <c r="D83" s="477">
        <v>0</v>
      </c>
      <c r="E83" s="477">
        <v>0</v>
      </c>
      <c r="F83" s="477">
        <v>0</v>
      </c>
      <c r="G83" s="477">
        <v>0</v>
      </c>
      <c r="H83" s="89">
        <v>0</v>
      </c>
      <c r="I83" s="477">
        <v>27000</v>
      </c>
      <c r="J83" s="477">
        <v>0</v>
      </c>
      <c r="K83" s="477">
        <v>0</v>
      </c>
      <c r="L83" s="477">
        <v>0</v>
      </c>
      <c r="M83" s="477">
        <v>0</v>
      </c>
      <c r="N83" s="477">
        <v>0</v>
      </c>
      <c r="O83" s="477">
        <v>0</v>
      </c>
      <c r="P83" s="477">
        <v>0</v>
      </c>
      <c r="Q83" s="477">
        <v>0</v>
      </c>
      <c r="R83" s="89">
        <v>27000</v>
      </c>
      <c r="S83" s="477">
        <v>0</v>
      </c>
      <c r="T83" s="477">
        <v>0</v>
      </c>
      <c r="U83" s="477">
        <v>0</v>
      </c>
      <c r="V83" s="477">
        <v>0</v>
      </c>
      <c r="W83" s="477">
        <v>0</v>
      </c>
      <c r="X83" s="477">
        <v>0</v>
      </c>
      <c r="Y83" s="477">
        <v>0</v>
      </c>
      <c r="Z83" s="477">
        <v>0</v>
      </c>
      <c r="AA83" s="477">
        <v>0</v>
      </c>
      <c r="AB83" s="477">
        <v>0</v>
      </c>
      <c r="AC83" s="477">
        <v>0</v>
      </c>
      <c r="AD83" s="477">
        <v>0</v>
      </c>
      <c r="AE83" s="477">
        <v>27000</v>
      </c>
      <c r="AF83" s="233">
        <v>0</v>
      </c>
      <c r="AG83" s="233">
        <v>0</v>
      </c>
      <c r="AH83" s="233">
        <v>0</v>
      </c>
      <c r="AI83" s="233">
        <v>0</v>
      </c>
      <c r="AJ83" s="482">
        <v>27000</v>
      </c>
    </row>
    <row r="84" spans="1:36" s="42" customFormat="1" x14ac:dyDescent="0.25">
      <c r="A84" s="402"/>
      <c r="B84" s="564">
        <v>130710</v>
      </c>
      <c r="C84" s="188" t="s">
        <v>50</v>
      </c>
      <c r="D84" s="477">
        <v>0</v>
      </c>
      <c r="E84" s="477">
        <v>54108.75</v>
      </c>
      <c r="F84" s="477">
        <v>32188.555</v>
      </c>
      <c r="G84" s="477">
        <v>0</v>
      </c>
      <c r="H84" s="89">
        <v>86297.304999999993</v>
      </c>
      <c r="I84" s="477">
        <v>0</v>
      </c>
      <c r="J84" s="477">
        <v>49324.914779999999</v>
      </c>
      <c r="K84" s="477">
        <v>0</v>
      </c>
      <c r="L84" s="477">
        <v>6865.6593800000001</v>
      </c>
      <c r="M84" s="477">
        <v>169.3</v>
      </c>
      <c r="N84" s="477">
        <v>0</v>
      </c>
      <c r="O84" s="477">
        <v>100</v>
      </c>
      <c r="P84" s="477">
        <v>1148.5943</v>
      </c>
      <c r="Q84" s="477">
        <v>0</v>
      </c>
      <c r="R84" s="89">
        <v>57608.468459999996</v>
      </c>
      <c r="S84" s="477">
        <v>0</v>
      </c>
      <c r="T84" s="477">
        <v>265.84296999999998</v>
      </c>
      <c r="U84" s="477">
        <v>0</v>
      </c>
      <c r="V84" s="477">
        <v>0</v>
      </c>
      <c r="W84" s="477">
        <v>0</v>
      </c>
      <c r="X84" s="477">
        <v>463.39764000000002</v>
      </c>
      <c r="Y84" s="477">
        <v>0</v>
      </c>
      <c r="Z84" s="477">
        <v>0</v>
      </c>
      <c r="AA84" s="477">
        <v>0</v>
      </c>
      <c r="AB84" s="477">
        <v>0</v>
      </c>
      <c r="AC84" s="477">
        <v>0</v>
      </c>
      <c r="AD84" s="477">
        <v>729.24061000000006</v>
      </c>
      <c r="AE84" s="477">
        <v>144635.01407</v>
      </c>
      <c r="AF84" s="233">
        <v>0</v>
      </c>
      <c r="AG84" s="233">
        <v>7034.9593800000002</v>
      </c>
      <c r="AH84" s="233">
        <v>0</v>
      </c>
      <c r="AI84" s="233">
        <v>0</v>
      </c>
      <c r="AJ84" s="482">
        <v>137600.05468999999</v>
      </c>
    </row>
    <row r="85" spans="1:36" s="42" customFormat="1" x14ac:dyDescent="0.25">
      <c r="A85" s="402"/>
      <c r="B85" s="564">
        <v>130715</v>
      </c>
      <c r="C85" s="188" t="s">
        <v>51</v>
      </c>
      <c r="D85" s="477">
        <v>0</v>
      </c>
      <c r="E85" s="477">
        <v>0</v>
      </c>
      <c r="F85" s="477">
        <v>0</v>
      </c>
      <c r="G85" s="477">
        <v>0</v>
      </c>
      <c r="H85" s="89">
        <v>0</v>
      </c>
      <c r="I85" s="477">
        <v>0</v>
      </c>
      <c r="J85" s="477">
        <v>0</v>
      </c>
      <c r="K85" s="477">
        <v>0</v>
      </c>
      <c r="L85" s="477">
        <v>37716.124349999998</v>
      </c>
      <c r="M85" s="477">
        <v>0</v>
      </c>
      <c r="N85" s="477">
        <v>115353.74086000001</v>
      </c>
      <c r="O85" s="477">
        <v>0</v>
      </c>
      <c r="P85" s="477">
        <v>0</v>
      </c>
      <c r="Q85" s="477">
        <v>0</v>
      </c>
      <c r="R85" s="89">
        <v>153069.86521000002</v>
      </c>
      <c r="S85" s="477">
        <v>0</v>
      </c>
      <c r="T85" s="477">
        <v>0</v>
      </c>
      <c r="U85" s="477">
        <v>0</v>
      </c>
      <c r="V85" s="477">
        <v>0</v>
      </c>
      <c r="W85" s="477">
        <v>0</v>
      </c>
      <c r="X85" s="477">
        <v>0</v>
      </c>
      <c r="Y85" s="477">
        <v>0</v>
      </c>
      <c r="Z85" s="477">
        <v>0</v>
      </c>
      <c r="AA85" s="477">
        <v>0</v>
      </c>
      <c r="AB85" s="477">
        <v>0</v>
      </c>
      <c r="AC85" s="477">
        <v>0</v>
      </c>
      <c r="AD85" s="477">
        <v>0</v>
      </c>
      <c r="AE85" s="477">
        <v>153069.86521000002</v>
      </c>
      <c r="AF85" s="233">
        <v>115353.74086000001</v>
      </c>
      <c r="AG85" s="233">
        <v>37716.124349999998</v>
      </c>
      <c r="AH85" s="233">
        <v>0</v>
      </c>
      <c r="AI85" s="233">
        <v>0</v>
      </c>
      <c r="AJ85" s="482">
        <v>0</v>
      </c>
    </row>
    <row r="86" spans="1:36" s="42" customFormat="1" x14ac:dyDescent="0.25">
      <c r="A86" s="402"/>
      <c r="B86" s="564">
        <v>130720</v>
      </c>
      <c r="C86" s="188" t="s">
        <v>52</v>
      </c>
      <c r="D86" s="477">
        <v>0</v>
      </c>
      <c r="E86" s="477">
        <v>0</v>
      </c>
      <c r="F86" s="477">
        <v>133699.08731999999</v>
      </c>
      <c r="G86" s="477">
        <v>16680.402689999999</v>
      </c>
      <c r="H86" s="89">
        <v>150379.49000999998</v>
      </c>
      <c r="I86" s="477">
        <v>3072.5873900000001</v>
      </c>
      <c r="J86" s="477">
        <v>0</v>
      </c>
      <c r="K86" s="477">
        <v>0</v>
      </c>
      <c r="L86" s="477">
        <v>0</v>
      </c>
      <c r="M86" s="477">
        <v>0</v>
      </c>
      <c r="N86" s="477">
        <v>0</v>
      </c>
      <c r="O86" s="477">
        <v>0</v>
      </c>
      <c r="P86" s="477">
        <v>195.74216000000001</v>
      </c>
      <c r="Q86" s="477">
        <v>0</v>
      </c>
      <c r="R86" s="89">
        <v>3268.3295500000004</v>
      </c>
      <c r="S86" s="477">
        <v>450</v>
      </c>
      <c r="T86" s="477">
        <v>0</v>
      </c>
      <c r="U86" s="477">
        <v>50</v>
      </c>
      <c r="V86" s="477">
        <v>0</v>
      </c>
      <c r="W86" s="477">
        <v>0</v>
      </c>
      <c r="X86" s="477">
        <v>0</v>
      </c>
      <c r="Y86" s="477">
        <v>0</v>
      </c>
      <c r="Z86" s="477">
        <v>50</v>
      </c>
      <c r="AA86" s="477">
        <v>0</v>
      </c>
      <c r="AB86" s="477">
        <v>0</v>
      </c>
      <c r="AC86" s="477">
        <v>0</v>
      </c>
      <c r="AD86" s="477">
        <v>550</v>
      </c>
      <c r="AE86" s="477">
        <v>154197.81955999997</v>
      </c>
      <c r="AF86" s="233">
        <v>0</v>
      </c>
      <c r="AG86" s="233">
        <v>0</v>
      </c>
      <c r="AH86" s="233">
        <v>0</v>
      </c>
      <c r="AI86" s="233">
        <v>0</v>
      </c>
      <c r="AJ86" s="482">
        <v>154197.81955999997</v>
      </c>
    </row>
    <row r="87" spans="1:36" s="42" customFormat="1" x14ac:dyDescent="0.25">
      <c r="A87" s="402"/>
      <c r="B87" s="564">
        <v>130790</v>
      </c>
      <c r="C87" s="188" t="s">
        <v>53</v>
      </c>
      <c r="D87" s="477">
        <v>0</v>
      </c>
      <c r="E87" s="477">
        <v>0</v>
      </c>
      <c r="F87" s="477">
        <v>0</v>
      </c>
      <c r="G87" s="477">
        <v>0</v>
      </c>
      <c r="H87" s="89">
        <v>0</v>
      </c>
      <c r="I87" s="477">
        <v>0</v>
      </c>
      <c r="J87" s="477">
        <v>0</v>
      </c>
      <c r="K87" s="477">
        <v>0</v>
      </c>
      <c r="L87" s="477">
        <v>0</v>
      </c>
      <c r="M87" s="477">
        <v>0</v>
      </c>
      <c r="N87" s="477">
        <v>0</v>
      </c>
      <c r="O87" s="477">
        <v>0</v>
      </c>
      <c r="P87" s="477">
        <v>0</v>
      </c>
      <c r="Q87" s="477">
        <v>0</v>
      </c>
      <c r="R87" s="89">
        <v>0</v>
      </c>
      <c r="S87" s="477">
        <v>0</v>
      </c>
      <c r="T87" s="477">
        <v>0</v>
      </c>
      <c r="U87" s="477">
        <v>0</v>
      </c>
      <c r="V87" s="477">
        <v>0</v>
      </c>
      <c r="W87" s="477">
        <v>0</v>
      </c>
      <c r="X87" s="477">
        <v>0</v>
      </c>
      <c r="Y87" s="477">
        <v>0</v>
      </c>
      <c r="Z87" s="477">
        <v>0</v>
      </c>
      <c r="AA87" s="477">
        <v>0</v>
      </c>
      <c r="AB87" s="477">
        <v>0</v>
      </c>
      <c r="AC87" s="477">
        <v>0</v>
      </c>
      <c r="AD87" s="477">
        <v>0</v>
      </c>
      <c r="AE87" s="477">
        <v>0</v>
      </c>
      <c r="AF87" s="233">
        <v>0</v>
      </c>
      <c r="AG87" s="233">
        <v>0</v>
      </c>
      <c r="AH87" s="233">
        <v>0</v>
      </c>
      <c r="AI87" s="233">
        <v>0</v>
      </c>
      <c r="AJ87" s="482">
        <v>0</v>
      </c>
    </row>
    <row r="88" spans="1:36" s="42" customFormat="1" x14ac:dyDescent="0.25">
      <c r="A88" s="402"/>
      <c r="B88" s="564">
        <v>1399</v>
      </c>
      <c r="C88" s="188" t="s">
        <v>54</v>
      </c>
      <c r="D88" s="477">
        <v>-8142.6105399999997</v>
      </c>
      <c r="E88" s="477">
        <v>-3509.9982599999998</v>
      </c>
      <c r="F88" s="477">
        <v>-88279.164900000003</v>
      </c>
      <c r="G88" s="477">
        <v>-173.36386999999999</v>
      </c>
      <c r="H88" s="89">
        <v>-100105.13757000001</v>
      </c>
      <c r="I88" s="477">
        <v>-275.50362999999999</v>
      </c>
      <c r="J88" s="477">
        <v>-1156.1563799999999</v>
      </c>
      <c r="K88" s="477">
        <v>0</v>
      </c>
      <c r="L88" s="477">
        <v>0</v>
      </c>
      <c r="M88" s="477">
        <v>-5117.2149100000006</v>
      </c>
      <c r="N88" s="477">
        <v>-2.2999999999999998</v>
      </c>
      <c r="O88" s="477">
        <v>-5</v>
      </c>
      <c r="P88" s="477">
        <v>-9.102780000000001</v>
      </c>
      <c r="Q88" s="477">
        <v>0</v>
      </c>
      <c r="R88" s="89">
        <v>-6565.2777000000006</v>
      </c>
      <c r="S88" s="477">
        <v>0</v>
      </c>
      <c r="T88" s="477">
        <v>0</v>
      </c>
      <c r="U88" s="477">
        <v>-63.20384</v>
      </c>
      <c r="V88" s="477">
        <v>0</v>
      </c>
      <c r="W88" s="477">
        <v>-110.06780999999999</v>
      </c>
      <c r="X88" s="477">
        <v>0</v>
      </c>
      <c r="Y88" s="477">
        <v>0</v>
      </c>
      <c r="Z88" s="477">
        <v>-2.5</v>
      </c>
      <c r="AA88" s="477">
        <v>0</v>
      </c>
      <c r="AB88" s="477">
        <v>0</v>
      </c>
      <c r="AC88" s="477">
        <v>0</v>
      </c>
      <c r="AD88" s="477">
        <v>-175.77164999999999</v>
      </c>
      <c r="AE88" s="477">
        <v>-106846.18692000001</v>
      </c>
      <c r="AF88" s="233">
        <v>-2.2999999999999998</v>
      </c>
      <c r="AG88" s="233">
        <v>-5117.2149100000006</v>
      </c>
      <c r="AH88" s="233">
        <v>0</v>
      </c>
      <c r="AI88" s="233">
        <v>0</v>
      </c>
      <c r="AJ88" s="482">
        <v>-101726.67201000001</v>
      </c>
    </row>
    <row r="89" spans="1:36" s="42" customFormat="1" x14ac:dyDescent="0.25">
      <c r="A89" s="402"/>
      <c r="B89" s="564">
        <v>139905</v>
      </c>
      <c r="C89" s="188" t="s">
        <v>55</v>
      </c>
      <c r="D89" s="477">
        <v>0</v>
      </c>
      <c r="E89" s="477">
        <v>-874.99825999999996</v>
      </c>
      <c r="F89" s="477">
        <v>-88279.164900000003</v>
      </c>
      <c r="G89" s="477">
        <v>-173.36386999999999</v>
      </c>
      <c r="H89" s="89">
        <v>-89327.527029999997</v>
      </c>
      <c r="I89" s="477">
        <v>-275.50362999999999</v>
      </c>
      <c r="J89" s="477">
        <v>0</v>
      </c>
      <c r="K89" s="477">
        <v>0</v>
      </c>
      <c r="L89" s="477">
        <v>0</v>
      </c>
      <c r="M89" s="477">
        <v>0</v>
      </c>
      <c r="N89" s="477">
        <v>0</v>
      </c>
      <c r="O89" s="477">
        <v>-5</v>
      </c>
      <c r="P89" s="477">
        <v>-9.102780000000001</v>
      </c>
      <c r="Q89" s="477">
        <v>0</v>
      </c>
      <c r="R89" s="89">
        <v>-289.60640999999998</v>
      </c>
      <c r="S89" s="477">
        <v>0</v>
      </c>
      <c r="T89" s="477">
        <v>0</v>
      </c>
      <c r="U89" s="477">
        <v>0</v>
      </c>
      <c r="V89" s="477">
        <v>0</v>
      </c>
      <c r="W89" s="477">
        <v>0</v>
      </c>
      <c r="X89" s="477">
        <v>0</v>
      </c>
      <c r="Y89" s="477">
        <v>0</v>
      </c>
      <c r="Z89" s="477">
        <v>-2.5</v>
      </c>
      <c r="AA89" s="477">
        <v>0</v>
      </c>
      <c r="AB89" s="477">
        <v>0</v>
      </c>
      <c r="AC89" s="477">
        <v>0</v>
      </c>
      <c r="AD89" s="477">
        <v>-2.5</v>
      </c>
      <c r="AE89" s="477">
        <v>-89619.633439999991</v>
      </c>
      <c r="AF89" s="233">
        <v>0</v>
      </c>
      <c r="AG89" s="233">
        <v>0</v>
      </c>
      <c r="AH89" s="233">
        <v>0</v>
      </c>
      <c r="AI89" s="233">
        <v>0</v>
      </c>
      <c r="AJ89" s="482">
        <v>-89619.633440000005</v>
      </c>
    </row>
    <row r="90" spans="1:36" s="42" customFormat="1" x14ac:dyDescent="0.25">
      <c r="A90" s="402"/>
      <c r="B90" s="564">
        <v>139910</v>
      </c>
      <c r="C90" s="188" t="s">
        <v>56</v>
      </c>
      <c r="D90" s="477">
        <v>-8142.6105399999997</v>
      </c>
      <c r="E90" s="477">
        <v>-2635</v>
      </c>
      <c r="F90" s="477">
        <v>0</v>
      </c>
      <c r="G90" s="477">
        <v>0</v>
      </c>
      <c r="H90" s="89">
        <v>-10777.61054</v>
      </c>
      <c r="I90" s="477">
        <v>0</v>
      </c>
      <c r="J90" s="477">
        <v>-1156.1563799999999</v>
      </c>
      <c r="K90" s="477">
        <v>0</v>
      </c>
      <c r="L90" s="477">
        <v>0</v>
      </c>
      <c r="M90" s="477">
        <v>-5117.2149100000006</v>
      </c>
      <c r="N90" s="477">
        <v>-2.2999999999999998</v>
      </c>
      <c r="O90" s="477">
        <v>0</v>
      </c>
      <c r="P90" s="477">
        <v>0</v>
      </c>
      <c r="Q90" s="477">
        <v>0</v>
      </c>
      <c r="R90" s="89">
        <v>-6275.6712900000011</v>
      </c>
      <c r="S90" s="477">
        <v>0</v>
      </c>
      <c r="T90" s="477">
        <v>0</v>
      </c>
      <c r="U90" s="477">
        <v>-63.20384</v>
      </c>
      <c r="V90" s="477">
        <v>0</v>
      </c>
      <c r="W90" s="477">
        <v>-110.06780999999999</v>
      </c>
      <c r="X90" s="477">
        <v>0</v>
      </c>
      <c r="Y90" s="477">
        <v>0</v>
      </c>
      <c r="Z90" s="477">
        <v>0</v>
      </c>
      <c r="AA90" s="477">
        <v>0</v>
      </c>
      <c r="AB90" s="477">
        <v>0</v>
      </c>
      <c r="AC90" s="477">
        <v>0</v>
      </c>
      <c r="AD90" s="477">
        <v>-173.27164999999999</v>
      </c>
      <c r="AE90" s="477">
        <v>-17226.553479999999</v>
      </c>
      <c r="AF90" s="233">
        <v>-2.2999999999999998</v>
      </c>
      <c r="AG90" s="233">
        <v>-5117.2149100000006</v>
      </c>
      <c r="AH90" s="233">
        <v>0</v>
      </c>
      <c r="AI90" s="233">
        <v>0</v>
      </c>
      <c r="AJ90" s="482">
        <v>-12107.038570000001</v>
      </c>
    </row>
    <row r="91" spans="1:36" s="40" customFormat="1" x14ac:dyDescent="0.25">
      <c r="A91" s="401">
        <v>2</v>
      </c>
      <c r="B91" s="563">
        <v>14</v>
      </c>
      <c r="C91" s="317" t="s">
        <v>737</v>
      </c>
      <c r="D91" s="478">
        <v>3475023.6866700002</v>
      </c>
      <c r="E91" s="478">
        <v>3980767.19086</v>
      </c>
      <c r="F91" s="478">
        <v>6303242.3491199994</v>
      </c>
      <c r="G91" s="478">
        <v>3401982.60977</v>
      </c>
      <c r="H91" s="26">
        <v>17161015.83642</v>
      </c>
      <c r="I91" s="478">
        <v>1121762.12998</v>
      </c>
      <c r="J91" s="478">
        <v>2278806.4485399998</v>
      </c>
      <c r="K91" s="478">
        <v>196879.4</v>
      </c>
      <c r="L91" s="478">
        <v>1681918.66545</v>
      </c>
      <c r="M91" s="478">
        <v>582827.65377999994</v>
      </c>
      <c r="N91" s="478">
        <v>2356548.6636899998</v>
      </c>
      <c r="O91" s="478">
        <v>326394.10363999999</v>
      </c>
      <c r="P91" s="478">
        <v>516964.74883</v>
      </c>
      <c r="Q91" s="478">
        <v>503607.16136000003</v>
      </c>
      <c r="R91" s="26">
        <v>9565708.9752699994</v>
      </c>
      <c r="S91" s="478">
        <v>403890.22017000004</v>
      </c>
      <c r="T91" s="478">
        <v>110677.96889</v>
      </c>
      <c r="U91" s="478">
        <v>29006.939300000002</v>
      </c>
      <c r="V91" s="478">
        <v>26309.415739999997</v>
      </c>
      <c r="W91" s="478">
        <v>99108.15367</v>
      </c>
      <c r="X91" s="478">
        <v>13160.47666</v>
      </c>
      <c r="Y91" s="478">
        <v>64138.866729999994</v>
      </c>
      <c r="Z91" s="478">
        <v>17221.325079999999</v>
      </c>
      <c r="AA91" s="478">
        <v>73131.93968000001</v>
      </c>
      <c r="AB91" s="478">
        <v>143726.29728</v>
      </c>
      <c r="AC91" s="478">
        <v>76246.713780000005</v>
      </c>
      <c r="AD91" s="478">
        <v>1056618.3169800004</v>
      </c>
      <c r="AE91" s="478">
        <v>27783343.12867</v>
      </c>
      <c r="AF91" s="480">
        <v>2553428.0636899997</v>
      </c>
      <c r="AG91" s="480">
        <v>2291055.7349700001</v>
      </c>
      <c r="AH91" s="480">
        <v>0</v>
      </c>
      <c r="AI91" s="480">
        <v>213517.52019000001</v>
      </c>
      <c r="AJ91" s="481">
        <v>22725341.80982</v>
      </c>
    </row>
    <row r="92" spans="1:36" s="42" customFormat="1" x14ac:dyDescent="0.25">
      <c r="A92" s="401">
        <v>4</v>
      </c>
      <c r="B92" s="564">
        <v>1401</v>
      </c>
      <c r="C92" s="188" t="s">
        <v>1033</v>
      </c>
      <c r="D92" s="477">
        <v>1857506.3558699999</v>
      </c>
      <c r="E92" s="477">
        <v>782240.80550999998</v>
      </c>
      <c r="F92" s="477">
        <v>2518644.2912600003</v>
      </c>
      <c r="G92" s="477">
        <v>2186495.4500500001</v>
      </c>
      <c r="H92" s="89">
        <v>7344886.9026900008</v>
      </c>
      <c r="I92" s="477">
        <v>537033.84962999995</v>
      </c>
      <c r="J92" s="477">
        <v>1706138.52097</v>
      </c>
      <c r="K92" s="477">
        <v>211865.72899999999</v>
      </c>
      <c r="L92" s="477">
        <v>83505.071790000002</v>
      </c>
      <c r="M92" s="477">
        <v>50702.172100000003</v>
      </c>
      <c r="N92" s="477">
        <v>1956608.1551700002</v>
      </c>
      <c r="O92" s="477">
        <v>83417.821030000006</v>
      </c>
      <c r="P92" s="477">
        <v>339821.58652999997</v>
      </c>
      <c r="Q92" s="477">
        <v>6.6245699999999994</v>
      </c>
      <c r="R92" s="89">
        <v>4969099.5307900002</v>
      </c>
      <c r="S92" s="477">
        <v>300492.90630000003</v>
      </c>
      <c r="T92" s="477">
        <v>49914.356319999999</v>
      </c>
      <c r="U92" s="477">
        <v>12084.59397</v>
      </c>
      <c r="V92" s="477">
        <v>3979.42382</v>
      </c>
      <c r="W92" s="477">
        <v>91436.996859999999</v>
      </c>
      <c r="X92" s="477">
        <v>796.45590000000004</v>
      </c>
      <c r="Y92" s="477">
        <v>0</v>
      </c>
      <c r="Z92" s="477">
        <v>7578.2703300000003</v>
      </c>
      <c r="AA92" s="477">
        <v>0</v>
      </c>
      <c r="AB92" s="477">
        <v>11571.379010000001</v>
      </c>
      <c r="AC92" s="477">
        <v>0</v>
      </c>
      <c r="AD92" s="477">
        <v>477854.38251000008</v>
      </c>
      <c r="AE92" s="477">
        <v>12791840.815990003</v>
      </c>
      <c r="AF92" s="233">
        <v>2168473.88417</v>
      </c>
      <c r="AG92" s="233">
        <v>138186.66771000001</v>
      </c>
      <c r="AH92" s="233">
        <v>0</v>
      </c>
      <c r="AI92" s="233">
        <v>0</v>
      </c>
      <c r="AJ92" s="482">
        <v>10485180.264110003</v>
      </c>
    </row>
    <row r="93" spans="1:36" s="42" customFormat="1" x14ac:dyDescent="0.25">
      <c r="A93" s="401">
        <v>6</v>
      </c>
      <c r="B93" s="564">
        <v>140105</v>
      </c>
      <c r="C93" s="188" t="s">
        <v>629</v>
      </c>
      <c r="D93" s="477">
        <v>206441.43777000002</v>
      </c>
      <c r="E93" s="477">
        <v>27859.954260000002</v>
      </c>
      <c r="F93" s="477">
        <v>204471.35538999998</v>
      </c>
      <c r="G93" s="477">
        <v>200684.46581999998</v>
      </c>
      <c r="H93" s="89">
        <v>639457.21323999995</v>
      </c>
      <c r="I93" s="477">
        <v>38992.598810000003</v>
      </c>
      <c r="J93" s="477">
        <v>130296.39297</v>
      </c>
      <c r="K93" s="477">
        <v>53222.086000000003</v>
      </c>
      <c r="L93" s="477">
        <v>34078.628119999994</v>
      </c>
      <c r="M93" s="477">
        <v>9495.8539899999996</v>
      </c>
      <c r="N93" s="477">
        <v>150897.62611000001</v>
      </c>
      <c r="O93" s="477">
        <v>3654.7401</v>
      </c>
      <c r="P93" s="477">
        <v>18442.463729999999</v>
      </c>
      <c r="Q93" s="477">
        <v>0</v>
      </c>
      <c r="R93" s="89">
        <v>439080.38983</v>
      </c>
      <c r="S93" s="477">
        <v>11804.27059</v>
      </c>
      <c r="T93" s="477">
        <v>5380.2788</v>
      </c>
      <c r="U93" s="477">
        <v>407.86902000000003</v>
      </c>
      <c r="V93" s="477">
        <v>217.03710999999998</v>
      </c>
      <c r="W93" s="477">
        <v>2011.6886299999999</v>
      </c>
      <c r="X93" s="477">
        <v>55.665910000000004</v>
      </c>
      <c r="Y93" s="477">
        <v>0</v>
      </c>
      <c r="Z93" s="477">
        <v>436.21125000000001</v>
      </c>
      <c r="AA93" s="477">
        <v>0</v>
      </c>
      <c r="AB93" s="477">
        <v>540.70272999999997</v>
      </c>
      <c r="AC93" s="477">
        <v>0</v>
      </c>
      <c r="AD93" s="477">
        <v>20853.724040000001</v>
      </c>
      <c r="AE93" s="477">
        <v>1099391.32711</v>
      </c>
      <c r="AF93" s="233">
        <v>204119.71211000002</v>
      </c>
      <c r="AG93" s="233">
        <v>43791.519219999987</v>
      </c>
      <c r="AH93" s="233">
        <v>0</v>
      </c>
      <c r="AI93" s="233">
        <v>0</v>
      </c>
      <c r="AJ93" s="482">
        <v>851480.09577999997</v>
      </c>
    </row>
    <row r="94" spans="1:36" s="42" customFormat="1" x14ac:dyDescent="0.25">
      <c r="A94" s="401">
        <v>6</v>
      </c>
      <c r="B94" s="564">
        <v>140110</v>
      </c>
      <c r="C94" s="188" t="s">
        <v>631</v>
      </c>
      <c r="D94" s="477">
        <v>318738.76398000005</v>
      </c>
      <c r="E94" s="477">
        <v>98857.275560000009</v>
      </c>
      <c r="F94" s="477">
        <v>408807.26951999997</v>
      </c>
      <c r="G94" s="477">
        <v>212051.06319999998</v>
      </c>
      <c r="H94" s="89">
        <v>1038454.37226</v>
      </c>
      <c r="I94" s="477">
        <v>60186.768680000001</v>
      </c>
      <c r="J94" s="477">
        <v>223809.34933000003</v>
      </c>
      <c r="K94" s="477">
        <v>56335.784</v>
      </c>
      <c r="L94" s="477">
        <v>12041.22291</v>
      </c>
      <c r="M94" s="477">
        <v>6149.3216700000003</v>
      </c>
      <c r="N94" s="477">
        <v>242005.08736999999</v>
      </c>
      <c r="O94" s="477">
        <v>5294.0250800000003</v>
      </c>
      <c r="P94" s="477">
        <v>14970.25844</v>
      </c>
      <c r="Q94" s="477">
        <v>6.6245699999999994</v>
      </c>
      <c r="R94" s="89">
        <v>620798.44205000007</v>
      </c>
      <c r="S94" s="477">
        <v>18486.117690000003</v>
      </c>
      <c r="T94" s="477">
        <v>6277.9689800000006</v>
      </c>
      <c r="U94" s="477">
        <v>521.29303000000004</v>
      </c>
      <c r="V94" s="477">
        <v>345.64115000000004</v>
      </c>
      <c r="W94" s="477">
        <v>5605.4254700000001</v>
      </c>
      <c r="X94" s="477">
        <v>3.2083900000000001</v>
      </c>
      <c r="Y94" s="477">
        <v>0</v>
      </c>
      <c r="Z94" s="477">
        <v>840.71281999999997</v>
      </c>
      <c r="AA94" s="477">
        <v>0</v>
      </c>
      <c r="AB94" s="477">
        <v>1174.0518</v>
      </c>
      <c r="AC94" s="477">
        <v>0</v>
      </c>
      <c r="AD94" s="477">
        <v>33254.419330000004</v>
      </c>
      <c r="AE94" s="477">
        <v>1692507.23364</v>
      </c>
      <c r="AF94" s="233">
        <v>298340.87137000001</v>
      </c>
      <c r="AG94" s="233">
        <v>18536.185730000001</v>
      </c>
      <c r="AH94" s="233">
        <v>0</v>
      </c>
      <c r="AI94" s="233">
        <v>0</v>
      </c>
      <c r="AJ94" s="482">
        <v>1375630.1765400001</v>
      </c>
    </row>
    <row r="95" spans="1:36" s="42" customFormat="1" x14ac:dyDescent="0.25">
      <c r="A95" s="401">
        <v>6</v>
      </c>
      <c r="B95" s="564">
        <v>140115</v>
      </c>
      <c r="C95" s="188" t="s">
        <v>633</v>
      </c>
      <c r="D95" s="477">
        <v>201072.67475000001</v>
      </c>
      <c r="E95" s="477">
        <v>83296.163979999998</v>
      </c>
      <c r="F95" s="477">
        <v>426353.08726999996</v>
      </c>
      <c r="G95" s="477">
        <v>223280.38186000002</v>
      </c>
      <c r="H95" s="89">
        <v>934002.30786000006</v>
      </c>
      <c r="I95" s="477">
        <v>65480.546399999999</v>
      </c>
      <c r="J95" s="477">
        <v>229838.28106000001</v>
      </c>
      <c r="K95" s="477">
        <v>56080.300999999999</v>
      </c>
      <c r="L95" s="477">
        <v>16618.315460000002</v>
      </c>
      <c r="M95" s="477">
        <v>7984.5256300000001</v>
      </c>
      <c r="N95" s="477">
        <v>294938.21766000002</v>
      </c>
      <c r="O95" s="477">
        <v>8053.94794</v>
      </c>
      <c r="P95" s="477">
        <v>23095.75879</v>
      </c>
      <c r="Q95" s="477">
        <v>0</v>
      </c>
      <c r="R95" s="89">
        <v>702089.89393999998</v>
      </c>
      <c r="S95" s="477">
        <v>29765.491859999998</v>
      </c>
      <c r="T95" s="477">
        <v>12321.583050000001</v>
      </c>
      <c r="U95" s="477">
        <v>797.09262000000001</v>
      </c>
      <c r="V95" s="477">
        <v>544.53906000000006</v>
      </c>
      <c r="W95" s="477">
        <v>7550.9620500000001</v>
      </c>
      <c r="X95" s="477">
        <v>518.91925000000003</v>
      </c>
      <c r="Y95" s="477">
        <v>0</v>
      </c>
      <c r="Z95" s="477">
        <v>1164.0496000000001</v>
      </c>
      <c r="AA95" s="477">
        <v>0</v>
      </c>
      <c r="AB95" s="477">
        <v>1658.8972200000001</v>
      </c>
      <c r="AC95" s="477">
        <v>0</v>
      </c>
      <c r="AD95" s="477">
        <v>54321.53471</v>
      </c>
      <c r="AE95" s="477">
        <v>1690413.73651</v>
      </c>
      <c r="AF95" s="233">
        <v>351018.51866</v>
      </c>
      <c r="AG95" s="233">
        <v>25147.380150000001</v>
      </c>
      <c r="AH95" s="233">
        <v>0</v>
      </c>
      <c r="AI95" s="233">
        <v>0</v>
      </c>
      <c r="AJ95" s="482">
        <v>1314247.8377000003</v>
      </c>
    </row>
    <row r="96" spans="1:36" s="42" customFormat="1" x14ac:dyDescent="0.25">
      <c r="A96" s="401">
        <v>6</v>
      </c>
      <c r="B96" s="564">
        <v>140120</v>
      </c>
      <c r="C96" s="188" t="s">
        <v>635</v>
      </c>
      <c r="D96" s="477">
        <v>234309.48603</v>
      </c>
      <c r="E96" s="477">
        <v>99868.415110000002</v>
      </c>
      <c r="F96" s="477">
        <v>469994.67388000002</v>
      </c>
      <c r="G96" s="477">
        <v>303919.93057999999</v>
      </c>
      <c r="H96" s="89">
        <v>1108092.5056</v>
      </c>
      <c r="I96" s="477">
        <v>82601.394130000001</v>
      </c>
      <c r="J96" s="477">
        <v>291099.51286000002</v>
      </c>
      <c r="K96" s="477">
        <v>12196.023999999999</v>
      </c>
      <c r="L96" s="477">
        <v>14609.022499999999</v>
      </c>
      <c r="M96" s="477">
        <v>12605.55567</v>
      </c>
      <c r="N96" s="477">
        <v>310200.43477999995</v>
      </c>
      <c r="O96" s="477">
        <v>13913.08836</v>
      </c>
      <c r="P96" s="477">
        <v>45626.601109999996</v>
      </c>
      <c r="Q96" s="477">
        <v>0</v>
      </c>
      <c r="R96" s="89">
        <v>782851.63341000001</v>
      </c>
      <c r="S96" s="477">
        <v>49856.296649999997</v>
      </c>
      <c r="T96" s="477">
        <v>6709.7648899999995</v>
      </c>
      <c r="U96" s="477">
        <v>1482.8187700000001</v>
      </c>
      <c r="V96" s="477">
        <v>852.22850000000005</v>
      </c>
      <c r="W96" s="477">
        <v>15193.6728</v>
      </c>
      <c r="X96" s="477">
        <v>175.93547000000001</v>
      </c>
      <c r="Y96" s="477">
        <v>0</v>
      </c>
      <c r="Z96" s="477">
        <v>1509.9243999999999</v>
      </c>
      <c r="AA96" s="477">
        <v>0</v>
      </c>
      <c r="AB96" s="477">
        <v>3147.26019</v>
      </c>
      <c r="AC96" s="477">
        <v>0</v>
      </c>
      <c r="AD96" s="477">
        <v>78927.901669999992</v>
      </c>
      <c r="AE96" s="477">
        <v>1969872.0406800001</v>
      </c>
      <c r="AF96" s="233">
        <v>322396.45877999993</v>
      </c>
      <c r="AG96" s="233">
        <v>28066.806669999998</v>
      </c>
      <c r="AH96" s="233">
        <v>0</v>
      </c>
      <c r="AI96" s="233">
        <v>0</v>
      </c>
      <c r="AJ96" s="482">
        <v>1619408.7752299996</v>
      </c>
    </row>
    <row r="97" spans="1:36" s="42" customFormat="1" x14ac:dyDescent="0.25">
      <c r="A97" s="401">
        <v>6</v>
      </c>
      <c r="B97" s="564">
        <v>140125</v>
      </c>
      <c r="C97" s="188" t="s">
        <v>637</v>
      </c>
      <c r="D97" s="477">
        <v>896943.99334000004</v>
      </c>
      <c r="E97" s="477">
        <v>472358.99660000001</v>
      </c>
      <c r="F97" s="477">
        <v>1009017.9052</v>
      </c>
      <c r="G97" s="477">
        <v>1246559.6085899998</v>
      </c>
      <c r="H97" s="89">
        <v>3624880.50373</v>
      </c>
      <c r="I97" s="477">
        <v>289772.54161000001</v>
      </c>
      <c r="J97" s="477">
        <v>831094.98474999995</v>
      </c>
      <c r="K97" s="477">
        <v>34031.534</v>
      </c>
      <c r="L97" s="477">
        <v>6157.8827999999994</v>
      </c>
      <c r="M97" s="477">
        <v>14466.915140000001</v>
      </c>
      <c r="N97" s="477">
        <v>958566.78925000003</v>
      </c>
      <c r="O97" s="477">
        <v>52502.019549999997</v>
      </c>
      <c r="P97" s="477">
        <v>237686.50446</v>
      </c>
      <c r="Q97" s="477">
        <v>0</v>
      </c>
      <c r="R97" s="89">
        <v>2424279.1715599997</v>
      </c>
      <c r="S97" s="477">
        <v>190580.72951</v>
      </c>
      <c r="T97" s="477">
        <v>19224.760600000001</v>
      </c>
      <c r="U97" s="477">
        <v>8875.5205299999998</v>
      </c>
      <c r="V97" s="477">
        <v>2019.9780000000001</v>
      </c>
      <c r="W97" s="477">
        <v>61075.247909999998</v>
      </c>
      <c r="X97" s="477">
        <v>42.726879999999994</v>
      </c>
      <c r="Y97" s="477">
        <v>0</v>
      </c>
      <c r="Z97" s="477">
        <v>3627.3722599999996</v>
      </c>
      <c r="AA97" s="477">
        <v>0</v>
      </c>
      <c r="AB97" s="477">
        <v>5050.4670700000006</v>
      </c>
      <c r="AC97" s="477">
        <v>0</v>
      </c>
      <c r="AD97" s="477">
        <v>290496.80275999999</v>
      </c>
      <c r="AE97" s="477">
        <v>6339656.47805</v>
      </c>
      <c r="AF97" s="233">
        <v>992598.32325000002</v>
      </c>
      <c r="AG97" s="233">
        <v>22644.77594</v>
      </c>
      <c r="AH97" s="233">
        <v>0</v>
      </c>
      <c r="AI97" s="233">
        <v>0</v>
      </c>
      <c r="AJ97" s="482">
        <v>5324413.3788600015</v>
      </c>
    </row>
    <row r="98" spans="1:36" s="42" customFormat="1" x14ac:dyDescent="0.25">
      <c r="A98" s="401">
        <v>4</v>
      </c>
      <c r="B98" s="564">
        <v>1402</v>
      </c>
      <c r="C98" s="188" t="s">
        <v>1333</v>
      </c>
      <c r="D98" s="477">
        <v>1269309.18998</v>
      </c>
      <c r="E98" s="477">
        <v>1631833.9510899999</v>
      </c>
      <c r="F98" s="477">
        <v>2103745.1289500003</v>
      </c>
      <c r="G98" s="477">
        <v>936509.62444000004</v>
      </c>
      <c r="H98" s="89">
        <v>5941397.894460001</v>
      </c>
      <c r="I98" s="477">
        <v>459750.28797</v>
      </c>
      <c r="J98" s="477">
        <v>561075.17790000001</v>
      </c>
      <c r="K98" s="477">
        <v>0</v>
      </c>
      <c r="L98" s="477">
        <v>1564146.3973299998</v>
      </c>
      <c r="M98" s="477">
        <v>438466.04579</v>
      </c>
      <c r="N98" s="477">
        <v>292592.82925000001</v>
      </c>
      <c r="O98" s="477">
        <v>124304.78643000001</v>
      </c>
      <c r="P98" s="477">
        <v>150174.79627000002</v>
      </c>
      <c r="Q98" s="477">
        <v>281612.58250999998</v>
      </c>
      <c r="R98" s="89">
        <v>3872122.9034499992</v>
      </c>
      <c r="S98" s="477">
        <v>3847.6758</v>
      </c>
      <c r="T98" s="477">
        <v>53108.01584</v>
      </c>
      <c r="U98" s="477">
        <v>7578.58104</v>
      </c>
      <c r="V98" s="477">
        <v>16164.544599999999</v>
      </c>
      <c r="W98" s="477">
        <v>722.05768999999998</v>
      </c>
      <c r="X98" s="477">
        <v>11712.074329999999</v>
      </c>
      <c r="Y98" s="477">
        <v>3654.1234599999998</v>
      </c>
      <c r="Z98" s="477">
        <v>4060.1586400000001</v>
      </c>
      <c r="AA98" s="477">
        <v>0</v>
      </c>
      <c r="AB98" s="477">
        <v>33505.7647</v>
      </c>
      <c r="AC98" s="477">
        <v>0</v>
      </c>
      <c r="AD98" s="477">
        <v>134352.99609999999</v>
      </c>
      <c r="AE98" s="477">
        <v>9947873.7940100003</v>
      </c>
      <c r="AF98" s="233">
        <v>292592.82925000001</v>
      </c>
      <c r="AG98" s="233">
        <v>2018776.9877199996</v>
      </c>
      <c r="AH98" s="233">
        <v>0</v>
      </c>
      <c r="AI98" s="233">
        <v>3654.1234599999998</v>
      </c>
      <c r="AJ98" s="482">
        <v>7632849.8535800008</v>
      </c>
    </row>
    <row r="99" spans="1:36" s="42" customFormat="1" x14ac:dyDescent="0.25">
      <c r="A99" s="401">
        <v>6</v>
      </c>
      <c r="B99" s="564">
        <v>140205</v>
      </c>
      <c r="C99" s="188" t="s">
        <v>629</v>
      </c>
      <c r="D99" s="477">
        <v>300941.05712000001</v>
      </c>
      <c r="E99" s="477">
        <v>161048.27077</v>
      </c>
      <c r="F99" s="477">
        <v>455222.25227</v>
      </c>
      <c r="G99" s="477">
        <v>327268.07814999996</v>
      </c>
      <c r="H99" s="89">
        <v>1244479.6583099999</v>
      </c>
      <c r="I99" s="477">
        <v>96267.626040000003</v>
      </c>
      <c r="J99" s="477">
        <v>305525.65587999998</v>
      </c>
      <c r="K99" s="477">
        <v>0</v>
      </c>
      <c r="L99" s="477">
        <v>669714.80524999998</v>
      </c>
      <c r="M99" s="477">
        <v>52216.507729999998</v>
      </c>
      <c r="N99" s="477">
        <v>91777.969700000001</v>
      </c>
      <c r="O99" s="477">
        <v>8804.8445600000014</v>
      </c>
      <c r="P99" s="477">
        <v>24124.54494</v>
      </c>
      <c r="Q99" s="477">
        <v>25863.048179999998</v>
      </c>
      <c r="R99" s="89">
        <v>1274295.0022799999</v>
      </c>
      <c r="S99" s="477">
        <v>169.70325</v>
      </c>
      <c r="T99" s="477">
        <v>7892.3071399999999</v>
      </c>
      <c r="U99" s="477">
        <v>751.96605</v>
      </c>
      <c r="V99" s="477">
        <v>718.0566</v>
      </c>
      <c r="W99" s="477">
        <v>30.258569999999999</v>
      </c>
      <c r="X99" s="477">
        <v>640.08627000000001</v>
      </c>
      <c r="Y99" s="477">
        <v>333.00663000000003</v>
      </c>
      <c r="Z99" s="477">
        <v>187.21556000000001</v>
      </c>
      <c r="AA99" s="477">
        <v>0</v>
      </c>
      <c r="AB99" s="477">
        <v>944.24204000000009</v>
      </c>
      <c r="AC99" s="477">
        <v>0</v>
      </c>
      <c r="AD99" s="477">
        <v>11666.842109999998</v>
      </c>
      <c r="AE99" s="477">
        <v>2530441.5026999996</v>
      </c>
      <c r="AF99" s="233">
        <v>91777.969700000001</v>
      </c>
      <c r="AG99" s="233">
        <v>722649.36957999994</v>
      </c>
      <c r="AH99" s="233">
        <v>0</v>
      </c>
      <c r="AI99" s="233">
        <v>333.00663000000003</v>
      </c>
      <c r="AJ99" s="482">
        <v>1715681.1567899997</v>
      </c>
    </row>
    <row r="100" spans="1:36" s="42" customFormat="1" x14ac:dyDescent="0.25">
      <c r="A100" s="401">
        <v>6</v>
      </c>
      <c r="B100" s="564">
        <v>140210</v>
      </c>
      <c r="C100" s="188" t="s">
        <v>631</v>
      </c>
      <c r="D100" s="477">
        <v>99716.804770000002</v>
      </c>
      <c r="E100" s="477">
        <v>148388.48352000001</v>
      </c>
      <c r="F100" s="477">
        <v>158662.11112000002</v>
      </c>
      <c r="G100" s="477">
        <v>64386.798849999999</v>
      </c>
      <c r="H100" s="89">
        <v>471154.19826000003</v>
      </c>
      <c r="I100" s="477">
        <v>28777.72652</v>
      </c>
      <c r="J100" s="477">
        <v>34990.102650000001</v>
      </c>
      <c r="K100" s="477">
        <v>0</v>
      </c>
      <c r="L100" s="477">
        <v>177529.76069999998</v>
      </c>
      <c r="M100" s="477">
        <v>20347.181850000001</v>
      </c>
      <c r="N100" s="477">
        <v>22370.502489999999</v>
      </c>
      <c r="O100" s="477">
        <v>6962.9699099999998</v>
      </c>
      <c r="P100" s="477">
        <v>9688.8346000000001</v>
      </c>
      <c r="Q100" s="477">
        <v>40667.991540000003</v>
      </c>
      <c r="R100" s="89">
        <v>341335.07025999995</v>
      </c>
      <c r="S100" s="477">
        <v>372.82678000000004</v>
      </c>
      <c r="T100" s="477">
        <v>3527.3552799999998</v>
      </c>
      <c r="U100" s="477">
        <v>565.93070999999998</v>
      </c>
      <c r="V100" s="477">
        <v>908.03200000000004</v>
      </c>
      <c r="W100" s="477">
        <v>59.344819999999999</v>
      </c>
      <c r="X100" s="477">
        <v>739.76588000000004</v>
      </c>
      <c r="Y100" s="477">
        <v>342.84221000000002</v>
      </c>
      <c r="Z100" s="477">
        <v>327.73796000000004</v>
      </c>
      <c r="AA100" s="477">
        <v>0</v>
      </c>
      <c r="AB100" s="477">
        <v>1795.7418400000001</v>
      </c>
      <c r="AC100" s="477">
        <v>0</v>
      </c>
      <c r="AD100" s="477">
        <v>8639.5774799999999</v>
      </c>
      <c r="AE100" s="477">
        <v>821128.8459999999</v>
      </c>
      <c r="AF100" s="233">
        <v>22370.502489999999</v>
      </c>
      <c r="AG100" s="233">
        <v>198784.97454999998</v>
      </c>
      <c r="AH100" s="233">
        <v>0</v>
      </c>
      <c r="AI100" s="233">
        <v>342.84221000000002</v>
      </c>
      <c r="AJ100" s="482">
        <v>599630.52674999996</v>
      </c>
    </row>
    <row r="101" spans="1:36" s="42" customFormat="1" x14ac:dyDescent="0.25">
      <c r="A101" s="401">
        <v>6</v>
      </c>
      <c r="B101" s="564">
        <v>140215</v>
      </c>
      <c r="C101" s="188" t="s">
        <v>633</v>
      </c>
      <c r="D101" s="477">
        <v>118177.51740000001</v>
      </c>
      <c r="E101" s="477">
        <v>169399.92358999999</v>
      </c>
      <c r="F101" s="477">
        <v>188376.06787999999</v>
      </c>
      <c r="G101" s="477">
        <v>79150.985099999991</v>
      </c>
      <c r="H101" s="89">
        <v>555104.49396999995</v>
      </c>
      <c r="I101" s="477">
        <v>37246.741070000004</v>
      </c>
      <c r="J101" s="477">
        <v>38564.528439999995</v>
      </c>
      <c r="K101" s="477">
        <v>0</v>
      </c>
      <c r="L101" s="477">
        <v>158640.57371</v>
      </c>
      <c r="M101" s="477">
        <v>28148.591479999999</v>
      </c>
      <c r="N101" s="477">
        <v>28806.47625</v>
      </c>
      <c r="O101" s="477">
        <v>9335.98495</v>
      </c>
      <c r="P101" s="477">
        <v>13467.150210000002</v>
      </c>
      <c r="Q101" s="477">
        <v>48875.756540000002</v>
      </c>
      <c r="R101" s="89">
        <v>363085.80264999997</v>
      </c>
      <c r="S101" s="477">
        <v>392.48871000000003</v>
      </c>
      <c r="T101" s="477">
        <v>5150.7135799999996</v>
      </c>
      <c r="U101" s="477">
        <v>782.49407999999994</v>
      </c>
      <c r="V101" s="477">
        <v>1349.5616499999999</v>
      </c>
      <c r="W101" s="477">
        <v>83.305189999999996</v>
      </c>
      <c r="X101" s="477">
        <v>1480.9948400000001</v>
      </c>
      <c r="Y101" s="477">
        <v>453.55260999999996</v>
      </c>
      <c r="Z101" s="477">
        <v>490.91019</v>
      </c>
      <c r="AA101" s="477">
        <v>0</v>
      </c>
      <c r="AB101" s="477">
        <v>2794.5694100000001</v>
      </c>
      <c r="AC101" s="477">
        <v>0</v>
      </c>
      <c r="AD101" s="477">
        <v>12978.590260000001</v>
      </c>
      <c r="AE101" s="477">
        <v>931168.88687999989</v>
      </c>
      <c r="AF101" s="233">
        <v>28806.47625</v>
      </c>
      <c r="AG101" s="233">
        <v>188138.72683999999</v>
      </c>
      <c r="AH101" s="233">
        <v>0</v>
      </c>
      <c r="AI101" s="233">
        <v>453.55260999999996</v>
      </c>
      <c r="AJ101" s="482">
        <v>713770.13117999979</v>
      </c>
    </row>
    <row r="102" spans="1:36" s="42" customFormat="1" x14ac:dyDescent="0.25">
      <c r="A102" s="401">
        <v>6</v>
      </c>
      <c r="B102" s="564">
        <v>140220</v>
      </c>
      <c r="C102" s="188" t="s">
        <v>635</v>
      </c>
      <c r="D102" s="477">
        <v>191119.81615999999</v>
      </c>
      <c r="E102" s="477">
        <v>236107.72831000001</v>
      </c>
      <c r="F102" s="477">
        <v>296385.86197000003</v>
      </c>
      <c r="G102" s="477">
        <v>122103.29558000001</v>
      </c>
      <c r="H102" s="89">
        <v>845716.70202000008</v>
      </c>
      <c r="I102" s="477">
        <v>62860.286810000005</v>
      </c>
      <c r="J102" s="477">
        <v>56572.666119999994</v>
      </c>
      <c r="K102" s="477">
        <v>0</v>
      </c>
      <c r="L102" s="477">
        <v>179811.51533000002</v>
      </c>
      <c r="M102" s="477">
        <v>52471.75748</v>
      </c>
      <c r="N102" s="477">
        <v>44759.989439999998</v>
      </c>
      <c r="O102" s="477">
        <v>17388.812409999999</v>
      </c>
      <c r="P102" s="477">
        <v>22868.753170000004</v>
      </c>
      <c r="Q102" s="477">
        <v>71508.525829999999</v>
      </c>
      <c r="R102" s="89">
        <v>508242.30658999999</v>
      </c>
      <c r="S102" s="477">
        <v>785.09474</v>
      </c>
      <c r="T102" s="477">
        <v>8703.3238199999996</v>
      </c>
      <c r="U102" s="477">
        <v>1300.4349999999999</v>
      </c>
      <c r="V102" s="477">
        <v>2658.2818500000003</v>
      </c>
      <c r="W102" s="477">
        <v>146.01692</v>
      </c>
      <c r="X102" s="477">
        <v>1825.1028600000002</v>
      </c>
      <c r="Y102" s="477">
        <v>1020.54501</v>
      </c>
      <c r="Z102" s="477">
        <v>909.20177999999999</v>
      </c>
      <c r="AA102" s="477">
        <v>0</v>
      </c>
      <c r="AB102" s="477">
        <v>5711.8805199999997</v>
      </c>
      <c r="AC102" s="477">
        <v>0</v>
      </c>
      <c r="AD102" s="477">
        <v>23059.8825</v>
      </c>
      <c r="AE102" s="477">
        <v>1377018.8911100002</v>
      </c>
      <c r="AF102" s="233">
        <v>44759.989439999998</v>
      </c>
      <c r="AG102" s="233">
        <v>234941.55466000002</v>
      </c>
      <c r="AH102" s="233">
        <v>0</v>
      </c>
      <c r="AI102" s="233">
        <v>1020.54501</v>
      </c>
      <c r="AJ102" s="482">
        <v>1096296.8020000001</v>
      </c>
    </row>
    <row r="103" spans="1:36" s="42" customFormat="1" x14ac:dyDescent="0.25">
      <c r="A103" s="401">
        <v>6</v>
      </c>
      <c r="B103" s="564">
        <v>140225</v>
      </c>
      <c r="C103" s="188" t="s">
        <v>637</v>
      </c>
      <c r="D103" s="477">
        <v>559353.99453000003</v>
      </c>
      <c r="E103" s="477">
        <v>916889.54489999998</v>
      </c>
      <c r="F103" s="477">
        <v>1005098.83571</v>
      </c>
      <c r="G103" s="477">
        <v>343600.46675999998</v>
      </c>
      <c r="H103" s="89">
        <v>2824942.8419000003</v>
      </c>
      <c r="I103" s="477">
        <v>234597.90753</v>
      </c>
      <c r="J103" s="477">
        <v>125422.22481</v>
      </c>
      <c r="K103" s="477">
        <v>0</v>
      </c>
      <c r="L103" s="477">
        <v>378449.74234</v>
      </c>
      <c r="M103" s="477">
        <v>285282.00725000002</v>
      </c>
      <c r="N103" s="477">
        <v>104877.89137</v>
      </c>
      <c r="O103" s="477">
        <v>81812.174599999998</v>
      </c>
      <c r="P103" s="477">
        <v>80025.513349999994</v>
      </c>
      <c r="Q103" s="477">
        <v>94697.260420000006</v>
      </c>
      <c r="R103" s="89">
        <v>1385164.7216699999</v>
      </c>
      <c r="S103" s="477">
        <v>2127.56232</v>
      </c>
      <c r="T103" s="477">
        <v>27834.316019999998</v>
      </c>
      <c r="U103" s="477">
        <v>4177.7552000000005</v>
      </c>
      <c r="V103" s="477">
        <v>10530.612499999999</v>
      </c>
      <c r="W103" s="477">
        <v>403.13218999999998</v>
      </c>
      <c r="X103" s="477">
        <v>7026.1244800000004</v>
      </c>
      <c r="Y103" s="477">
        <v>1504.1769999999999</v>
      </c>
      <c r="Z103" s="477">
        <v>2145.0931499999997</v>
      </c>
      <c r="AA103" s="477">
        <v>0</v>
      </c>
      <c r="AB103" s="477">
        <v>22259.330890000001</v>
      </c>
      <c r="AC103" s="477">
        <v>0</v>
      </c>
      <c r="AD103" s="477">
        <v>78008.103749999995</v>
      </c>
      <c r="AE103" s="477">
        <v>4288115.66732</v>
      </c>
      <c r="AF103" s="233">
        <v>104877.89137</v>
      </c>
      <c r="AG103" s="233">
        <v>674262.36208999995</v>
      </c>
      <c r="AH103" s="233">
        <v>0</v>
      </c>
      <c r="AI103" s="233">
        <v>1504.1769999999999</v>
      </c>
      <c r="AJ103" s="482">
        <v>3507471.2368600005</v>
      </c>
    </row>
    <row r="104" spans="1:36" s="42" customFormat="1" x14ac:dyDescent="0.25">
      <c r="A104" s="401">
        <v>4</v>
      </c>
      <c r="B104" s="564">
        <v>1403</v>
      </c>
      <c r="C104" s="188" t="s">
        <v>1032</v>
      </c>
      <c r="D104" s="477">
        <v>190474.72362</v>
      </c>
      <c r="E104" s="477">
        <v>479223.07013000001</v>
      </c>
      <c r="F104" s="477">
        <v>610351.79934000003</v>
      </c>
      <c r="G104" s="477">
        <v>233140.30869999999</v>
      </c>
      <c r="H104" s="89">
        <v>1513189.90179</v>
      </c>
      <c r="I104" s="477">
        <v>46791.473159999994</v>
      </c>
      <c r="J104" s="477">
        <v>65688.661399999997</v>
      </c>
      <c r="K104" s="477">
        <v>0</v>
      </c>
      <c r="L104" s="477">
        <v>0</v>
      </c>
      <c r="M104" s="477">
        <v>84244.533810000008</v>
      </c>
      <c r="N104" s="477">
        <v>105516.18124999999</v>
      </c>
      <c r="O104" s="477">
        <v>32335.028309999998</v>
      </c>
      <c r="P104" s="477">
        <v>17729.819930000001</v>
      </c>
      <c r="Q104" s="477">
        <v>26.506060000000002</v>
      </c>
      <c r="R104" s="89">
        <v>352332.20392</v>
      </c>
      <c r="S104" s="477">
        <v>17285.95779</v>
      </c>
      <c r="T104" s="477">
        <v>1118.6327699999999</v>
      </c>
      <c r="U104" s="477">
        <v>29.227520000000002</v>
      </c>
      <c r="V104" s="477">
        <v>53.305589999999995</v>
      </c>
      <c r="W104" s="477">
        <v>170.73924</v>
      </c>
      <c r="X104" s="477">
        <v>0</v>
      </c>
      <c r="Y104" s="477">
        <v>0</v>
      </c>
      <c r="Z104" s="477">
        <v>1492.7362700000001</v>
      </c>
      <c r="AA104" s="477">
        <v>0</v>
      </c>
      <c r="AB104" s="477">
        <v>4334.9627399999999</v>
      </c>
      <c r="AC104" s="477">
        <v>0</v>
      </c>
      <c r="AD104" s="477">
        <v>24485.56192</v>
      </c>
      <c r="AE104" s="477">
        <v>1890007.66763</v>
      </c>
      <c r="AF104" s="233">
        <v>105516.18124999999</v>
      </c>
      <c r="AG104" s="233">
        <v>84297.839400000012</v>
      </c>
      <c r="AH104" s="233">
        <v>0</v>
      </c>
      <c r="AI104" s="233">
        <v>0</v>
      </c>
      <c r="AJ104" s="482">
        <v>1700193.6469800002</v>
      </c>
    </row>
    <row r="105" spans="1:36" s="42" customFormat="1" x14ac:dyDescent="0.25">
      <c r="A105" s="401">
        <v>6</v>
      </c>
      <c r="B105" s="564">
        <v>140305</v>
      </c>
      <c r="C105" s="188" t="s">
        <v>629</v>
      </c>
      <c r="D105" s="477">
        <v>2711.97487</v>
      </c>
      <c r="E105" s="477">
        <v>3607.5104799999999</v>
      </c>
      <c r="F105" s="477">
        <v>7109.4888600000004</v>
      </c>
      <c r="G105" s="477">
        <v>1983.22523</v>
      </c>
      <c r="H105" s="89">
        <v>15412.19944</v>
      </c>
      <c r="I105" s="477">
        <v>520.03462999999999</v>
      </c>
      <c r="J105" s="477">
        <v>1988.5108</v>
      </c>
      <c r="K105" s="477">
        <v>0</v>
      </c>
      <c r="L105" s="477">
        <v>0</v>
      </c>
      <c r="M105" s="477">
        <v>560.74977000000001</v>
      </c>
      <c r="N105" s="477">
        <v>1243.2071899999999</v>
      </c>
      <c r="O105" s="477">
        <v>399.67998</v>
      </c>
      <c r="P105" s="477">
        <v>253.84429</v>
      </c>
      <c r="Q105" s="477">
        <v>1.1761700000000002</v>
      </c>
      <c r="R105" s="89">
        <v>4967.2028299999993</v>
      </c>
      <c r="S105" s="477">
        <v>153.22695000000002</v>
      </c>
      <c r="T105" s="477">
        <v>24.87444</v>
      </c>
      <c r="U105" s="477">
        <v>1.2512300000000001</v>
      </c>
      <c r="V105" s="477">
        <v>1.2484200000000001</v>
      </c>
      <c r="W105" s="477">
        <v>2.7132399999999999</v>
      </c>
      <c r="X105" s="477">
        <v>0</v>
      </c>
      <c r="Y105" s="477">
        <v>0</v>
      </c>
      <c r="Z105" s="477">
        <v>60.690169999999995</v>
      </c>
      <c r="AA105" s="477">
        <v>0</v>
      </c>
      <c r="AB105" s="477">
        <v>75.827799999999996</v>
      </c>
      <c r="AC105" s="477">
        <v>0</v>
      </c>
      <c r="AD105" s="477">
        <v>319.83225000000004</v>
      </c>
      <c r="AE105" s="477">
        <v>20699.234519999998</v>
      </c>
      <c r="AF105" s="233">
        <v>1243.2071899999999</v>
      </c>
      <c r="AG105" s="233">
        <v>561.99819000000002</v>
      </c>
      <c r="AH105" s="233">
        <v>0</v>
      </c>
      <c r="AI105" s="233">
        <v>0</v>
      </c>
      <c r="AJ105" s="482">
        <v>18894.029140000006</v>
      </c>
    </row>
    <row r="106" spans="1:36" s="42" customFormat="1" x14ac:dyDescent="0.25">
      <c r="A106" s="401">
        <v>6</v>
      </c>
      <c r="B106" s="564">
        <v>140310</v>
      </c>
      <c r="C106" s="188" t="s">
        <v>631</v>
      </c>
      <c r="D106" s="477">
        <v>5589.7711399999998</v>
      </c>
      <c r="E106" s="477">
        <v>7433.7703600000004</v>
      </c>
      <c r="F106" s="477">
        <v>11632.68656</v>
      </c>
      <c r="G106" s="477">
        <v>4047.8963699999999</v>
      </c>
      <c r="H106" s="89">
        <v>28704.12443</v>
      </c>
      <c r="I106" s="477">
        <v>863.25229000000002</v>
      </c>
      <c r="J106" s="477">
        <v>2365.3293100000001</v>
      </c>
      <c r="K106" s="477">
        <v>0</v>
      </c>
      <c r="L106" s="477">
        <v>0</v>
      </c>
      <c r="M106" s="477">
        <v>844.59599000000003</v>
      </c>
      <c r="N106" s="477">
        <v>2273.5916699999998</v>
      </c>
      <c r="O106" s="477">
        <v>603.58357999999998</v>
      </c>
      <c r="P106" s="477">
        <v>367.34530000000001</v>
      </c>
      <c r="Q106" s="477">
        <v>2.3593200000000003</v>
      </c>
      <c r="R106" s="89">
        <v>7320.0574599999991</v>
      </c>
      <c r="S106" s="477">
        <v>284.68074000000001</v>
      </c>
      <c r="T106" s="477">
        <v>40.566569999999999</v>
      </c>
      <c r="U106" s="477">
        <v>2.5197399999999996</v>
      </c>
      <c r="V106" s="477">
        <v>2.5794800000000002</v>
      </c>
      <c r="W106" s="477">
        <v>5.48001</v>
      </c>
      <c r="X106" s="477">
        <v>0</v>
      </c>
      <c r="Y106" s="477">
        <v>0</v>
      </c>
      <c r="Z106" s="477">
        <v>85.593519999999998</v>
      </c>
      <c r="AA106" s="477">
        <v>0</v>
      </c>
      <c r="AB106" s="477">
        <v>144.51611</v>
      </c>
      <c r="AC106" s="477">
        <v>0</v>
      </c>
      <c r="AD106" s="477">
        <v>565.93617000000006</v>
      </c>
      <c r="AE106" s="477">
        <v>36590.118060000001</v>
      </c>
      <c r="AF106" s="233">
        <v>2273.5916699999998</v>
      </c>
      <c r="AG106" s="233">
        <v>847.17547000000002</v>
      </c>
      <c r="AH106" s="233">
        <v>0</v>
      </c>
      <c r="AI106" s="233">
        <v>0</v>
      </c>
      <c r="AJ106" s="482">
        <v>33469.350920000012</v>
      </c>
    </row>
    <row r="107" spans="1:36" s="42" customFormat="1" x14ac:dyDescent="0.25">
      <c r="A107" s="401">
        <v>6</v>
      </c>
      <c r="B107" s="564">
        <v>140315</v>
      </c>
      <c r="C107" s="188" t="s">
        <v>633</v>
      </c>
      <c r="D107" s="477">
        <v>6780.2642100000003</v>
      </c>
      <c r="E107" s="477">
        <v>11327.441929999999</v>
      </c>
      <c r="F107" s="477">
        <v>16123.801939999999</v>
      </c>
      <c r="G107" s="477">
        <v>7385.30458</v>
      </c>
      <c r="H107" s="89">
        <v>41616.812659999996</v>
      </c>
      <c r="I107" s="477">
        <v>1383.9166599999999</v>
      </c>
      <c r="J107" s="477">
        <v>2908.4480899999999</v>
      </c>
      <c r="K107" s="477">
        <v>0</v>
      </c>
      <c r="L107" s="477">
        <v>0</v>
      </c>
      <c r="M107" s="477">
        <v>1294.1720600000001</v>
      </c>
      <c r="N107" s="477">
        <v>3392.4580299999998</v>
      </c>
      <c r="O107" s="477">
        <v>1364.7869099999998</v>
      </c>
      <c r="P107" s="477">
        <v>527.37894999999992</v>
      </c>
      <c r="Q107" s="477">
        <v>3.5102800000000003</v>
      </c>
      <c r="R107" s="89">
        <v>10874.670979999999</v>
      </c>
      <c r="S107" s="477">
        <v>441.52903999999995</v>
      </c>
      <c r="T107" s="477">
        <v>81.547309999999996</v>
      </c>
      <c r="U107" s="477">
        <v>3.8975900000000001</v>
      </c>
      <c r="V107" s="477">
        <v>3.9489399999999999</v>
      </c>
      <c r="W107" s="477">
        <v>8.3555400000000013</v>
      </c>
      <c r="X107" s="477">
        <v>0</v>
      </c>
      <c r="Y107" s="477">
        <v>0</v>
      </c>
      <c r="Z107" s="477">
        <v>121.07747999999999</v>
      </c>
      <c r="AA107" s="477">
        <v>0</v>
      </c>
      <c r="AB107" s="477">
        <v>212.71442999999999</v>
      </c>
      <c r="AC107" s="477">
        <v>0</v>
      </c>
      <c r="AD107" s="477">
        <v>873.07033000000001</v>
      </c>
      <c r="AE107" s="477">
        <v>53364.553969999994</v>
      </c>
      <c r="AF107" s="233">
        <v>3392.4580299999998</v>
      </c>
      <c r="AG107" s="233">
        <v>1298.1210000000001</v>
      </c>
      <c r="AH107" s="233">
        <v>0</v>
      </c>
      <c r="AI107" s="233">
        <v>0</v>
      </c>
      <c r="AJ107" s="482">
        <v>48673.97494</v>
      </c>
    </row>
    <row r="108" spans="1:36" s="42" customFormat="1" x14ac:dyDescent="0.25">
      <c r="A108" s="401">
        <v>6</v>
      </c>
      <c r="B108" s="564">
        <v>140320</v>
      </c>
      <c r="C108" s="188" t="s">
        <v>635</v>
      </c>
      <c r="D108" s="477">
        <v>11033.627909999999</v>
      </c>
      <c r="E108" s="477">
        <v>24553.974839999999</v>
      </c>
      <c r="F108" s="477">
        <v>28764.991429999998</v>
      </c>
      <c r="G108" s="477">
        <v>11490.28998</v>
      </c>
      <c r="H108" s="89">
        <v>75842.884160000001</v>
      </c>
      <c r="I108" s="477">
        <v>3181.71389</v>
      </c>
      <c r="J108" s="477">
        <v>4913.7676500000007</v>
      </c>
      <c r="K108" s="477">
        <v>0</v>
      </c>
      <c r="L108" s="477">
        <v>0</v>
      </c>
      <c r="M108" s="477">
        <v>2665.1950000000002</v>
      </c>
      <c r="N108" s="477">
        <v>6605.4157999999998</v>
      </c>
      <c r="O108" s="477">
        <v>2216.7468100000001</v>
      </c>
      <c r="P108" s="477">
        <v>1068.38346</v>
      </c>
      <c r="Q108" s="477">
        <v>6.8789600000000002</v>
      </c>
      <c r="R108" s="89">
        <v>20658.101569999999</v>
      </c>
      <c r="S108" s="477">
        <v>861.20868999999993</v>
      </c>
      <c r="T108" s="477">
        <v>129.48247000000001</v>
      </c>
      <c r="U108" s="477">
        <v>8.0756499999999996</v>
      </c>
      <c r="V108" s="477">
        <v>10.57554</v>
      </c>
      <c r="W108" s="477">
        <v>17.211029999999997</v>
      </c>
      <c r="X108" s="477">
        <v>0</v>
      </c>
      <c r="Y108" s="477">
        <v>0</v>
      </c>
      <c r="Z108" s="477">
        <v>255.10838000000001</v>
      </c>
      <c r="AA108" s="477">
        <v>0</v>
      </c>
      <c r="AB108" s="477">
        <v>434.77098999999998</v>
      </c>
      <c r="AC108" s="477">
        <v>0</v>
      </c>
      <c r="AD108" s="477">
        <v>1716.4327499999999</v>
      </c>
      <c r="AE108" s="477">
        <v>98217.418479999993</v>
      </c>
      <c r="AF108" s="233">
        <v>6605.4157999999998</v>
      </c>
      <c r="AG108" s="233">
        <v>2675.77054</v>
      </c>
      <c r="AH108" s="233">
        <v>0</v>
      </c>
      <c r="AI108" s="233">
        <v>0</v>
      </c>
      <c r="AJ108" s="482">
        <v>88936.232140000007</v>
      </c>
    </row>
    <row r="109" spans="1:36" s="42" customFormat="1" x14ac:dyDescent="0.25">
      <c r="A109" s="401">
        <v>6</v>
      </c>
      <c r="B109" s="564">
        <v>140325</v>
      </c>
      <c r="C109" s="188" t="s">
        <v>637</v>
      </c>
      <c r="D109" s="477">
        <v>164359.08549</v>
      </c>
      <c r="E109" s="477">
        <v>432300.37251999998</v>
      </c>
      <c r="F109" s="477">
        <v>546720.83054999996</v>
      </c>
      <c r="G109" s="477">
        <v>208233.59253999998</v>
      </c>
      <c r="H109" s="89">
        <v>1351613.8810999999</v>
      </c>
      <c r="I109" s="477">
        <v>40842.555690000001</v>
      </c>
      <c r="J109" s="477">
        <v>53512.60555</v>
      </c>
      <c r="K109" s="477">
        <v>0</v>
      </c>
      <c r="L109" s="477">
        <v>0</v>
      </c>
      <c r="M109" s="477">
        <v>78879.820989999993</v>
      </c>
      <c r="N109" s="477">
        <v>92001.508560000002</v>
      </c>
      <c r="O109" s="477">
        <v>27750.231030000003</v>
      </c>
      <c r="P109" s="477">
        <v>15512.86793</v>
      </c>
      <c r="Q109" s="477">
        <v>12.581329999999999</v>
      </c>
      <c r="R109" s="89">
        <v>308512.17108000006</v>
      </c>
      <c r="S109" s="477">
        <v>15545.31237</v>
      </c>
      <c r="T109" s="477">
        <v>842.16197999999997</v>
      </c>
      <c r="U109" s="477">
        <v>13.483309999999999</v>
      </c>
      <c r="V109" s="477">
        <v>34.953209999999999</v>
      </c>
      <c r="W109" s="477">
        <v>136.97942</v>
      </c>
      <c r="X109" s="477">
        <v>0</v>
      </c>
      <c r="Y109" s="477">
        <v>0</v>
      </c>
      <c r="Z109" s="477">
        <v>970.26671999999996</v>
      </c>
      <c r="AA109" s="477">
        <v>0</v>
      </c>
      <c r="AB109" s="477">
        <v>3467.1334100000004</v>
      </c>
      <c r="AC109" s="477">
        <v>0</v>
      </c>
      <c r="AD109" s="477">
        <v>21010.290419999998</v>
      </c>
      <c r="AE109" s="477">
        <v>1681136.3425999999</v>
      </c>
      <c r="AF109" s="233">
        <v>92001.508560000002</v>
      </c>
      <c r="AG109" s="233">
        <v>78914.7742</v>
      </c>
      <c r="AH109" s="233">
        <v>0</v>
      </c>
      <c r="AI109" s="233">
        <v>0</v>
      </c>
      <c r="AJ109" s="482">
        <v>1510220.0598399998</v>
      </c>
    </row>
    <row r="110" spans="1:36" s="42" customFormat="1" x14ac:dyDescent="0.25">
      <c r="A110" s="401">
        <v>4</v>
      </c>
      <c r="B110" s="564">
        <v>1404</v>
      </c>
      <c r="C110" s="188" t="s">
        <v>1339</v>
      </c>
      <c r="D110" s="477">
        <v>188152.97613</v>
      </c>
      <c r="E110" s="477">
        <v>6812.9225299999998</v>
      </c>
      <c r="F110" s="477">
        <v>911833.97077999997</v>
      </c>
      <c r="G110" s="477">
        <v>16854.192159999999</v>
      </c>
      <c r="H110" s="89">
        <v>1123654.0616000001</v>
      </c>
      <c r="I110" s="477">
        <v>5296.56495</v>
      </c>
      <c r="J110" s="477">
        <v>0</v>
      </c>
      <c r="K110" s="477">
        <v>0</v>
      </c>
      <c r="L110" s="477">
        <v>0</v>
      </c>
      <c r="M110" s="477">
        <v>0</v>
      </c>
      <c r="N110" s="477">
        <v>3136.94094</v>
      </c>
      <c r="O110" s="477">
        <v>53464.290729999993</v>
      </c>
      <c r="P110" s="477">
        <v>5788.3630700000003</v>
      </c>
      <c r="Q110" s="477">
        <v>259083.90448</v>
      </c>
      <c r="R110" s="89">
        <v>326770.06417000003</v>
      </c>
      <c r="S110" s="477">
        <v>60760.3652</v>
      </c>
      <c r="T110" s="477">
        <v>116.99294</v>
      </c>
      <c r="U110" s="477">
        <v>5781.8618399999996</v>
      </c>
      <c r="V110" s="477">
        <v>1148.1559399999999</v>
      </c>
      <c r="W110" s="477">
        <v>8485.906570000001</v>
      </c>
      <c r="X110" s="477">
        <v>473.20765999999998</v>
      </c>
      <c r="Y110" s="477">
        <v>40855.96127</v>
      </c>
      <c r="Z110" s="477">
        <v>55.582260000000005</v>
      </c>
      <c r="AA110" s="477">
        <v>72311.509109999999</v>
      </c>
      <c r="AB110" s="477">
        <v>41811.839549999997</v>
      </c>
      <c r="AC110" s="477">
        <v>74616.762620000009</v>
      </c>
      <c r="AD110" s="477">
        <v>306418.14496000001</v>
      </c>
      <c r="AE110" s="477">
        <v>1756842.2707300002</v>
      </c>
      <c r="AF110" s="233">
        <v>3136.94094</v>
      </c>
      <c r="AG110" s="233">
        <v>1148.1559399999999</v>
      </c>
      <c r="AH110" s="233">
        <v>0</v>
      </c>
      <c r="AI110" s="233">
        <v>187784.23300000001</v>
      </c>
      <c r="AJ110" s="482">
        <v>1564772.9408500001</v>
      </c>
    </row>
    <row r="111" spans="1:36" s="42" customFormat="1" x14ac:dyDescent="0.25">
      <c r="A111" s="401">
        <v>6</v>
      </c>
      <c r="B111" s="564">
        <v>140405</v>
      </c>
      <c r="C111" s="188" t="s">
        <v>629</v>
      </c>
      <c r="D111" s="477">
        <v>32381.449089999998</v>
      </c>
      <c r="E111" s="477">
        <v>449.52497999999997</v>
      </c>
      <c r="F111" s="477">
        <v>55150.927200000006</v>
      </c>
      <c r="G111" s="477">
        <v>1378.9818300000002</v>
      </c>
      <c r="H111" s="89">
        <v>89360.883100000006</v>
      </c>
      <c r="I111" s="477">
        <v>311.23604</v>
      </c>
      <c r="J111" s="477">
        <v>0</v>
      </c>
      <c r="K111" s="477">
        <v>0</v>
      </c>
      <c r="L111" s="477">
        <v>0</v>
      </c>
      <c r="M111" s="477">
        <v>0</v>
      </c>
      <c r="N111" s="477">
        <v>292.77252000000004</v>
      </c>
      <c r="O111" s="477">
        <v>1790.06843</v>
      </c>
      <c r="P111" s="477">
        <v>323.94440999999995</v>
      </c>
      <c r="Q111" s="477">
        <v>14242.75729</v>
      </c>
      <c r="R111" s="89">
        <v>16960.778689999999</v>
      </c>
      <c r="S111" s="477">
        <v>1500.3241599999999</v>
      </c>
      <c r="T111" s="477">
        <v>35.767480000000006</v>
      </c>
      <c r="U111" s="477">
        <v>139.14573000000001</v>
      </c>
      <c r="V111" s="477">
        <v>29.740369999999999</v>
      </c>
      <c r="W111" s="477">
        <v>567.19831000000011</v>
      </c>
      <c r="X111" s="477">
        <v>8.7870699999999999</v>
      </c>
      <c r="Y111" s="477">
        <v>1928.9831399999998</v>
      </c>
      <c r="Z111" s="477">
        <v>4.6168999999999993</v>
      </c>
      <c r="AA111" s="477">
        <v>3692.2891199999999</v>
      </c>
      <c r="AB111" s="477">
        <v>1487.1169299999999</v>
      </c>
      <c r="AC111" s="477">
        <v>4063.3377700000001</v>
      </c>
      <c r="AD111" s="477">
        <v>13457.306979999999</v>
      </c>
      <c r="AE111" s="477">
        <v>119778.96877000001</v>
      </c>
      <c r="AF111" s="233">
        <v>292.77252000000004</v>
      </c>
      <c r="AG111" s="233">
        <v>29.740369999999999</v>
      </c>
      <c r="AH111" s="233">
        <v>0</v>
      </c>
      <c r="AI111" s="233">
        <v>9684.6100299999998</v>
      </c>
      <c r="AJ111" s="482">
        <v>109771.84585000001</v>
      </c>
    </row>
    <row r="112" spans="1:36" s="42" customFormat="1" x14ac:dyDescent="0.25">
      <c r="A112" s="401">
        <v>6</v>
      </c>
      <c r="B112" s="564">
        <v>140410</v>
      </c>
      <c r="C112" s="188" t="s">
        <v>631</v>
      </c>
      <c r="D112" s="477">
        <v>17908.170579999998</v>
      </c>
      <c r="E112" s="477">
        <v>634.66534000000001</v>
      </c>
      <c r="F112" s="477">
        <v>89987.011480000001</v>
      </c>
      <c r="G112" s="477">
        <v>1203.5946399999998</v>
      </c>
      <c r="H112" s="89">
        <v>109733.44203999999</v>
      </c>
      <c r="I112" s="477">
        <v>181.16365999999999</v>
      </c>
      <c r="J112" s="477">
        <v>0</v>
      </c>
      <c r="K112" s="477">
        <v>0</v>
      </c>
      <c r="L112" s="477">
        <v>0</v>
      </c>
      <c r="M112" s="477">
        <v>0</v>
      </c>
      <c r="N112" s="477">
        <v>416.49705999999998</v>
      </c>
      <c r="O112" s="477">
        <v>3015.2645899999998</v>
      </c>
      <c r="P112" s="477">
        <v>299.56185999999997</v>
      </c>
      <c r="Q112" s="477">
        <v>27199.119559999999</v>
      </c>
      <c r="R112" s="89">
        <v>31111.60673</v>
      </c>
      <c r="S112" s="477">
        <v>2918.4599600000001</v>
      </c>
      <c r="T112" s="477">
        <v>4.8948700000000001</v>
      </c>
      <c r="U112" s="477">
        <v>279.51776000000001</v>
      </c>
      <c r="V112" s="477">
        <v>49.094889999999999</v>
      </c>
      <c r="W112" s="477">
        <v>1073.6589199999999</v>
      </c>
      <c r="X112" s="477">
        <v>13.27359</v>
      </c>
      <c r="Y112" s="477">
        <v>3611.6761800000004</v>
      </c>
      <c r="Z112" s="477">
        <v>6.4126599999999998</v>
      </c>
      <c r="AA112" s="477">
        <v>7088.9161699999995</v>
      </c>
      <c r="AB112" s="477">
        <v>2517.8822799999998</v>
      </c>
      <c r="AC112" s="477">
        <v>9520.8649100000002</v>
      </c>
      <c r="AD112" s="477">
        <v>27084.652189999997</v>
      </c>
      <c r="AE112" s="477">
        <v>167929.70095999999</v>
      </c>
      <c r="AF112" s="233">
        <v>416.49705999999998</v>
      </c>
      <c r="AG112" s="233">
        <v>49.094889999999999</v>
      </c>
      <c r="AH112" s="233">
        <v>0</v>
      </c>
      <c r="AI112" s="233">
        <v>20221.457259999999</v>
      </c>
      <c r="AJ112" s="482">
        <v>147242.65174999996</v>
      </c>
    </row>
    <row r="113" spans="1:36" s="42" customFormat="1" x14ac:dyDescent="0.25">
      <c r="A113" s="401">
        <v>6</v>
      </c>
      <c r="B113" s="564">
        <v>140415</v>
      </c>
      <c r="C113" s="188" t="s">
        <v>633</v>
      </c>
      <c r="D113" s="477">
        <v>22763.97969</v>
      </c>
      <c r="E113" s="477">
        <v>883.03773999999999</v>
      </c>
      <c r="F113" s="477">
        <v>130611.06084999999</v>
      </c>
      <c r="G113" s="477">
        <v>2170.8049500000002</v>
      </c>
      <c r="H113" s="89">
        <v>156428.88322999998</v>
      </c>
      <c r="I113" s="477">
        <v>327.20082000000002</v>
      </c>
      <c r="J113" s="477">
        <v>0</v>
      </c>
      <c r="K113" s="477">
        <v>0</v>
      </c>
      <c r="L113" s="477">
        <v>0</v>
      </c>
      <c r="M113" s="477">
        <v>0</v>
      </c>
      <c r="N113" s="477">
        <v>479.09913</v>
      </c>
      <c r="O113" s="477">
        <v>5666.0154299999995</v>
      </c>
      <c r="P113" s="477">
        <v>446.14299</v>
      </c>
      <c r="Q113" s="477">
        <v>39320.125189999999</v>
      </c>
      <c r="R113" s="89">
        <v>46238.583559999999</v>
      </c>
      <c r="S113" s="477">
        <v>4656.7596399999993</v>
      </c>
      <c r="T113" s="477">
        <v>7.53362</v>
      </c>
      <c r="U113" s="477">
        <v>388.97190000000001</v>
      </c>
      <c r="V113" s="477">
        <v>76.88006</v>
      </c>
      <c r="W113" s="477">
        <v>1486.8199299999999</v>
      </c>
      <c r="X113" s="477">
        <v>20.959910000000001</v>
      </c>
      <c r="Y113" s="477">
        <v>5318.3383200000007</v>
      </c>
      <c r="Z113" s="477">
        <v>5.53491</v>
      </c>
      <c r="AA113" s="477">
        <v>10477.47754</v>
      </c>
      <c r="AB113" s="477">
        <v>4034.1786699999998</v>
      </c>
      <c r="AC113" s="477">
        <v>14552.5823</v>
      </c>
      <c r="AD113" s="477">
        <v>41026.036800000002</v>
      </c>
      <c r="AE113" s="477">
        <v>243693.50358999998</v>
      </c>
      <c r="AF113" s="233">
        <v>479.09913</v>
      </c>
      <c r="AG113" s="233">
        <v>76.88006</v>
      </c>
      <c r="AH113" s="233">
        <v>0</v>
      </c>
      <c r="AI113" s="233">
        <v>30348.398160000001</v>
      </c>
      <c r="AJ113" s="482">
        <v>212789.12623999995</v>
      </c>
    </row>
    <row r="114" spans="1:36" s="42" customFormat="1" x14ac:dyDescent="0.25">
      <c r="A114" s="401">
        <v>6</v>
      </c>
      <c r="B114" s="564">
        <v>140420</v>
      </c>
      <c r="C114" s="188" t="s">
        <v>635</v>
      </c>
      <c r="D114" s="477">
        <v>37470.189770000005</v>
      </c>
      <c r="E114" s="477">
        <v>1308.89122</v>
      </c>
      <c r="F114" s="477">
        <v>225096.49186000001</v>
      </c>
      <c r="G114" s="477">
        <v>3140.5316699999998</v>
      </c>
      <c r="H114" s="89">
        <v>267016.10451999999</v>
      </c>
      <c r="I114" s="477">
        <v>663.02783999999997</v>
      </c>
      <c r="J114" s="477">
        <v>0</v>
      </c>
      <c r="K114" s="477">
        <v>0</v>
      </c>
      <c r="L114" s="477">
        <v>0</v>
      </c>
      <c r="M114" s="477">
        <v>0</v>
      </c>
      <c r="N114" s="477">
        <v>708.26418999999999</v>
      </c>
      <c r="O114" s="477">
        <v>9592.8531899999998</v>
      </c>
      <c r="P114" s="477">
        <v>914.322</v>
      </c>
      <c r="Q114" s="477">
        <v>69711.340129999997</v>
      </c>
      <c r="R114" s="89">
        <v>81589.807350000003</v>
      </c>
      <c r="S114" s="477">
        <v>9382.6026700000002</v>
      </c>
      <c r="T114" s="477">
        <v>16.024889999999999</v>
      </c>
      <c r="U114" s="477">
        <v>811.02526999999998</v>
      </c>
      <c r="V114" s="477">
        <v>141.24610000000001</v>
      </c>
      <c r="W114" s="477">
        <v>2359.05017</v>
      </c>
      <c r="X114" s="477">
        <v>45.743040000000001</v>
      </c>
      <c r="Y114" s="477">
        <v>9220.113800000001</v>
      </c>
      <c r="Z114" s="477">
        <v>9.9211600000000004</v>
      </c>
      <c r="AA114" s="477">
        <v>18456.21514</v>
      </c>
      <c r="AB114" s="477">
        <v>8547.39077</v>
      </c>
      <c r="AC114" s="477">
        <v>22613.30041</v>
      </c>
      <c r="AD114" s="477">
        <v>71602.633419999998</v>
      </c>
      <c r="AE114" s="477">
        <v>420208.54529000004</v>
      </c>
      <c r="AF114" s="233">
        <v>708.26418999999999</v>
      </c>
      <c r="AG114" s="233">
        <v>141.24610000000001</v>
      </c>
      <c r="AH114" s="233">
        <v>0</v>
      </c>
      <c r="AI114" s="233">
        <v>50289.629350000003</v>
      </c>
      <c r="AJ114" s="482">
        <v>369069.40564999991</v>
      </c>
    </row>
    <row r="115" spans="1:36" s="42" customFormat="1" x14ac:dyDescent="0.25">
      <c r="A115" s="401">
        <v>6</v>
      </c>
      <c r="B115" s="564">
        <v>140425</v>
      </c>
      <c r="C115" s="188" t="s">
        <v>637</v>
      </c>
      <c r="D115" s="477">
        <v>77629.187000000005</v>
      </c>
      <c r="E115" s="477">
        <v>3536.8032499999999</v>
      </c>
      <c r="F115" s="477">
        <v>410988.47938999999</v>
      </c>
      <c r="G115" s="477">
        <v>8960.2790700000005</v>
      </c>
      <c r="H115" s="89">
        <v>501114.74871000001</v>
      </c>
      <c r="I115" s="477">
        <v>3813.9365899999998</v>
      </c>
      <c r="J115" s="477">
        <v>0</v>
      </c>
      <c r="K115" s="477">
        <v>0</v>
      </c>
      <c r="L115" s="477">
        <v>0</v>
      </c>
      <c r="M115" s="477">
        <v>0</v>
      </c>
      <c r="N115" s="477">
        <v>1240.3080400000001</v>
      </c>
      <c r="O115" s="477">
        <v>33400.089090000001</v>
      </c>
      <c r="P115" s="477">
        <v>3804.3918100000001</v>
      </c>
      <c r="Q115" s="477">
        <v>108610.56231000001</v>
      </c>
      <c r="R115" s="89">
        <v>150869.28784</v>
      </c>
      <c r="S115" s="477">
        <v>42302.218770000007</v>
      </c>
      <c r="T115" s="477">
        <v>52.772080000000003</v>
      </c>
      <c r="U115" s="477">
        <v>4163.20118</v>
      </c>
      <c r="V115" s="477">
        <v>851.19452000000001</v>
      </c>
      <c r="W115" s="477">
        <v>2999.1792400000004</v>
      </c>
      <c r="X115" s="477">
        <v>384.44405</v>
      </c>
      <c r="Y115" s="477">
        <v>20776.849829999999</v>
      </c>
      <c r="Z115" s="477">
        <v>29.096630000000001</v>
      </c>
      <c r="AA115" s="477">
        <v>32596.611140000001</v>
      </c>
      <c r="AB115" s="477">
        <v>25225.2709</v>
      </c>
      <c r="AC115" s="477">
        <v>23866.677230000001</v>
      </c>
      <c r="AD115" s="477">
        <v>153247.51557000002</v>
      </c>
      <c r="AE115" s="477">
        <v>805231.55212000012</v>
      </c>
      <c r="AF115" s="233">
        <v>1240.3080400000001</v>
      </c>
      <c r="AG115" s="233">
        <v>851.19452000000001</v>
      </c>
      <c r="AH115" s="233">
        <v>0</v>
      </c>
      <c r="AI115" s="233">
        <v>77240.138200000001</v>
      </c>
      <c r="AJ115" s="482">
        <v>725899.91136000014</v>
      </c>
    </row>
    <row r="116" spans="1:36" s="42" customFormat="1" x14ac:dyDescent="0.25">
      <c r="A116" s="401">
        <v>4</v>
      </c>
      <c r="B116" s="564">
        <v>1408</v>
      </c>
      <c r="C116" s="188" t="s">
        <v>1342</v>
      </c>
      <c r="D116" s="477">
        <v>0</v>
      </c>
      <c r="E116" s="477">
        <v>37302.143109999997</v>
      </c>
      <c r="F116" s="477">
        <v>5425.3190599999998</v>
      </c>
      <c r="G116" s="477">
        <v>0</v>
      </c>
      <c r="H116" s="89">
        <v>42727.462169999999</v>
      </c>
      <c r="I116" s="477">
        <v>0</v>
      </c>
      <c r="J116" s="477">
        <v>0</v>
      </c>
      <c r="K116" s="477">
        <v>0</v>
      </c>
      <c r="L116" s="477">
        <v>0</v>
      </c>
      <c r="M116" s="477">
        <v>3023.8777</v>
      </c>
      <c r="N116" s="477">
        <v>419.09463</v>
      </c>
      <c r="O116" s="477">
        <v>0</v>
      </c>
      <c r="P116" s="477">
        <v>0</v>
      </c>
      <c r="Q116" s="477">
        <v>0</v>
      </c>
      <c r="R116" s="89">
        <v>3442.9723300000001</v>
      </c>
      <c r="S116" s="477">
        <v>0</v>
      </c>
      <c r="T116" s="477">
        <v>0</v>
      </c>
      <c r="U116" s="477">
        <v>0</v>
      </c>
      <c r="V116" s="477">
        <v>0</v>
      </c>
      <c r="W116" s="477">
        <v>0</v>
      </c>
      <c r="X116" s="477">
        <v>0</v>
      </c>
      <c r="Y116" s="477">
        <v>0</v>
      </c>
      <c r="Z116" s="477">
        <v>0</v>
      </c>
      <c r="AA116" s="477">
        <v>0</v>
      </c>
      <c r="AB116" s="477">
        <v>0</v>
      </c>
      <c r="AC116" s="477">
        <v>0</v>
      </c>
      <c r="AD116" s="477">
        <v>0</v>
      </c>
      <c r="AE116" s="477">
        <v>46170.434499999996</v>
      </c>
      <c r="AF116" s="233">
        <v>419.09463</v>
      </c>
      <c r="AG116" s="233">
        <v>3023.8777</v>
      </c>
      <c r="AH116" s="233">
        <v>0</v>
      </c>
      <c r="AI116" s="233">
        <v>0</v>
      </c>
      <c r="AJ116" s="482">
        <v>42727.462169999999</v>
      </c>
    </row>
    <row r="117" spans="1:36" s="42" customFormat="1" x14ac:dyDescent="0.25">
      <c r="A117" s="401">
        <v>6</v>
      </c>
      <c r="B117" s="564">
        <v>140805</v>
      </c>
      <c r="C117" s="188" t="s">
        <v>629</v>
      </c>
      <c r="D117" s="477">
        <v>0</v>
      </c>
      <c r="E117" s="477">
        <v>79.236350000000002</v>
      </c>
      <c r="F117" s="477">
        <v>5.2398100000000003</v>
      </c>
      <c r="G117" s="477">
        <v>0</v>
      </c>
      <c r="H117" s="89">
        <v>84.476160000000007</v>
      </c>
      <c r="I117" s="477">
        <v>0</v>
      </c>
      <c r="J117" s="477">
        <v>0</v>
      </c>
      <c r="K117" s="477">
        <v>0</v>
      </c>
      <c r="L117" s="477">
        <v>0</v>
      </c>
      <c r="M117" s="477">
        <v>13.202309999999999</v>
      </c>
      <c r="N117" s="477">
        <v>2.1501399999999999</v>
      </c>
      <c r="O117" s="477">
        <v>0</v>
      </c>
      <c r="P117" s="477">
        <v>0</v>
      </c>
      <c r="Q117" s="477">
        <v>0</v>
      </c>
      <c r="R117" s="89">
        <v>15.352449999999999</v>
      </c>
      <c r="S117" s="477">
        <v>0</v>
      </c>
      <c r="T117" s="477">
        <v>0</v>
      </c>
      <c r="U117" s="477">
        <v>0</v>
      </c>
      <c r="V117" s="477">
        <v>0</v>
      </c>
      <c r="W117" s="477">
        <v>0</v>
      </c>
      <c r="X117" s="477">
        <v>0</v>
      </c>
      <c r="Y117" s="477">
        <v>0</v>
      </c>
      <c r="Z117" s="477">
        <v>0</v>
      </c>
      <c r="AA117" s="477">
        <v>0</v>
      </c>
      <c r="AB117" s="477">
        <v>0</v>
      </c>
      <c r="AC117" s="477">
        <v>0</v>
      </c>
      <c r="AD117" s="477">
        <v>0</v>
      </c>
      <c r="AE117" s="477">
        <v>99.828610000000012</v>
      </c>
      <c r="AF117" s="233">
        <v>2.1501399999999999</v>
      </c>
      <c r="AG117" s="233">
        <v>13.202309999999999</v>
      </c>
      <c r="AH117" s="233">
        <v>0</v>
      </c>
      <c r="AI117" s="233">
        <v>0</v>
      </c>
      <c r="AJ117" s="482">
        <v>84.476160000000007</v>
      </c>
    </row>
    <row r="118" spans="1:36" s="42" customFormat="1" x14ac:dyDescent="0.25">
      <c r="A118" s="401">
        <v>6</v>
      </c>
      <c r="B118" s="564">
        <v>140810</v>
      </c>
      <c r="C118" s="188" t="s">
        <v>631</v>
      </c>
      <c r="D118" s="477">
        <v>0</v>
      </c>
      <c r="E118" s="477">
        <v>149.65461999999999</v>
      </c>
      <c r="F118" s="477">
        <v>38.89743</v>
      </c>
      <c r="G118" s="477">
        <v>0</v>
      </c>
      <c r="H118" s="89">
        <v>188.55205000000001</v>
      </c>
      <c r="I118" s="477">
        <v>0</v>
      </c>
      <c r="J118" s="477">
        <v>0</v>
      </c>
      <c r="K118" s="477">
        <v>0</v>
      </c>
      <c r="L118" s="477">
        <v>0</v>
      </c>
      <c r="M118" s="477">
        <v>21.126840000000001</v>
      </c>
      <c r="N118" s="477">
        <v>3.3085900000000001</v>
      </c>
      <c r="O118" s="477">
        <v>0</v>
      </c>
      <c r="P118" s="477">
        <v>0</v>
      </c>
      <c r="Q118" s="477">
        <v>0</v>
      </c>
      <c r="R118" s="89">
        <v>24.43543</v>
      </c>
      <c r="S118" s="477">
        <v>0</v>
      </c>
      <c r="T118" s="477">
        <v>0</v>
      </c>
      <c r="U118" s="477">
        <v>0</v>
      </c>
      <c r="V118" s="477">
        <v>0</v>
      </c>
      <c r="W118" s="477">
        <v>0</v>
      </c>
      <c r="X118" s="477">
        <v>0</v>
      </c>
      <c r="Y118" s="477">
        <v>0</v>
      </c>
      <c r="Z118" s="477">
        <v>0</v>
      </c>
      <c r="AA118" s="477">
        <v>0</v>
      </c>
      <c r="AB118" s="477">
        <v>0</v>
      </c>
      <c r="AC118" s="477">
        <v>0</v>
      </c>
      <c r="AD118" s="477">
        <v>0</v>
      </c>
      <c r="AE118" s="477">
        <v>212.98748000000001</v>
      </c>
      <c r="AF118" s="233">
        <v>3.3085900000000001</v>
      </c>
      <c r="AG118" s="233">
        <v>21.126840000000001</v>
      </c>
      <c r="AH118" s="233">
        <v>0</v>
      </c>
      <c r="AI118" s="233">
        <v>0</v>
      </c>
      <c r="AJ118" s="482">
        <v>188.55205000000001</v>
      </c>
    </row>
    <row r="119" spans="1:36" s="42" customFormat="1" x14ac:dyDescent="0.25">
      <c r="A119" s="401">
        <v>6</v>
      </c>
      <c r="B119" s="564">
        <v>140815</v>
      </c>
      <c r="C119" s="188" t="s">
        <v>633</v>
      </c>
      <c r="D119" s="477">
        <v>0</v>
      </c>
      <c r="E119" s="477">
        <v>230.83749</v>
      </c>
      <c r="F119" s="477">
        <v>97.973179999999999</v>
      </c>
      <c r="G119" s="477">
        <v>0</v>
      </c>
      <c r="H119" s="89">
        <v>328.81067000000002</v>
      </c>
      <c r="I119" s="477">
        <v>0</v>
      </c>
      <c r="J119" s="477">
        <v>0</v>
      </c>
      <c r="K119" s="477">
        <v>0</v>
      </c>
      <c r="L119" s="477">
        <v>0</v>
      </c>
      <c r="M119" s="477">
        <v>33.201320000000003</v>
      </c>
      <c r="N119" s="477">
        <v>5.0122499999999999</v>
      </c>
      <c r="O119" s="477">
        <v>0</v>
      </c>
      <c r="P119" s="477">
        <v>0</v>
      </c>
      <c r="Q119" s="477">
        <v>0</v>
      </c>
      <c r="R119" s="89">
        <v>38.213570000000004</v>
      </c>
      <c r="S119" s="477">
        <v>0</v>
      </c>
      <c r="T119" s="477">
        <v>0</v>
      </c>
      <c r="U119" s="477">
        <v>0</v>
      </c>
      <c r="V119" s="477">
        <v>0</v>
      </c>
      <c r="W119" s="477">
        <v>0</v>
      </c>
      <c r="X119" s="477">
        <v>0</v>
      </c>
      <c r="Y119" s="477">
        <v>0</v>
      </c>
      <c r="Z119" s="477">
        <v>0</v>
      </c>
      <c r="AA119" s="477">
        <v>0</v>
      </c>
      <c r="AB119" s="477">
        <v>0</v>
      </c>
      <c r="AC119" s="477">
        <v>0</v>
      </c>
      <c r="AD119" s="477">
        <v>0</v>
      </c>
      <c r="AE119" s="477">
        <v>367.02424000000002</v>
      </c>
      <c r="AF119" s="233">
        <v>5.0122499999999999</v>
      </c>
      <c r="AG119" s="233">
        <v>33.201320000000003</v>
      </c>
      <c r="AH119" s="233">
        <v>0</v>
      </c>
      <c r="AI119" s="233">
        <v>0</v>
      </c>
      <c r="AJ119" s="482">
        <v>328.81067000000002</v>
      </c>
    </row>
    <row r="120" spans="1:36" s="42" customFormat="1" x14ac:dyDescent="0.25">
      <c r="A120" s="401">
        <v>6</v>
      </c>
      <c r="B120" s="564">
        <v>140820</v>
      </c>
      <c r="C120" s="188" t="s">
        <v>635</v>
      </c>
      <c r="D120" s="477">
        <v>0</v>
      </c>
      <c r="E120" s="477">
        <v>470.13425999999998</v>
      </c>
      <c r="F120" s="477">
        <v>75.962519999999998</v>
      </c>
      <c r="G120" s="477">
        <v>0</v>
      </c>
      <c r="H120" s="89">
        <v>546.09677999999997</v>
      </c>
      <c r="I120" s="477">
        <v>0</v>
      </c>
      <c r="J120" s="477">
        <v>0</v>
      </c>
      <c r="K120" s="477">
        <v>0</v>
      </c>
      <c r="L120" s="477">
        <v>0</v>
      </c>
      <c r="M120" s="477">
        <v>67.650369999999995</v>
      </c>
      <c r="N120" s="477">
        <v>10.205159999999999</v>
      </c>
      <c r="O120" s="477">
        <v>0</v>
      </c>
      <c r="P120" s="477">
        <v>0</v>
      </c>
      <c r="Q120" s="477">
        <v>0</v>
      </c>
      <c r="R120" s="89">
        <v>77.855529999999987</v>
      </c>
      <c r="S120" s="477">
        <v>0</v>
      </c>
      <c r="T120" s="477">
        <v>0</v>
      </c>
      <c r="U120" s="477">
        <v>0</v>
      </c>
      <c r="V120" s="477">
        <v>0</v>
      </c>
      <c r="W120" s="477">
        <v>0</v>
      </c>
      <c r="X120" s="477">
        <v>0</v>
      </c>
      <c r="Y120" s="477">
        <v>0</v>
      </c>
      <c r="Z120" s="477">
        <v>0</v>
      </c>
      <c r="AA120" s="477">
        <v>0</v>
      </c>
      <c r="AB120" s="477">
        <v>0</v>
      </c>
      <c r="AC120" s="477">
        <v>0</v>
      </c>
      <c r="AD120" s="477">
        <v>0</v>
      </c>
      <c r="AE120" s="477">
        <v>623.9523099999999</v>
      </c>
      <c r="AF120" s="233">
        <v>10.205159999999999</v>
      </c>
      <c r="AG120" s="233">
        <v>67.650369999999995</v>
      </c>
      <c r="AH120" s="233">
        <v>0</v>
      </c>
      <c r="AI120" s="233">
        <v>0</v>
      </c>
      <c r="AJ120" s="482">
        <v>546.09677999999997</v>
      </c>
    </row>
    <row r="121" spans="1:36" s="42" customFormat="1" x14ac:dyDescent="0.25">
      <c r="A121" s="401">
        <v>6</v>
      </c>
      <c r="B121" s="564">
        <v>140825</v>
      </c>
      <c r="C121" s="188" t="s">
        <v>637</v>
      </c>
      <c r="D121" s="477">
        <v>0</v>
      </c>
      <c r="E121" s="477">
        <v>36372.28039</v>
      </c>
      <c r="F121" s="477">
        <v>5207.2461199999998</v>
      </c>
      <c r="G121" s="477">
        <v>0</v>
      </c>
      <c r="H121" s="89">
        <v>41579.526509999996</v>
      </c>
      <c r="I121" s="477">
        <v>0</v>
      </c>
      <c r="J121" s="477">
        <v>0</v>
      </c>
      <c r="K121" s="477">
        <v>0</v>
      </c>
      <c r="L121" s="477">
        <v>0</v>
      </c>
      <c r="M121" s="477">
        <v>2888.69686</v>
      </c>
      <c r="N121" s="477">
        <v>398.41848999999996</v>
      </c>
      <c r="O121" s="477">
        <v>0</v>
      </c>
      <c r="P121" s="477">
        <v>0</v>
      </c>
      <c r="Q121" s="477">
        <v>0</v>
      </c>
      <c r="R121" s="89">
        <v>3287.11535</v>
      </c>
      <c r="S121" s="477">
        <v>0</v>
      </c>
      <c r="T121" s="477">
        <v>0</v>
      </c>
      <c r="U121" s="477">
        <v>0</v>
      </c>
      <c r="V121" s="477">
        <v>0</v>
      </c>
      <c r="W121" s="477">
        <v>0</v>
      </c>
      <c r="X121" s="477">
        <v>0</v>
      </c>
      <c r="Y121" s="477">
        <v>0</v>
      </c>
      <c r="Z121" s="477">
        <v>0</v>
      </c>
      <c r="AA121" s="477">
        <v>0</v>
      </c>
      <c r="AB121" s="477">
        <v>0</v>
      </c>
      <c r="AC121" s="477">
        <v>0</v>
      </c>
      <c r="AD121" s="477">
        <v>0</v>
      </c>
      <c r="AE121" s="477">
        <v>44866.641859999996</v>
      </c>
      <c r="AF121" s="233">
        <v>398.41848999999996</v>
      </c>
      <c r="AG121" s="233">
        <v>2888.69686</v>
      </c>
      <c r="AH121" s="233">
        <v>0</v>
      </c>
      <c r="AI121" s="233">
        <v>0</v>
      </c>
      <c r="AJ121" s="482">
        <v>41579.526509999996</v>
      </c>
    </row>
    <row r="122" spans="1:36" s="42" customFormat="1" x14ac:dyDescent="0.25">
      <c r="A122" s="401">
        <v>4</v>
      </c>
      <c r="B122" s="564">
        <v>1409</v>
      </c>
      <c r="C122" s="188" t="s">
        <v>1343</v>
      </c>
      <c r="D122" s="477">
        <v>1766.98271</v>
      </c>
      <c r="E122" s="477">
        <v>66154.154200000004</v>
      </c>
      <c r="F122" s="477">
        <v>87934.542809999999</v>
      </c>
      <c r="G122" s="477">
        <v>8350.5416600000008</v>
      </c>
      <c r="H122" s="89">
        <v>164206.22138</v>
      </c>
      <c r="I122" s="477">
        <v>61403.178869999996</v>
      </c>
      <c r="J122" s="477">
        <v>0</v>
      </c>
      <c r="K122" s="477">
        <v>0</v>
      </c>
      <c r="L122" s="477">
        <v>18936.43835</v>
      </c>
      <c r="M122" s="477">
        <v>1795.7888799999998</v>
      </c>
      <c r="N122" s="477">
        <v>34546.138119999996</v>
      </c>
      <c r="O122" s="477">
        <v>16054.507750000001</v>
      </c>
      <c r="P122" s="477">
        <v>265.26427000000001</v>
      </c>
      <c r="Q122" s="477">
        <v>0</v>
      </c>
      <c r="R122" s="89">
        <v>133001.31623999999</v>
      </c>
      <c r="S122" s="477">
        <v>5745.03719</v>
      </c>
      <c r="T122" s="477">
        <v>573.24518999999998</v>
      </c>
      <c r="U122" s="477">
        <v>2183.3744700000002</v>
      </c>
      <c r="V122" s="477">
        <v>250.16632999999999</v>
      </c>
      <c r="W122" s="477">
        <v>0</v>
      </c>
      <c r="X122" s="477">
        <v>0</v>
      </c>
      <c r="Y122" s="477">
        <v>0</v>
      </c>
      <c r="Z122" s="477">
        <v>101.84067999999999</v>
      </c>
      <c r="AA122" s="477">
        <v>0</v>
      </c>
      <c r="AB122" s="477">
        <v>388.25246999999996</v>
      </c>
      <c r="AC122" s="477">
        <v>0</v>
      </c>
      <c r="AD122" s="477">
        <v>9241.9163299999982</v>
      </c>
      <c r="AE122" s="477">
        <v>306449.45394999994</v>
      </c>
      <c r="AF122" s="233">
        <v>34546.138119999996</v>
      </c>
      <c r="AG122" s="233">
        <v>20982.39356</v>
      </c>
      <c r="AH122" s="233">
        <v>0</v>
      </c>
      <c r="AI122" s="233">
        <v>0</v>
      </c>
      <c r="AJ122" s="482">
        <v>250920.92227000001</v>
      </c>
    </row>
    <row r="123" spans="1:36" s="42" customFormat="1" x14ac:dyDescent="0.25">
      <c r="A123" s="401">
        <v>6</v>
      </c>
      <c r="B123" s="564">
        <v>140905</v>
      </c>
      <c r="C123" s="188" t="s">
        <v>629</v>
      </c>
      <c r="D123" s="477">
        <v>80.777289999999994</v>
      </c>
      <c r="E123" s="477">
        <v>3708.0471899999998</v>
      </c>
      <c r="F123" s="477">
        <v>8900.9519600000003</v>
      </c>
      <c r="G123" s="477">
        <v>223.92473000000001</v>
      </c>
      <c r="H123" s="89">
        <v>12913.70117</v>
      </c>
      <c r="I123" s="477">
        <v>597.31921</v>
      </c>
      <c r="J123" s="477">
        <v>0</v>
      </c>
      <c r="K123" s="477">
        <v>0</v>
      </c>
      <c r="L123" s="477">
        <v>2538.2658799999999</v>
      </c>
      <c r="M123" s="477">
        <v>87.672539999999998</v>
      </c>
      <c r="N123" s="477">
        <v>1111.48217</v>
      </c>
      <c r="O123" s="477">
        <v>142.30185999999998</v>
      </c>
      <c r="P123" s="477">
        <v>192.48772</v>
      </c>
      <c r="Q123" s="477">
        <v>0</v>
      </c>
      <c r="R123" s="89">
        <v>4669.5293799999999</v>
      </c>
      <c r="S123" s="477">
        <v>83.157350000000008</v>
      </c>
      <c r="T123" s="477">
        <v>2.1044299999999998</v>
      </c>
      <c r="U123" s="477">
        <v>254.19373999999999</v>
      </c>
      <c r="V123" s="477">
        <v>16.038979999999999</v>
      </c>
      <c r="W123" s="477">
        <v>0</v>
      </c>
      <c r="X123" s="477">
        <v>0</v>
      </c>
      <c r="Y123" s="477">
        <v>0</v>
      </c>
      <c r="Z123" s="477">
        <v>3.8201700000000001</v>
      </c>
      <c r="AA123" s="477">
        <v>0</v>
      </c>
      <c r="AB123" s="477">
        <v>10.81584</v>
      </c>
      <c r="AC123" s="477">
        <v>0</v>
      </c>
      <c r="AD123" s="477">
        <v>370.13050999999996</v>
      </c>
      <c r="AE123" s="477">
        <v>17953.361059999999</v>
      </c>
      <c r="AF123" s="233">
        <v>1111.48217</v>
      </c>
      <c r="AG123" s="233">
        <v>2641.9773999999998</v>
      </c>
      <c r="AH123" s="233">
        <v>0</v>
      </c>
      <c r="AI123" s="233">
        <v>0</v>
      </c>
      <c r="AJ123" s="482">
        <v>14199.901489999998</v>
      </c>
    </row>
    <row r="124" spans="1:36" s="42" customFormat="1" x14ac:dyDescent="0.25">
      <c r="A124" s="401">
        <v>6</v>
      </c>
      <c r="B124" s="564">
        <v>140910</v>
      </c>
      <c r="C124" s="188" t="s">
        <v>631</v>
      </c>
      <c r="D124" s="477">
        <v>136.62985999999998</v>
      </c>
      <c r="E124" s="477">
        <v>1494.44236</v>
      </c>
      <c r="F124" s="477">
        <v>5661.0005499999997</v>
      </c>
      <c r="G124" s="477">
        <v>258.78419000000002</v>
      </c>
      <c r="H124" s="89">
        <v>7550.8569600000001</v>
      </c>
      <c r="I124" s="477">
        <v>1277.3802499999999</v>
      </c>
      <c r="J124" s="477">
        <v>0</v>
      </c>
      <c r="K124" s="477">
        <v>0</v>
      </c>
      <c r="L124" s="477">
        <v>1565.86852</v>
      </c>
      <c r="M124" s="477">
        <v>72.342929999999996</v>
      </c>
      <c r="N124" s="477">
        <v>1218.8943700000002</v>
      </c>
      <c r="O124" s="477">
        <v>1355.9266599999999</v>
      </c>
      <c r="P124" s="477">
        <v>0.35536000000000001</v>
      </c>
      <c r="Q124" s="477">
        <v>0</v>
      </c>
      <c r="R124" s="89">
        <v>5490.7680899999996</v>
      </c>
      <c r="S124" s="477">
        <v>138.61711</v>
      </c>
      <c r="T124" s="477">
        <v>3.2994699999999999</v>
      </c>
      <c r="U124" s="477">
        <v>22.560020000000002</v>
      </c>
      <c r="V124" s="477">
        <v>26.777259999999998</v>
      </c>
      <c r="W124" s="477">
        <v>0</v>
      </c>
      <c r="X124" s="477">
        <v>0</v>
      </c>
      <c r="Y124" s="477">
        <v>0</v>
      </c>
      <c r="Z124" s="477">
        <v>3.6309399999999998</v>
      </c>
      <c r="AA124" s="477">
        <v>0</v>
      </c>
      <c r="AB124" s="477">
        <v>18.783660000000001</v>
      </c>
      <c r="AC124" s="477">
        <v>0</v>
      </c>
      <c r="AD124" s="477">
        <v>213.66846000000004</v>
      </c>
      <c r="AE124" s="477">
        <v>13255.29351</v>
      </c>
      <c r="AF124" s="233">
        <v>1218.8943700000002</v>
      </c>
      <c r="AG124" s="233">
        <v>1664.9887100000001</v>
      </c>
      <c r="AH124" s="233">
        <v>0</v>
      </c>
      <c r="AI124" s="233">
        <v>0</v>
      </c>
      <c r="AJ124" s="482">
        <v>10371.410429999996</v>
      </c>
    </row>
    <row r="125" spans="1:36" s="42" customFormat="1" x14ac:dyDescent="0.25">
      <c r="A125" s="401">
        <v>6</v>
      </c>
      <c r="B125" s="564">
        <v>140915</v>
      </c>
      <c r="C125" s="188" t="s">
        <v>633</v>
      </c>
      <c r="D125" s="477">
        <v>125.05587</v>
      </c>
      <c r="E125" s="477">
        <v>3162.1409800000001</v>
      </c>
      <c r="F125" s="477">
        <v>8452.5939199999993</v>
      </c>
      <c r="G125" s="477">
        <v>1817.38959</v>
      </c>
      <c r="H125" s="89">
        <v>13557.18036</v>
      </c>
      <c r="I125" s="477">
        <v>3123.3089599999998</v>
      </c>
      <c r="J125" s="477">
        <v>0</v>
      </c>
      <c r="K125" s="477">
        <v>0</v>
      </c>
      <c r="L125" s="477">
        <v>2265.6375099999996</v>
      </c>
      <c r="M125" s="477">
        <v>112.60688999999999</v>
      </c>
      <c r="N125" s="477">
        <v>7348.7766799999999</v>
      </c>
      <c r="O125" s="477">
        <v>6329.4693699999998</v>
      </c>
      <c r="P125" s="477">
        <v>2.4791399999999997</v>
      </c>
      <c r="Q125" s="477">
        <v>0</v>
      </c>
      <c r="R125" s="89">
        <v>19182.278549999999</v>
      </c>
      <c r="S125" s="477">
        <v>230.28227999999999</v>
      </c>
      <c r="T125" s="477">
        <v>5.0832799999999994</v>
      </c>
      <c r="U125" s="477">
        <v>104.64362</v>
      </c>
      <c r="V125" s="477">
        <v>33.423589999999997</v>
      </c>
      <c r="W125" s="477">
        <v>0</v>
      </c>
      <c r="X125" s="477">
        <v>0</v>
      </c>
      <c r="Y125" s="477">
        <v>0</v>
      </c>
      <c r="Z125" s="477">
        <v>5.5832600000000001</v>
      </c>
      <c r="AA125" s="477">
        <v>0</v>
      </c>
      <c r="AB125" s="477">
        <v>29.405200000000001</v>
      </c>
      <c r="AC125" s="477">
        <v>0</v>
      </c>
      <c r="AD125" s="477">
        <v>408.42122999999998</v>
      </c>
      <c r="AE125" s="477">
        <v>33147.880140000001</v>
      </c>
      <c r="AF125" s="233">
        <v>7348.7766799999999</v>
      </c>
      <c r="AG125" s="233">
        <v>2411.6679899999995</v>
      </c>
      <c r="AH125" s="233">
        <v>0</v>
      </c>
      <c r="AI125" s="233">
        <v>0</v>
      </c>
      <c r="AJ125" s="482">
        <v>23387.435469999997</v>
      </c>
    </row>
    <row r="126" spans="1:36" s="42" customFormat="1" x14ac:dyDescent="0.25">
      <c r="A126" s="401">
        <v>6</v>
      </c>
      <c r="B126" s="564">
        <v>140920</v>
      </c>
      <c r="C126" s="188" t="s">
        <v>635</v>
      </c>
      <c r="D126" s="477">
        <v>231.19545000000002</v>
      </c>
      <c r="E126" s="477">
        <v>8534.4860200000003</v>
      </c>
      <c r="F126" s="477">
        <v>14330.33907</v>
      </c>
      <c r="G126" s="477">
        <v>4636.63843</v>
      </c>
      <c r="H126" s="89">
        <v>27732.658969999997</v>
      </c>
      <c r="I126" s="477">
        <v>5122.25191</v>
      </c>
      <c r="J126" s="477">
        <v>0</v>
      </c>
      <c r="K126" s="477">
        <v>0</v>
      </c>
      <c r="L126" s="477">
        <v>3292.84809</v>
      </c>
      <c r="M126" s="477">
        <v>598.95851000000005</v>
      </c>
      <c r="N126" s="477">
        <v>4443.61564</v>
      </c>
      <c r="O126" s="477">
        <v>1157.3244199999999</v>
      </c>
      <c r="P126" s="477">
        <v>7.71922</v>
      </c>
      <c r="Q126" s="477">
        <v>0</v>
      </c>
      <c r="R126" s="89">
        <v>14622.717790000001</v>
      </c>
      <c r="S126" s="477">
        <v>748.70245999999997</v>
      </c>
      <c r="T126" s="477">
        <v>52.911079999999998</v>
      </c>
      <c r="U126" s="477">
        <v>170.41399999999999</v>
      </c>
      <c r="V126" s="477">
        <v>36.155239999999999</v>
      </c>
      <c r="W126" s="477">
        <v>0</v>
      </c>
      <c r="X126" s="477">
        <v>0</v>
      </c>
      <c r="Y126" s="477">
        <v>0</v>
      </c>
      <c r="Z126" s="477">
        <v>15.393700000000001</v>
      </c>
      <c r="AA126" s="477">
        <v>0</v>
      </c>
      <c r="AB126" s="477">
        <v>61.446539999999999</v>
      </c>
      <c r="AC126" s="477">
        <v>0</v>
      </c>
      <c r="AD126" s="477">
        <v>1085.0230199999999</v>
      </c>
      <c r="AE126" s="477">
        <v>43440.39978</v>
      </c>
      <c r="AF126" s="233">
        <v>4443.61564</v>
      </c>
      <c r="AG126" s="233">
        <v>3927.9618399999999</v>
      </c>
      <c r="AH126" s="233">
        <v>0</v>
      </c>
      <c r="AI126" s="233">
        <v>0</v>
      </c>
      <c r="AJ126" s="482">
        <v>35068.822299999985</v>
      </c>
    </row>
    <row r="127" spans="1:36" s="42" customFormat="1" x14ac:dyDescent="0.25">
      <c r="A127" s="401">
        <v>6</v>
      </c>
      <c r="B127" s="564">
        <v>140925</v>
      </c>
      <c r="C127" s="188" t="s">
        <v>637</v>
      </c>
      <c r="D127" s="477">
        <v>1193.3242399999999</v>
      </c>
      <c r="E127" s="477">
        <v>49255.037649999998</v>
      </c>
      <c r="F127" s="477">
        <v>50589.657310000002</v>
      </c>
      <c r="G127" s="477">
        <v>1413.8047199999999</v>
      </c>
      <c r="H127" s="89">
        <v>102451.82392000001</v>
      </c>
      <c r="I127" s="477">
        <v>51282.918539999999</v>
      </c>
      <c r="J127" s="477">
        <v>0</v>
      </c>
      <c r="K127" s="477">
        <v>0</v>
      </c>
      <c r="L127" s="477">
        <v>9273.8183499999996</v>
      </c>
      <c r="M127" s="477">
        <v>924.20801000000006</v>
      </c>
      <c r="N127" s="477">
        <v>20423.369260000003</v>
      </c>
      <c r="O127" s="477">
        <v>7069.4854400000004</v>
      </c>
      <c r="P127" s="477">
        <v>62.222830000000002</v>
      </c>
      <c r="Q127" s="477">
        <v>0</v>
      </c>
      <c r="R127" s="89">
        <v>89036.022430000012</v>
      </c>
      <c r="S127" s="477">
        <v>4544.2779900000005</v>
      </c>
      <c r="T127" s="477">
        <v>509.84692999999999</v>
      </c>
      <c r="U127" s="477">
        <v>1631.5630900000001</v>
      </c>
      <c r="V127" s="477">
        <v>137.77126000000001</v>
      </c>
      <c r="W127" s="477">
        <v>0</v>
      </c>
      <c r="X127" s="477">
        <v>0</v>
      </c>
      <c r="Y127" s="477">
        <v>0</v>
      </c>
      <c r="Z127" s="477">
        <v>73.412610000000001</v>
      </c>
      <c r="AA127" s="477">
        <v>0</v>
      </c>
      <c r="AB127" s="477">
        <v>267.80122999999998</v>
      </c>
      <c r="AC127" s="477">
        <v>0</v>
      </c>
      <c r="AD127" s="477">
        <v>7164.6731100000006</v>
      </c>
      <c r="AE127" s="477">
        <v>198652.51946000001</v>
      </c>
      <c r="AF127" s="233">
        <v>20423.369260000003</v>
      </c>
      <c r="AG127" s="233">
        <v>10335.797619999999</v>
      </c>
      <c r="AH127" s="233">
        <v>0</v>
      </c>
      <c r="AI127" s="233">
        <v>0</v>
      </c>
      <c r="AJ127" s="482">
        <v>167893.35258000004</v>
      </c>
    </row>
    <row r="128" spans="1:36" s="42" customFormat="1" x14ac:dyDescent="0.25">
      <c r="A128" s="401">
        <v>4</v>
      </c>
      <c r="B128" s="564">
        <v>1410</v>
      </c>
      <c r="C128" s="188" t="s">
        <v>1349</v>
      </c>
      <c r="D128" s="477">
        <v>23296.14302</v>
      </c>
      <c r="E128" s="477">
        <v>174.40676999999999</v>
      </c>
      <c r="F128" s="477">
        <v>22367.945250000001</v>
      </c>
      <c r="G128" s="477">
        <v>3631.7197099999998</v>
      </c>
      <c r="H128" s="89">
        <v>49470.214749999999</v>
      </c>
      <c r="I128" s="477">
        <v>14494.98554</v>
      </c>
      <c r="J128" s="477">
        <v>0</v>
      </c>
      <c r="K128" s="477">
        <v>0</v>
      </c>
      <c r="L128" s="477">
        <v>60980.602180000002</v>
      </c>
      <c r="M128" s="477">
        <v>943.54714000000001</v>
      </c>
      <c r="N128" s="477">
        <v>1341.87014</v>
      </c>
      <c r="O128" s="477">
        <v>5147.7744000000002</v>
      </c>
      <c r="P128" s="477">
        <v>224.75614999999999</v>
      </c>
      <c r="Q128" s="477">
        <v>967.73482999999999</v>
      </c>
      <c r="R128" s="89">
        <v>84101.270379999987</v>
      </c>
      <c r="S128" s="477">
        <v>84.910820000000001</v>
      </c>
      <c r="T128" s="477">
        <v>2967.7322400000003</v>
      </c>
      <c r="U128" s="477">
        <v>22.31597</v>
      </c>
      <c r="V128" s="477">
        <v>246.99776</v>
      </c>
      <c r="W128" s="477">
        <v>0</v>
      </c>
      <c r="X128" s="477">
        <v>0</v>
      </c>
      <c r="Y128" s="477">
        <v>376.63830000000002</v>
      </c>
      <c r="Z128" s="477">
        <v>173.24265</v>
      </c>
      <c r="AA128" s="477">
        <v>0</v>
      </c>
      <c r="AB128" s="477">
        <v>2546.5928599999997</v>
      </c>
      <c r="AC128" s="477">
        <v>0</v>
      </c>
      <c r="AD128" s="477">
        <v>6418.4306000000006</v>
      </c>
      <c r="AE128" s="477">
        <v>139989.91572999998</v>
      </c>
      <c r="AF128" s="233">
        <v>1341.87014</v>
      </c>
      <c r="AG128" s="233">
        <v>62171.147080000002</v>
      </c>
      <c r="AH128" s="233">
        <v>0</v>
      </c>
      <c r="AI128" s="233">
        <v>376.63830000000002</v>
      </c>
      <c r="AJ128" s="482">
        <v>76100.260210000008</v>
      </c>
    </row>
    <row r="129" spans="1:36" s="42" customFormat="1" x14ac:dyDescent="0.25">
      <c r="A129" s="401">
        <v>6</v>
      </c>
      <c r="B129" s="564">
        <v>141005</v>
      </c>
      <c r="C129" s="188" t="s">
        <v>629</v>
      </c>
      <c r="D129" s="477">
        <v>568.19412</v>
      </c>
      <c r="E129" s="477">
        <v>2.2120600000000001</v>
      </c>
      <c r="F129" s="477">
        <v>697.50828999999999</v>
      </c>
      <c r="G129" s="477">
        <v>1439.4607800000001</v>
      </c>
      <c r="H129" s="89">
        <v>2707.3752500000001</v>
      </c>
      <c r="I129" s="477">
        <v>1310.13652</v>
      </c>
      <c r="J129" s="477">
        <v>0</v>
      </c>
      <c r="K129" s="477">
        <v>0</v>
      </c>
      <c r="L129" s="477">
        <v>4331.5738700000002</v>
      </c>
      <c r="M129" s="477">
        <v>19.57845</v>
      </c>
      <c r="N129" s="477">
        <v>88.263170000000002</v>
      </c>
      <c r="O129" s="477">
        <v>51.814749999999997</v>
      </c>
      <c r="P129" s="477">
        <v>2.8820100000000002</v>
      </c>
      <c r="Q129" s="477">
        <v>57.326219999999999</v>
      </c>
      <c r="R129" s="89">
        <v>5861.5749900000001</v>
      </c>
      <c r="S129" s="477">
        <v>0.39889999999999998</v>
      </c>
      <c r="T129" s="477">
        <v>89.304649999999995</v>
      </c>
      <c r="U129" s="477">
        <v>0.28983999999999999</v>
      </c>
      <c r="V129" s="477">
        <v>6.05999</v>
      </c>
      <c r="W129" s="477">
        <v>0</v>
      </c>
      <c r="X129" s="477">
        <v>0</v>
      </c>
      <c r="Y129" s="477">
        <v>13.8988</v>
      </c>
      <c r="Z129" s="477">
        <v>9.5405099999999994</v>
      </c>
      <c r="AA129" s="477">
        <v>0</v>
      </c>
      <c r="AB129" s="477">
        <v>34.309150000000002</v>
      </c>
      <c r="AC129" s="477">
        <v>0</v>
      </c>
      <c r="AD129" s="477">
        <v>153.80183999999997</v>
      </c>
      <c r="AE129" s="477">
        <v>8722.7520800000002</v>
      </c>
      <c r="AF129" s="233">
        <v>88.263170000000002</v>
      </c>
      <c r="AG129" s="233">
        <v>4357.2123099999999</v>
      </c>
      <c r="AH129" s="233">
        <v>0</v>
      </c>
      <c r="AI129" s="233">
        <v>13.8988</v>
      </c>
      <c r="AJ129" s="482">
        <v>4263.3778000000002</v>
      </c>
    </row>
    <row r="130" spans="1:36" s="42" customFormat="1" x14ac:dyDescent="0.25">
      <c r="A130" s="401">
        <v>6</v>
      </c>
      <c r="B130" s="564">
        <v>141010</v>
      </c>
      <c r="C130" s="188" t="s">
        <v>631</v>
      </c>
      <c r="D130" s="477">
        <v>640.21229000000005</v>
      </c>
      <c r="E130" s="477">
        <v>14.45984</v>
      </c>
      <c r="F130" s="477">
        <v>1124.68282</v>
      </c>
      <c r="G130" s="477">
        <v>143.15270000000001</v>
      </c>
      <c r="H130" s="89">
        <v>1922.50765</v>
      </c>
      <c r="I130" s="477">
        <v>652.67849999999999</v>
      </c>
      <c r="J130" s="477">
        <v>0</v>
      </c>
      <c r="K130" s="477">
        <v>0</v>
      </c>
      <c r="L130" s="477">
        <v>2358.73963</v>
      </c>
      <c r="M130" s="477">
        <v>27.276910000000001</v>
      </c>
      <c r="N130" s="477">
        <v>80.70129</v>
      </c>
      <c r="O130" s="477">
        <v>207.88890000000001</v>
      </c>
      <c r="P130" s="477">
        <v>3.6425100000000001</v>
      </c>
      <c r="Q130" s="477">
        <v>74.634270000000001</v>
      </c>
      <c r="R130" s="89">
        <v>3405.5620100000001</v>
      </c>
      <c r="S130" s="477">
        <v>0.82349000000000006</v>
      </c>
      <c r="T130" s="477">
        <v>106.24294</v>
      </c>
      <c r="U130" s="477">
        <v>1.29888</v>
      </c>
      <c r="V130" s="477">
        <v>7.8144300000000007</v>
      </c>
      <c r="W130" s="477">
        <v>0</v>
      </c>
      <c r="X130" s="477">
        <v>0</v>
      </c>
      <c r="Y130" s="477">
        <v>18.963470000000001</v>
      </c>
      <c r="Z130" s="477">
        <v>10.83873</v>
      </c>
      <c r="AA130" s="477">
        <v>0</v>
      </c>
      <c r="AB130" s="477">
        <v>53.103190000000005</v>
      </c>
      <c r="AC130" s="477">
        <v>0</v>
      </c>
      <c r="AD130" s="477">
        <v>199.08513000000002</v>
      </c>
      <c r="AE130" s="477">
        <v>5527.1547900000005</v>
      </c>
      <c r="AF130" s="233">
        <v>80.70129</v>
      </c>
      <c r="AG130" s="233">
        <v>2393.83097</v>
      </c>
      <c r="AH130" s="233">
        <v>0</v>
      </c>
      <c r="AI130" s="233">
        <v>18.963470000000001</v>
      </c>
      <c r="AJ130" s="482">
        <v>3033.65906</v>
      </c>
    </row>
    <row r="131" spans="1:36" s="42" customFormat="1" x14ac:dyDescent="0.25">
      <c r="A131" s="401">
        <v>6</v>
      </c>
      <c r="B131" s="564">
        <v>141015</v>
      </c>
      <c r="C131" s="188" t="s">
        <v>633</v>
      </c>
      <c r="D131" s="477">
        <v>1138.3251599999999</v>
      </c>
      <c r="E131" s="477">
        <v>6.9745799999999996</v>
      </c>
      <c r="F131" s="477">
        <v>1668.17623</v>
      </c>
      <c r="G131" s="477">
        <v>204.04487</v>
      </c>
      <c r="H131" s="89">
        <v>3017.5208400000001</v>
      </c>
      <c r="I131" s="477">
        <v>952.97370999999998</v>
      </c>
      <c r="J131" s="477">
        <v>0</v>
      </c>
      <c r="K131" s="477">
        <v>0</v>
      </c>
      <c r="L131" s="477">
        <v>3336.2602499999998</v>
      </c>
      <c r="M131" s="477">
        <v>42.079509999999999</v>
      </c>
      <c r="N131" s="477">
        <v>119.36541</v>
      </c>
      <c r="O131" s="477">
        <v>1097.9141599999998</v>
      </c>
      <c r="P131" s="477">
        <v>8.1648700000000005</v>
      </c>
      <c r="Q131" s="477">
        <v>113.78711</v>
      </c>
      <c r="R131" s="89">
        <v>5670.5450199999996</v>
      </c>
      <c r="S131" s="477">
        <v>1.2804200000000001</v>
      </c>
      <c r="T131" s="477">
        <v>169.82798</v>
      </c>
      <c r="U131" s="477">
        <v>1.74844</v>
      </c>
      <c r="V131" s="477">
        <v>13.77872</v>
      </c>
      <c r="W131" s="477">
        <v>0</v>
      </c>
      <c r="X131" s="477">
        <v>0</v>
      </c>
      <c r="Y131" s="477">
        <v>27.901709999999998</v>
      </c>
      <c r="Z131" s="477">
        <v>21.288229999999999</v>
      </c>
      <c r="AA131" s="477">
        <v>0</v>
      </c>
      <c r="AB131" s="477">
        <v>86.549800000000005</v>
      </c>
      <c r="AC131" s="477">
        <v>0</v>
      </c>
      <c r="AD131" s="477">
        <v>322.37529999999998</v>
      </c>
      <c r="AE131" s="477">
        <v>9010.4411599999985</v>
      </c>
      <c r="AF131" s="233">
        <v>119.36541</v>
      </c>
      <c r="AG131" s="233">
        <v>3392.1184799999996</v>
      </c>
      <c r="AH131" s="233">
        <v>0</v>
      </c>
      <c r="AI131" s="233">
        <v>27.901709999999998</v>
      </c>
      <c r="AJ131" s="482">
        <v>5471.0555599999998</v>
      </c>
    </row>
    <row r="132" spans="1:36" s="42" customFormat="1" x14ac:dyDescent="0.25">
      <c r="A132" s="401">
        <v>6</v>
      </c>
      <c r="B132" s="564">
        <v>141020</v>
      </c>
      <c r="C132" s="188" t="s">
        <v>635</v>
      </c>
      <c r="D132" s="477">
        <v>2216.24496</v>
      </c>
      <c r="E132" s="477">
        <v>14.753459999999999</v>
      </c>
      <c r="F132" s="477">
        <v>3313.5390600000001</v>
      </c>
      <c r="G132" s="477">
        <v>355.99209999999999</v>
      </c>
      <c r="H132" s="89">
        <v>5900.5295800000004</v>
      </c>
      <c r="I132" s="477">
        <v>1842.7989</v>
      </c>
      <c r="J132" s="477">
        <v>0</v>
      </c>
      <c r="K132" s="477">
        <v>0</v>
      </c>
      <c r="L132" s="477">
        <v>6231.4346799999994</v>
      </c>
      <c r="M132" s="477">
        <v>90.139630000000011</v>
      </c>
      <c r="N132" s="477">
        <v>219.00718000000001</v>
      </c>
      <c r="O132" s="477">
        <v>362.26817</v>
      </c>
      <c r="P132" s="477">
        <v>19.826720000000002</v>
      </c>
      <c r="Q132" s="477">
        <v>225.99917000000002</v>
      </c>
      <c r="R132" s="89">
        <v>8991.4744499999961</v>
      </c>
      <c r="S132" s="477">
        <v>9.0377600000000005</v>
      </c>
      <c r="T132" s="477">
        <v>352.10651000000001</v>
      </c>
      <c r="U132" s="477">
        <v>3.71387</v>
      </c>
      <c r="V132" s="477">
        <v>27.828080000000003</v>
      </c>
      <c r="W132" s="477">
        <v>0</v>
      </c>
      <c r="X132" s="477">
        <v>0</v>
      </c>
      <c r="Y132" s="477">
        <v>63.997949999999996</v>
      </c>
      <c r="Z132" s="477">
        <v>26.21331</v>
      </c>
      <c r="AA132" s="477">
        <v>0</v>
      </c>
      <c r="AB132" s="477">
        <v>197.81729999999999</v>
      </c>
      <c r="AC132" s="477">
        <v>0</v>
      </c>
      <c r="AD132" s="477">
        <v>680.71478000000002</v>
      </c>
      <c r="AE132" s="477">
        <v>15572.718809999997</v>
      </c>
      <c r="AF132" s="233">
        <v>219.00718000000001</v>
      </c>
      <c r="AG132" s="233">
        <v>6349.4023899999993</v>
      </c>
      <c r="AH132" s="233">
        <v>0</v>
      </c>
      <c r="AI132" s="233">
        <v>63.997949999999996</v>
      </c>
      <c r="AJ132" s="482">
        <v>8940.3112899999978</v>
      </c>
    </row>
    <row r="133" spans="1:36" s="42" customFormat="1" x14ac:dyDescent="0.25">
      <c r="A133" s="401">
        <v>6</v>
      </c>
      <c r="B133" s="564">
        <v>141025</v>
      </c>
      <c r="C133" s="188" t="s">
        <v>637</v>
      </c>
      <c r="D133" s="477">
        <v>18733.16649</v>
      </c>
      <c r="E133" s="477">
        <v>136.00682999999998</v>
      </c>
      <c r="F133" s="477">
        <v>15564.038849999999</v>
      </c>
      <c r="G133" s="477">
        <v>1489.06926</v>
      </c>
      <c r="H133" s="89">
        <v>35922.281429999995</v>
      </c>
      <c r="I133" s="477">
        <v>9736.3979099999997</v>
      </c>
      <c r="J133" s="477">
        <v>0</v>
      </c>
      <c r="K133" s="477">
        <v>0</v>
      </c>
      <c r="L133" s="477">
        <v>44722.59375</v>
      </c>
      <c r="M133" s="477">
        <v>764.47264000000007</v>
      </c>
      <c r="N133" s="477">
        <v>834.53309000000002</v>
      </c>
      <c r="O133" s="477">
        <v>3427.8884199999998</v>
      </c>
      <c r="P133" s="477">
        <v>190.24004000000002</v>
      </c>
      <c r="Q133" s="477">
        <v>495.98806000000002</v>
      </c>
      <c r="R133" s="89">
        <v>60172.11391</v>
      </c>
      <c r="S133" s="477">
        <v>73.370249999999999</v>
      </c>
      <c r="T133" s="477">
        <v>2250.2501600000001</v>
      </c>
      <c r="U133" s="477">
        <v>15.264940000000001</v>
      </c>
      <c r="V133" s="477">
        <v>191.51654000000002</v>
      </c>
      <c r="W133" s="477">
        <v>0</v>
      </c>
      <c r="X133" s="477">
        <v>0</v>
      </c>
      <c r="Y133" s="477">
        <v>251.87637000000001</v>
      </c>
      <c r="Z133" s="477">
        <v>105.36187</v>
      </c>
      <c r="AA133" s="477">
        <v>0</v>
      </c>
      <c r="AB133" s="477">
        <v>2174.81342</v>
      </c>
      <c r="AC133" s="477">
        <v>0</v>
      </c>
      <c r="AD133" s="477">
        <v>5062.4535500000002</v>
      </c>
      <c r="AE133" s="477">
        <v>101156.84888999999</v>
      </c>
      <c r="AF133" s="233">
        <v>834.53309000000002</v>
      </c>
      <c r="AG133" s="233">
        <v>45678.582929999997</v>
      </c>
      <c r="AH133" s="233">
        <v>0</v>
      </c>
      <c r="AI133" s="233">
        <v>251.87637000000001</v>
      </c>
      <c r="AJ133" s="482">
        <v>54391.856500000002</v>
      </c>
    </row>
    <row r="134" spans="1:36" s="42" customFormat="1" x14ac:dyDescent="0.25">
      <c r="A134" s="401">
        <v>4</v>
      </c>
      <c r="B134" s="564">
        <v>1411</v>
      </c>
      <c r="C134" s="188" t="s">
        <v>1355</v>
      </c>
      <c r="D134" s="477">
        <v>4722.3575700000001</v>
      </c>
      <c r="E134" s="477">
        <v>3107.6593199999998</v>
      </c>
      <c r="F134" s="477">
        <v>7746.5039800000004</v>
      </c>
      <c r="G134" s="477">
        <v>1438.7385099999999</v>
      </c>
      <c r="H134" s="89">
        <v>17015.25938</v>
      </c>
      <c r="I134" s="477">
        <v>258.99867999999998</v>
      </c>
      <c r="J134" s="477">
        <v>0</v>
      </c>
      <c r="K134" s="477">
        <v>0</v>
      </c>
      <c r="L134" s="477">
        <v>0</v>
      </c>
      <c r="M134" s="477">
        <v>271.9898</v>
      </c>
      <c r="N134" s="477">
        <v>417.98359000000005</v>
      </c>
      <c r="O134" s="477">
        <v>962.17196000000001</v>
      </c>
      <c r="P134" s="477">
        <v>0</v>
      </c>
      <c r="Q134" s="477">
        <v>0</v>
      </c>
      <c r="R134" s="89">
        <v>1911.1440299999999</v>
      </c>
      <c r="S134" s="477">
        <v>533.96798000000001</v>
      </c>
      <c r="T134" s="477">
        <v>311.64999999999998</v>
      </c>
      <c r="U134" s="477">
        <v>0</v>
      </c>
      <c r="V134" s="477">
        <v>0</v>
      </c>
      <c r="W134" s="477">
        <v>0</v>
      </c>
      <c r="X134" s="477">
        <v>0</v>
      </c>
      <c r="Y134" s="477">
        <v>0</v>
      </c>
      <c r="Z134" s="477">
        <v>217.66936999999999</v>
      </c>
      <c r="AA134" s="477">
        <v>0</v>
      </c>
      <c r="AB134" s="477">
        <v>700.12446999999997</v>
      </c>
      <c r="AC134" s="477">
        <v>0</v>
      </c>
      <c r="AD134" s="477">
        <v>1763.41182</v>
      </c>
      <c r="AE134" s="477">
        <v>20689.81523</v>
      </c>
      <c r="AF134" s="233">
        <v>417.98359000000005</v>
      </c>
      <c r="AG134" s="233">
        <v>271.9898</v>
      </c>
      <c r="AH134" s="233">
        <v>0</v>
      </c>
      <c r="AI134" s="233">
        <v>0</v>
      </c>
      <c r="AJ134" s="482">
        <v>19999.841840000001</v>
      </c>
    </row>
    <row r="135" spans="1:36" s="42" customFormat="1" x14ac:dyDescent="0.25">
      <c r="A135" s="401">
        <v>6</v>
      </c>
      <c r="B135" s="564">
        <v>141105</v>
      </c>
      <c r="C135" s="188" t="s">
        <v>629</v>
      </c>
      <c r="D135" s="477">
        <v>49.855080000000001</v>
      </c>
      <c r="E135" s="477">
        <v>6.1073399999999998</v>
      </c>
      <c r="F135" s="477">
        <v>77.577730000000003</v>
      </c>
      <c r="G135" s="477">
        <v>8.3959100000000007</v>
      </c>
      <c r="H135" s="89">
        <v>141.93606</v>
      </c>
      <c r="I135" s="477">
        <v>2.34761</v>
      </c>
      <c r="J135" s="477">
        <v>0</v>
      </c>
      <c r="K135" s="477">
        <v>0</v>
      </c>
      <c r="L135" s="477">
        <v>0</v>
      </c>
      <c r="M135" s="477">
        <v>2.2044999999999999</v>
      </c>
      <c r="N135" s="477">
        <v>2.5461</v>
      </c>
      <c r="O135" s="477">
        <v>8.5990200000000012</v>
      </c>
      <c r="P135" s="477">
        <v>0</v>
      </c>
      <c r="Q135" s="477">
        <v>0</v>
      </c>
      <c r="R135" s="89">
        <v>15.697230000000001</v>
      </c>
      <c r="S135" s="477">
        <v>6.4965600000000006</v>
      </c>
      <c r="T135" s="477">
        <v>0.59480999999999995</v>
      </c>
      <c r="U135" s="477">
        <v>0</v>
      </c>
      <c r="V135" s="477">
        <v>0</v>
      </c>
      <c r="W135" s="477">
        <v>0</v>
      </c>
      <c r="X135" s="477">
        <v>0</v>
      </c>
      <c r="Y135" s="477">
        <v>0</v>
      </c>
      <c r="Z135" s="477">
        <v>3.9395500000000001</v>
      </c>
      <c r="AA135" s="477">
        <v>0</v>
      </c>
      <c r="AB135" s="477">
        <v>5.6423900000000007</v>
      </c>
      <c r="AC135" s="477">
        <v>0</v>
      </c>
      <c r="AD135" s="477">
        <v>16.673310000000001</v>
      </c>
      <c r="AE135" s="477">
        <v>174.3066</v>
      </c>
      <c r="AF135" s="233">
        <v>2.5461</v>
      </c>
      <c r="AG135" s="233">
        <v>2.2044999999999999</v>
      </c>
      <c r="AH135" s="233">
        <v>0</v>
      </c>
      <c r="AI135" s="233">
        <v>0</v>
      </c>
      <c r="AJ135" s="482">
        <v>169.55599999999998</v>
      </c>
    </row>
    <row r="136" spans="1:36" s="42" customFormat="1" x14ac:dyDescent="0.25">
      <c r="A136" s="401">
        <v>6</v>
      </c>
      <c r="B136" s="564">
        <v>141110</v>
      </c>
      <c r="C136" s="188" t="s">
        <v>631</v>
      </c>
      <c r="D136" s="477">
        <v>42.826219999999999</v>
      </c>
      <c r="E136" s="477">
        <v>10.293479999999999</v>
      </c>
      <c r="F136" s="477">
        <v>121.15716999999999</v>
      </c>
      <c r="G136" s="477">
        <v>12.877649999999999</v>
      </c>
      <c r="H136" s="89">
        <v>187.15451999999996</v>
      </c>
      <c r="I136" s="477">
        <v>3.14398</v>
      </c>
      <c r="J136" s="477">
        <v>0</v>
      </c>
      <c r="K136" s="477">
        <v>0</v>
      </c>
      <c r="L136" s="477">
        <v>0</v>
      </c>
      <c r="M136" s="477">
        <v>2.96516</v>
      </c>
      <c r="N136" s="477">
        <v>3.6414599999999999</v>
      </c>
      <c r="O136" s="477">
        <v>10.93744</v>
      </c>
      <c r="P136" s="477">
        <v>0</v>
      </c>
      <c r="Q136" s="477">
        <v>0</v>
      </c>
      <c r="R136" s="89">
        <v>20.688040000000001</v>
      </c>
      <c r="S136" s="477">
        <v>8.3100199999999997</v>
      </c>
      <c r="T136" s="477">
        <v>1.2056500000000001</v>
      </c>
      <c r="U136" s="477">
        <v>0</v>
      </c>
      <c r="V136" s="477">
        <v>0</v>
      </c>
      <c r="W136" s="477">
        <v>0</v>
      </c>
      <c r="X136" s="477">
        <v>0</v>
      </c>
      <c r="Y136" s="477">
        <v>0</v>
      </c>
      <c r="Z136" s="477">
        <v>5.2101699999999997</v>
      </c>
      <c r="AA136" s="477">
        <v>0</v>
      </c>
      <c r="AB136" s="477">
        <v>10.389040000000001</v>
      </c>
      <c r="AC136" s="477">
        <v>0</v>
      </c>
      <c r="AD136" s="477">
        <v>25.114879999999999</v>
      </c>
      <c r="AE136" s="477">
        <v>232.95743999999996</v>
      </c>
      <c r="AF136" s="233">
        <v>3.6414599999999999</v>
      </c>
      <c r="AG136" s="233">
        <v>2.96516</v>
      </c>
      <c r="AH136" s="233">
        <v>0</v>
      </c>
      <c r="AI136" s="233">
        <v>0</v>
      </c>
      <c r="AJ136" s="482">
        <v>226.35081999999997</v>
      </c>
    </row>
    <row r="137" spans="1:36" s="42" customFormat="1" x14ac:dyDescent="0.25">
      <c r="A137" s="401">
        <v>6</v>
      </c>
      <c r="B137" s="564">
        <v>141115</v>
      </c>
      <c r="C137" s="188" t="s">
        <v>633</v>
      </c>
      <c r="D137" s="477">
        <v>70.48442</v>
      </c>
      <c r="E137" s="477">
        <v>20.223479999999999</v>
      </c>
      <c r="F137" s="477">
        <v>182.72610999999998</v>
      </c>
      <c r="G137" s="477">
        <v>18.05622</v>
      </c>
      <c r="H137" s="89">
        <v>291.49022999999994</v>
      </c>
      <c r="I137" s="477">
        <v>7.9696199999999999</v>
      </c>
      <c r="J137" s="477">
        <v>0</v>
      </c>
      <c r="K137" s="477">
        <v>0</v>
      </c>
      <c r="L137" s="477">
        <v>0</v>
      </c>
      <c r="M137" s="477">
        <v>4.1841599999999994</v>
      </c>
      <c r="N137" s="477">
        <v>5.9238200000000001</v>
      </c>
      <c r="O137" s="477">
        <v>17.840139999999998</v>
      </c>
      <c r="P137" s="477">
        <v>0</v>
      </c>
      <c r="Q137" s="477">
        <v>0</v>
      </c>
      <c r="R137" s="89">
        <v>35.917739999999995</v>
      </c>
      <c r="S137" s="477">
        <v>12.603819999999999</v>
      </c>
      <c r="T137" s="477">
        <v>4.3243400000000003</v>
      </c>
      <c r="U137" s="477">
        <v>0</v>
      </c>
      <c r="V137" s="477">
        <v>0</v>
      </c>
      <c r="W137" s="477">
        <v>0</v>
      </c>
      <c r="X137" s="477">
        <v>0</v>
      </c>
      <c r="Y137" s="477">
        <v>0</v>
      </c>
      <c r="Z137" s="477">
        <v>13.733709999999999</v>
      </c>
      <c r="AA137" s="477">
        <v>0</v>
      </c>
      <c r="AB137" s="477">
        <v>15.3582</v>
      </c>
      <c r="AC137" s="477">
        <v>0</v>
      </c>
      <c r="AD137" s="477">
        <v>46.020069999999997</v>
      </c>
      <c r="AE137" s="477">
        <v>373.4280399999999</v>
      </c>
      <c r="AF137" s="233">
        <v>5.9238200000000001</v>
      </c>
      <c r="AG137" s="233">
        <v>4.1841599999999994</v>
      </c>
      <c r="AH137" s="233">
        <v>0</v>
      </c>
      <c r="AI137" s="233">
        <v>0</v>
      </c>
      <c r="AJ137" s="482">
        <v>363.32005999999996</v>
      </c>
    </row>
    <row r="138" spans="1:36" s="42" customFormat="1" x14ac:dyDescent="0.25">
      <c r="A138" s="401">
        <v>6</v>
      </c>
      <c r="B138" s="564">
        <v>141120</v>
      </c>
      <c r="C138" s="188" t="s">
        <v>635</v>
      </c>
      <c r="D138" s="477">
        <v>136.68276</v>
      </c>
      <c r="E138" s="477">
        <v>59.60295</v>
      </c>
      <c r="F138" s="477">
        <v>368.83421000000004</v>
      </c>
      <c r="G138" s="477">
        <v>38.326360000000001</v>
      </c>
      <c r="H138" s="89">
        <v>603.44628000000012</v>
      </c>
      <c r="I138" s="477">
        <v>17.131419999999999</v>
      </c>
      <c r="J138" s="477">
        <v>0</v>
      </c>
      <c r="K138" s="477">
        <v>0</v>
      </c>
      <c r="L138" s="477">
        <v>0</v>
      </c>
      <c r="M138" s="477">
        <v>9.558209999999999</v>
      </c>
      <c r="N138" s="477">
        <v>13.044969999999999</v>
      </c>
      <c r="O138" s="477">
        <v>42.116680000000002</v>
      </c>
      <c r="P138" s="477">
        <v>0</v>
      </c>
      <c r="Q138" s="477">
        <v>0</v>
      </c>
      <c r="R138" s="89">
        <v>81.851280000000003</v>
      </c>
      <c r="S138" s="477">
        <v>30.11346</v>
      </c>
      <c r="T138" s="477">
        <v>26.57816</v>
      </c>
      <c r="U138" s="477">
        <v>0</v>
      </c>
      <c r="V138" s="477">
        <v>0</v>
      </c>
      <c r="W138" s="477">
        <v>0</v>
      </c>
      <c r="X138" s="477">
        <v>0</v>
      </c>
      <c r="Y138" s="477">
        <v>0</v>
      </c>
      <c r="Z138" s="477">
        <v>26.70739</v>
      </c>
      <c r="AA138" s="477">
        <v>0</v>
      </c>
      <c r="AB138" s="477">
        <v>34.680889999999998</v>
      </c>
      <c r="AC138" s="477">
        <v>0</v>
      </c>
      <c r="AD138" s="477">
        <v>118.07990000000001</v>
      </c>
      <c r="AE138" s="477">
        <v>803.37746000000016</v>
      </c>
      <c r="AF138" s="233">
        <v>13.044969999999999</v>
      </c>
      <c r="AG138" s="233">
        <v>9.558209999999999</v>
      </c>
      <c r="AH138" s="233">
        <v>0</v>
      </c>
      <c r="AI138" s="233">
        <v>0</v>
      </c>
      <c r="AJ138" s="482">
        <v>780.7742800000002</v>
      </c>
    </row>
    <row r="139" spans="1:36" s="42" customFormat="1" x14ac:dyDescent="0.25">
      <c r="A139" s="401">
        <v>6</v>
      </c>
      <c r="B139" s="564">
        <v>141125</v>
      </c>
      <c r="C139" s="188" t="s">
        <v>637</v>
      </c>
      <c r="D139" s="477">
        <v>4422.5090899999996</v>
      </c>
      <c r="E139" s="477">
        <v>3011.4320699999998</v>
      </c>
      <c r="F139" s="477">
        <v>6996.2087599999995</v>
      </c>
      <c r="G139" s="477">
        <v>1361.0823700000001</v>
      </c>
      <c r="H139" s="89">
        <v>15791.23229</v>
      </c>
      <c r="I139" s="477">
        <v>228.40604999999999</v>
      </c>
      <c r="J139" s="477">
        <v>0</v>
      </c>
      <c r="K139" s="477">
        <v>0</v>
      </c>
      <c r="L139" s="477">
        <v>0</v>
      </c>
      <c r="M139" s="477">
        <v>253.07776999999999</v>
      </c>
      <c r="N139" s="477">
        <v>392.82724000000002</v>
      </c>
      <c r="O139" s="477">
        <v>882.6786800000001</v>
      </c>
      <c r="P139" s="477">
        <v>0</v>
      </c>
      <c r="Q139" s="477">
        <v>0</v>
      </c>
      <c r="R139" s="89">
        <v>1756.98974</v>
      </c>
      <c r="S139" s="477">
        <v>476.44412</v>
      </c>
      <c r="T139" s="477">
        <v>278.94703999999996</v>
      </c>
      <c r="U139" s="477">
        <v>0</v>
      </c>
      <c r="V139" s="477">
        <v>0</v>
      </c>
      <c r="W139" s="477">
        <v>0</v>
      </c>
      <c r="X139" s="477">
        <v>0</v>
      </c>
      <c r="Y139" s="477">
        <v>0</v>
      </c>
      <c r="Z139" s="477">
        <v>168.07854999999998</v>
      </c>
      <c r="AA139" s="477">
        <v>0</v>
      </c>
      <c r="AB139" s="477">
        <v>634.05394999999999</v>
      </c>
      <c r="AC139" s="477">
        <v>0</v>
      </c>
      <c r="AD139" s="477">
        <v>1557.5236599999998</v>
      </c>
      <c r="AE139" s="477">
        <v>19105.74569</v>
      </c>
      <c r="AF139" s="233">
        <v>392.82724000000002</v>
      </c>
      <c r="AG139" s="233">
        <v>253.07776999999999</v>
      </c>
      <c r="AH139" s="233">
        <v>0</v>
      </c>
      <c r="AI139" s="233">
        <v>0</v>
      </c>
      <c r="AJ139" s="482">
        <v>18459.840679999998</v>
      </c>
    </row>
    <row r="140" spans="1:36" s="42" customFormat="1" x14ac:dyDescent="0.25">
      <c r="A140" s="401">
        <v>4</v>
      </c>
      <c r="B140" s="564">
        <v>1412</v>
      </c>
      <c r="C140" s="188" t="s">
        <v>1356</v>
      </c>
      <c r="D140" s="477">
        <v>1422.2293500000001</v>
      </c>
      <c r="E140" s="477">
        <v>224.02554000000001</v>
      </c>
      <c r="F140" s="477">
        <v>18631.515370000001</v>
      </c>
      <c r="G140" s="477">
        <v>19.171860000000002</v>
      </c>
      <c r="H140" s="89">
        <v>20296.94212</v>
      </c>
      <c r="I140" s="477">
        <v>0.72511000000000003</v>
      </c>
      <c r="J140" s="477">
        <v>0</v>
      </c>
      <c r="K140" s="477">
        <v>0</v>
      </c>
      <c r="L140" s="477">
        <v>0</v>
      </c>
      <c r="M140" s="477">
        <v>0</v>
      </c>
      <c r="N140" s="477">
        <v>18.628080000000001</v>
      </c>
      <c r="O140" s="477">
        <v>1730.5624399999999</v>
      </c>
      <c r="P140" s="477">
        <v>0</v>
      </c>
      <c r="Q140" s="477">
        <v>609.00469999999996</v>
      </c>
      <c r="R140" s="89">
        <v>2358.9203299999999</v>
      </c>
      <c r="S140" s="477">
        <v>3358.7671700000001</v>
      </c>
      <c r="T140" s="477">
        <v>0</v>
      </c>
      <c r="U140" s="477">
        <v>83.521889999999999</v>
      </c>
      <c r="V140" s="477">
        <v>16.279589999999999</v>
      </c>
      <c r="W140" s="477">
        <v>0</v>
      </c>
      <c r="X140" s="477">
        <v>0</v>
      </c>
      <c r="Y140" s="477">
        <v>7678.3068400000002</v>
      </c>
      <c r="Z140" s="477">
        <v>17.44828</v>
      </c>
      <c r="AA140" s="477">
        <v>1112.26595</v>
      </c>
      <c r="AB140" s="477">
        <v>5810.1067499999999</v>
      </c>
      <c r="AC140" s="477">
        <v>2255.5882099999999</v>
      </c>
      <c r="AD140" s="477">
        <v>20332.284679999997</v>
      </c>
      <c r="AE140" s="477">
        <v>42988.147129999998</v>
      </c>
      <c r="AF140" s="233">
        <v>18.628080000000001</v>
      </c>
      <c r="AG140" s="233">
        <v>16.279589999999999</v>
      </c>
      <c r="AH140" s="233">
        <v>0</v>
      </c>
      <c r="AI140" s="233">
        <v>11046.161</v>
      </c>
      <c r="AJ140" s="482">
        <v>31907.078460000001</v>
      </c>
    </row>
    <row r="141" spans="1:36" s="42" customFormat="1" x14ac:dyDescent="0.25">
      <c r="A141" s="401">
        <v>6</v>
      </c>
      <c r="B141" s="564">
        <v>141205</v>
      </c>
      <c r="C141" s="188" t="s">
        <v>629</v>
      </c>
      <c r="D141" s="477">
        <v>75.787059999999997</v>
      </c>
      <c r="E141" s="477">
        <v>3.30009</v>
      </c>
      <c r="F141" s="477">
        <v>817.82406000000003</v>
      </c>
      <c r="G141" s="477">
        <v>0.19633</v>
      </c>
      <c r="H141" s="89">
        <v>897.10753999999997</v>
      </c>
      <c r="I141" s="477">
        <v>0.24149999999999999</v>
      </c>
      <c r="J141" s="477">
        <v>0</v>
      </c>
      <c r="K141" s="477">
        <v>0</v>
      </c>
      <c r="L141" s="477">
        <v>0</v>
      </c>
      <c r="M141" s="477">
        <v>0</v>
      </c>
      <c r="N141" s="477">
        <v>0.77398999999999996</v>
      </c>
      <c r="O141" s="477">
        <v>37.956300000000006</v>
      </c>
      <c r="P141" s="477">
        <v>0</v>
      </c>
      <c r="Q141" s="477">
        <v>16.40268</v>
      </c>
      <c r="R141" s="89">
        <v>55.374470000000002</v>
      </c>
      <c r="S141" s="477">
        <v>70.326039999999992</v>
      </c>
      <c r="T141" s="477">
        <v>0</v>
      </c>
      <c r="U141" s="477">
        <v>3.8559000000000001</v>
      </c>
      <c r="V141" s="477">
        <v>0.41523000000000004</v>
      </c>
      <c r="W141" s="477">
        <v>0</v>
      </c>
      <c r="X141" s="477">
        <v>0</v>
      </c>
      <c r="Y141" s="477">
        <v>214.46526999999998</v>
      </c>
      <c r="Z141" s="477">
        <v>0.58240000000000003</v>
      </c>
      <c r="AA141" s="477">
        <v>22.124869999999998</v>
      </c>
      <c r="AB141" s="477">
        <v>77.06814</v>
      </c>
      <c r="AC141" s="477">
        <v>97.248289999999997</v>
      </c>
      <c r="AD141" s="477">
        <v>486.08614</v>
      </c>
      <c r="AE141" s="477">
        <v>1438.5681500000001</v>
      </c>
      <c r="AF141" s="233">
        <v>0.77398999999999996</v>
      </c>
      <c r="AG141" s="233">
        <v>0.41523000000000004</v>
      </c>
      <c r="AH141" s="233">
        <v>0</v>
      </c>
      <c r="AI141" s="233">
        <v>333.83842999999996</v>
      </c>
      <c r="AJ141" s="482">
        <v>1103.5405000000001</v>
      </c>
    </row>
    <row r="142" spans="1:36" s="42" customFormat="1" x14ac:dyDescent="0.25">
      <c r="A142" s="401">
        <v>6</v>
      </c>
      <c r="B142" s="564">
        <v>141210</v>
      </c>
      <c r="C142" s="188" t="s">
        <v>631</v>
      </c>
      <c r="D142" s="477">
        <v>86.660579999999996</v>
      </c>
      <c r="E142" s="477">
        <v>6.6934799999999992</v>
      </c>
      <c r="F142" s="477">
        <v>1106.4665199999999</v>
      </c>
      <c r="G142" s="477">
        <v>0.59435000000000004</v>
      </c>
      <c r="H142" s="89">
        <v>1200.4149299999999</v>
      </c>
      <c r="I142" s="477">
        <v>0.23858000000000001</v>
      </c>
      <c r="J142" s="477">
        <v>0</v>
      </c>
      <c r="K142" s="477">
        <v>0</v>
      </c>
      <c r="L142" s="477">
        <v>0</v>
      </c>
      <c r="M142" s="477">
        <v>0</v>
      </c>
      <c r="N142" s="477">
        <v>1.6446700000000001</v>
      </c>
      <c r="O142" s="477">
        <v>86.033140000000003</v>
      </c>
      <c r="P142" s="477">
        <v>0</v>
      </c>
      <c r="Q142" s="477">
        <v>29.461380000000002</v>
      </c>
      <c r="R142" s="89">
        <v>117.37777000000001</v>
      </c>
      <c r="S142" s="477">
        <v>82.167240000000007</v>
      </c>
      <c r="T142" s="477">
        <v>0</v>
      </c>
      <c r="U142" s="477">
        <v>7.7820200000000002</v>
      </c>
      <c r="V142" s="477">
        <v>0.90445000000000009</v>
      </c>
      <c r="W142" s="477">
        <v>0</v>
      </c>
      <c r="X142" s="477">
        <v>0</v>
      </c>
      <c r="Y142" s="477">
        <v>301.29528999999997</v>
      </c>
      <c r="Z142" s="477">
        <v>1.2063299999999999</v>
      </c>
      <c r="AA142" s="477">
        <v>63.36347</v>
      </c>
      <c r="AB142" s="477">
        <v>128.255</v>
      </c>
      <c r="AC142" s="477">
        <v>182.38927999999999</v>
      </c>
      <c r="AD142" s="477">
        <v>767.36307999999997</v>
      </c>
      <c r="AE142" s="477">
        <v>2085.15578</v>
      </c>
      <c r="AF142" s="233">
        <v>1.6446700000000001</v>
      </c>
      <c r="AG142" s="233">
        <v>0.90445000000000009</v>
      </c>
      <c r="AH142" s="233">
        <v>0</v>
      </c>
      <c r="AI142" s="233">
        <v>547.0480399999999</v>
      </c>
      <c r="AJ142" s="482">
        <v>1535.5586199999998</v>
      </c>
    </row>
    <row r="143" spans="1:36" s="42" customFormat="1" x14ac:dyDescent="0.25">
      <c r="A143" s="401">
        <v>6</v>
      </c>
      <c r="B143" s="564">
        <v>141215</v>
      </c>
      <c r="C143" s="188" t="s">
        <v>633</v>
      </c>
      <c r="D143" s="477">
        <v>119.20629</v>
      </c>
      <c r="E143" s="477">
        <v>8.7820800000000006</v>
      </c>
      <c r="F143" s="477">
        <v>1561.34554</v>
      </c>
      <c r="G143" s="477">
        <v>1.1500599999999999</v>
      </c>
      <c r="H143" s="89">
        <v>1690.48397</v>
      </c>
      <c r="I143" s="477">
        <v>0.24503</v>
      </c>
      <c r="J143" s="477">
        <v>0</v>
      </c>
      <c r="K143" s="477">
        <v>0</v>
      </c>
      <c r="L143" s="477">
        <v>0</v>
      </c>
      <c r="M143" s="477">
        <v>0</v>
      </c>
      <c r="N143" s="477">
        <v>2.6011700000000002</v>
      </c>
      <c r="O143" s="477">
        <v>141.34989999999999</v>
      </c>
      <c r="P143" s="477">
        <v>0</v>
      </c>
      <c r="Q143" s="477">
        <v>47.559980000000003</v>
      </c>
      <c r="R143" s="89">
        <v>191.75608</v>
      </c>
      <c r="S143" s="477">
        <v>152.48339000000001</v>
      </c>
      <c r="T143" s="477">
        <v>0</v>
      </c>
      <c r="U143" s="477">
        <v>8.0516400000000008</v>
      </c>
      <c r="V143" s="477">
        <v>1.3796700000000002</v>
      </c>
      <c r="W143" s="477">
        <v>0</v>
      </c>
      <c r="X143" s="477">
        <v>0</v>
      </c>
      <c r="Y143" s="477">
        <v>510.86720000000003</v>
      </c>
      <c r="Z143" s="477">
        <v>1.8880999999999999</v>
      </c>
      <c r="AA143" s="477">
        <v>100.93107000000001</v>
      </c>
      <c r="AB143" s="477">
        <v>191.48623000000001</v>
      </c>
      <c r="AC143" s="477">
        <v>268.68698000000001</v>
      </c>
      <c r="AD143" s="477">
        <v>1235.7742800000001</v>
      </c>
      <c r="AE143" s="477">
        <v>3118.01433</v>
      </c>
      <c r="AF143" s="233">
        <v>2.6011700000000002</v>
      </c>
      <c r="AG143" s="233">
        <v>1.3796700000000002</v>
      </c>
      <c r="AH143" s="233">
        <v>0</v>
      </c>
      <c r="AI143" s="233">
        <v>880.48524999999995</v>
      </c>
      <c r="AJ143" s="482">
        <v>2233.5482400000001</v>
      </c>
    </row>
    <row r="144" spans="1:36" s="42" customFormat="1" x14ac:dyDescent="0.25">
      <c r="A144" s="401">
        <v>6</v>
      </c>
      <c r="B144" s="564">
        <v>141220</v>
      </c>
      <c r="C144" s="188" t="s">
        <v>635</v>
      </c>
      <c r="D144" s="477">
        <v>280.01355999999998</v>
      </c>
      <c r="E144" s="477">
        <v>41.74485</v>
      </c>
      <c r="F144" s="477">
        <v>3077.4893500000003</v>
      </c>
      <c r="G144" s="477">
        <v>2.54901</v>
      </c>
      <c r="H144" s="89">
        <v>3401.7967700000004</v>
      </c>
      <c r="I144" s="477">
        <v>0</v>
      </c>
      <c r="J144" s="477">
        <v>0</v>
      </c>
      <c r="K144" s="477">
        <v>0</v>
      </c>
      <c r="L144" s="477">
        <v>0</v>
      </c>
      <c r="M144" s="477">
        <v>0</v>
      </c>
      <c r="N144" s="477">
        <v>5.6354300000000004</v>
      </c>
      <c r="O144" s="477">
        <v>180.84316000000001</v>
      </c>
      <c r="P144" s="477">
        <v>0</v>
      </c>
      <c r="Q144" s="477">
        <v>112.35424999999999</v>
      </c>
      <c r="R144" s="89">
        <v>298.83284000000003</v>
      </c>
      <c r="S144" s="477">
        <v>419.53028999999998</v>
      </c>
      <c r="T144" s="477">
        <v>0</v>
      </c>
      <c r="U144" s="477">
        <v>19.634610000000002</v>
      </c>
      <c r="V144" s="477">
        <v>2.96732</v>
      </c>
      <c r="W144" s="477">
        <v>0</v>
      </c>
      <c r="X144" s="477">
        <v>0</v>
      </c>
      <c r="Y144" s="477">
        <v>1118.92686</v>
      </c>
      <c r="Z144" s="477">
        <v>4.1181800000000006</v>
      </c>
      <c r="AA144" s="477">
        <v>207.81429</v>
      </c>
      <c r="AB144" s="477">
        <v>520.04147999999998</v>
      </c>
      <c r="AC144" s="477">
        <v>499.22372999999999</v>
      </c>
      <c r="AD144" s="477">
        <v>2792.2567600000002</v>
      </c>
      <c r="AE144" s="477">
        <v>6492.8863700000002</v>
      </c>
      <c r="AF144" s="233">
        <v>5.6354300000000004</v>
      </c>
      <c r="AG144" s="233">
        <v>2.96732</v>
      </c>
      <c r="AH144" s="233">
        <v>0</v>
      </c>
      <c r="AI144" s="233">
        <v>1825.96488</v>
      </c>
      <c r="AJ144" s="482">
        <v>4658.3187400000006</v>
      </c>
    </row>
    <row r="145" spans="1:36" s="42" customFormat="1" x14ac:dyDescent="0.25">
      <c r="A145" s="401">
        <v>6</v>
      </c>
      <c r="B145" s="564">
        <v>141225</v>
      </c>
      <c r="C145" s="188" t="s">
        <v>637</v>
      </c>
      <c r="D145" s="477">
        <v>860.56186000000002</v>
      </c>
      <c r="E145" s="477">
        <v>163.50504000000001</v>
      </c>
      <c r="F145" s="477">
        <v>12068.3899</v>
      </c>
      <c r="G145" s="477">
        <v>14.68211</v>
      </c>
      <c r="H145" s="89">
        <v>13107.13891</v>
      </c>
      <c r="I145" s="477">
        <v>0</v>
      </c>
      <c r="J145" s="477">
        <v>0</v>
      </c>
      <c r="K145" s="477">
        <v>0</v>
      </c>
      <c r="L145" s="477">
        <v>0</v>
      </c>
      <c r="M145" s="477">
        <v>0</v>
      </c>
      <c r="N145" s="477">
        <v>7.9728199999999996</v>
      </c>
      <c r="O145" s="477">
        <v>1284.37994</v>
      </c>
      <c r="P145" s="477">
        <v>0</v>
      </c>
      <c r="Q145" s="477">
        <v>403.22640999999999</v>
      </c>
      <c r="R145" s="89">
        <v>1695.57917</v>
      </c>
      <c r="S145" s="477">
        <v>2634.2602099999999</v>
      </c>
      <c r="T145" s="477">
        <v>0</v>
      </c>
      <c r="U145" s="477">
        <v>44.197720000000004</v>
      </c>
      <c r="V145" s="477">
        <v>10.612920000000001</v>
      </c>
      <c r="W145" s="477">
        <v>0</v>
      </c>
      <c r="X145" s="477">
        <v>0</v>
      </c>
      <c r="Y145" s="477">
        <v>5532.7522199999994</v>
      </c>
      <c r="Z145" s="477">
        <v>9.6532700000000009</v>
      </c>
      <c r="AA145" s="477">
        <v>718.03224999999998</v>
      </c>
      <c r="AB145" s="477">
        <v>4893.2559000000001</v>
      </c>
      <c r="AC145" s="477">
        <v>1208.0399299999999</v>
      </c>
      <c r="AD145" s="477">
        <v>15050.80442</v>
      </c>
      <c r="AE145" s="477">
        <v>29853.522499999999</v>
      </c>
      <c r="AF145" s="233">
        <v>7.9728199999999996</v>
      </c>
      <c r="AG145" s="233">
        <v>10.612920000000001</v>
      </c>
      <c r="AH145" s="233">
        <v>0</v>
      </c>
      <c r="AI145" s="233">
        <v>7458.8243999999995</v>
      </c>
      <c r="AJ145" s="482">
        <v>22376.112359999999</v>
      </c>
    </row>
    <row r="146" spans="1:36" s="42" customFormat="1" x14ac:dyDescent="0.25">
      <c r="A146" s="401">
        <v>4</v>
      </c>
      <c r="B146" s="564">
        <v>1416</v>
      </c>
      <c r="C146" s="188" t="s">
        <v>1358</v>
      </c>
      <c r="D146" s="477">
        <v>0</v>
      </c>
      <c r="E146" s="477">
        <v>64.590789999999998</v>
      </c>
      <c r="F146" s="477">
        <v>0</v>
      </c>
      <c r="G146" s="477">
        <v>0</v>
      </c>
      <c r="H146" s="89">
        <v>64.590789999999998</v>
      </c>
      <c r="I146" s="477">
        <v>0</v>
      </c>
      <c r="J146" s="477">
        <v>0</v>
      </c>
      <c r="K146" s="477">
        <v>0</v>
      </c>
      <c r="L146" s="477">
        <v>0</v>
      </c>
      <c r="M146" s="477">
        <v>0</v>
      </c>
      <c r="N146" s="477">
        <v>0</v>
      </c>
      <c r="O146" s="477">
        <v>0</v>
      </c>
      <c r="P146" s="477">
        <v>0</v>
      </c>
      <c r="Q146" s="477">
        <v>0</v>
      </c>
      <c r="R146" s="89">
        <v>0</v>
      </c>
      <c r="S146" s="477">
        <v>0</v>
      </c>
      <c r="T146" s="477">
        <v>0</v>
      </c>
      <c r="U146" s="477">
        <v>0</v>
      </c>
      <c r="V146" s="477">
        <v>0</v>
      </c>
      <c r="W146" s="477">
        <v>0</v>
      </c>
      <c r="X146" s="477">
        <v>0</v>
      </c>
      <c r="Y146" s="477">
        <v>0</v>
      </c>
      <c r="Z146" s="477">
        <v>0</v>
      </c>
      <c r="AA146" s="477">
        <v>0</v>
      </c>
      <c r="AB146" s="477">
        <v>0</v>
      </c>
      <c r="AC146" s="477">
        <v>0</v>
      </c>
      <c r="AD146" s="477">
        <v>0</v>
      </c>
      <c r="AE146" s="477">
        <v>64.590789999999998</v>
      </c>
      <c r="AF146" s="233">
        <v>0</v>
      </c>
      <c r="AG146" s="233">
        <v>0</v>
      </c>
      <c r="AH146" s="233">
        <v>0</v>
      </c>
      <c r="AI146" s="233">
        <v>0</v>
      </c>
      <c r="AJ146" s="482">
        <v>64.590789999999998</v>
      </c>
    </row>
    <row r="147" spans="1:36" s="42" customFormat="1" x14ac:dyDescent="0.25">
      <c r="A147" s="401">
        <v>6</v>
      </c>
      <c r="B147" s="564">
        <v>141605</v>
      </c>
      <c r="C147" s="188" t="s">
        <v>629</v>
      </c>
      <c r="D147" s="477">
        <v>0</v>
      </c>
      <c r="E147" s="477">
        <v>0</v>
      </c>
      <c r="F147" s="477">
        <v>0</v>
      </c>
      <c r="G147" s="477">
        <v>0</v>
      </c>
      <c r="H147" s="89">
        <v>0</v>
      </c>
      <c r="I147" s="477">
        <v>0</v>
      </c>
      <c r="J147" s="477">
        <v>0</v>
      </c>
      <c r="K147" s="477">
        <v>0</v>
      </c>
      <c r="L147" s="477">
        <v>0</v>
      </c>
      <c r="M147" s="477">
        <v>0</v>
      </c>
      <c r="N147" s="477">
        <v>0</v>
      </c>
      <c r="O147" s="477">
        <v>0</v>
      </c>
      <c r="P147" s="477">
        <v>0</v>
      </c>
      <c r="Q147" s="477">
        <v>0</v>
      </c>
      <c r="R147" s="89">
        <v>0</v>
      </c>
      <c r="S147" s="477">
        <v>0</v>
      </c>
      <c r="T147" s="477">
        <v>0</v>
      </c>
      <c r="U147" s="477">
        <v>0</v>
      </c>
      <c r="V147" s="477">
        <v>0</v>
      </c>
      <c r="W147" s="477">
        <v>0</v>
      </c>
      <c r="X147" s="477">
        <v>0</v>
      </c>
      <c r="Y147" s="477">
        <v>0</v>
      </c>
      <c r="Z147" s="477">
        <v>0</v>
      </c>
      <c r="AA147" s="477">
        <v>0</v>
      </c>
      <c r="AB147" s="477">
        <v>0</v>
      </c>
      <c r="AC147" s="477">
        <v>0</v>
      </c>
      <c r="AD147" s="477">
        <v>0</v>
      </c>
      <c r="AE147" s="477">
        <v>0</v>
      </c>
      <c r="AF147" s="233">
        <v>0</v>
      </c>
      <c r="AG147" s="233">
        <v>0</v>
      </c>
      <c r="AH147" s="233">
        <v>0</v>
      </c>
      <c r="AI147" s="233">
        <v>0</v>
      </c>
      <c r="AJ147" s="482">
        <v>0</v>
      </c>
    </row>
    <row r="148" spans="1:36" s="42" customFormat="1" x14ac:dyDescent="0.25">
      <c r="A148" s="401">
        <v>6</v>
      </c>
      <c r="B148" s="564">
        <v>141610</v>
      </c>
      <c r="C148" s="188" t="s">
        <v>631</v>
      </c>
      <c r="D148" s="477">
        <v>0</v>
      </c>
      <c r="E148" s="477">
        <v>0</v>
      </c>
      <c r="F148" s="477">
        <v>0</v>
      </c>
      <c r="G148" s="477">
        <v>0</v>
      </c>
      <c r="H148" s="89">
        <v>0</v>
      </c>
      <c r="I148" s="477">
        <v>0</v>
      </c>
      <c r="J148" s="477">
        <v>0</v>
      </c>
      <c r="K148" s="477">
        <v>0</v>
      </c>
      <c r="L148" s="477">
        <v>0</v>
      </c>
      <c r="M148" s="477">
        <v>0</v>
      </c>
      <c r="N148" s="477">
        <v>0</v>
      </c>
      <c r="O148" s="477">
        <v>0</v>
      </c>
      <c r="P148" s="477">
        <v>0</v>
      </c>
      <c r="Q148" s="477">
        <v>0</v>
      </c>
      <c r="R148" s="89">
        <v>0</v>
      </c>
      <c r="S148" s="477">
        <v>0</v>
      </c>
      <c r="T148" s="477">
        <v>0</v>
      </c>
      <c r="U148" s="477">
        <v>0</v>
      </c>
      <c r="V148" s="477">
        <v>0</v>
      </c>
      <c r="W148" s="477">
        <v>0</v>
      </c>
      <c r="X148" s="477">
        <v>0</v>
      </c>
      <c r="Y148" s="477">
        <v>0</v>
      </c>
      <c r="Z148" s="477">
        <v>0</v>
      </c>
      <c r="AA148" s="477">
        <v>0</v>
      </c>
      <c r="AB148" s="477">
        <v>0</v>
      </c>
      <c r="AC148" s="477">
        <v>0</v>
      </c>
      <c r="AD148" s="477">
        <v>0</v>
      </c>
      <c r="AE148" s="477">
        <v>0</v>
      </c>
      <c r="AF148" s="233">
        <v>0</v>
      </c>
      <c r="AG148" s="233">
        <v>0</v>
      </c>
      <c r="AH148" s="233">
        <v>0</v>
      </c>
      <c r="AI148" s="233">
        <v>0</v>
      </c>
      <c r="AJ148" s="482">
        <v>0</v>
      </c>
    </row>
    <row r="149" spans="1:36" s="42" customFormat="1" x14ac:dyDescent="0.25">
      <c r="A149" s="401">
        <v>6</v>
      </c>
      <c r="B149" s="564">
        <v>141615</v>
      </c>
      <c r="C149" s="188" t="s">
        <v>633</v>
      </c>
      <c r="D149" s="477">
        <v>0</v>
      </c>
      <c r="E149" s="477">
        <v>0.33235999999999999</v>
      </c>
      <c r="F149" s="477">
        <v>0</v>
      </c>
      <c r="G149" s="477">
        <v>0</v>
      </c>
      <c r="H149" s="89">
        <v>0.33235999999999999</v>
      </c>
      <c r="I149" s="477">
        <v>0</v>
      </c>
      <c r="J149" s="477">
        <v>0</v>
      </c>
      <c r="K149" s="477">
        <v>0</v>
      </c>
      <c r="L149" s="477">
        <v>0</v>
      </c>
      <c r="M149" s="477">
        <v>0</v>
      </c>
      <c r="N149" s="477">
        <v>0</v>
      </c>
      <c r="O149" s="477">
        <v>0</v>
      </c>
      <c r="P149" s="477">
        <v>0</v>
      </c>
      <c r="Q149" s="477">
        <v>0</v>
      </c>
      <c r="R149" s="89">
        <v>0</v>
      </c>
      <c r="S149" s="477">
        <v>0</v>
      </c>
      <c r="T149" s="477">
        <v>0</v>
      </c>
      <c r="U149" s="477">
        <v>0</v>
      </c>
      <c r="V149" s="477">
        <v>0</v>
      </c>
      <c r="W149" s="477">
        <v>0</v>
      </c>
      <c r="X149" s="477">
        <v>0</v>
      </c>
      <c r="Y149" s="477">
        <v>0</v>
      </c>
      <c r="Z149" s="477">
        <v>0</v>
      </c>
      <c r="AA149" s="477">
        <v>0</v>
      </c>
      <c r="AB149" s="477">
        <v>0</v>
      </c>
      <c r="AC149" s="477">
        <v>0</v>
      </c>
      <c r="AD149" s="477">
        <v>0</v>
      </c>
      <c r="AE149" s="477">
        <v>0.33235999999999999</v>
      </c>
      <c r="AF149" s="233">
        <v>0</v>
      </c>
      <c r="AG149" s="233">
        <v>0</v>
      </c>
      <c r="AH149" s="233">
        <v>0</v>
      </c>
      <c r="AI149" s="233">
        <v>0</v>
      </c>
      <c r="AJ149" s="482">
        <v>0.33235999999999999</v>
      </c>
    </row>
    <row r="150" spans="1:36" s="42" customFormat="1" x14ac:dyDescent="0.25">
      <c r="A150" s="401">
        <v>6</v>
      </c>
      <c r="B150" s="564">
        <v>141620</v>
      </c>
      <c r="C150" s="188" t="s">
        <v>635</v>
      </c>
      <c r="D150" s="477">
        <v>0</v>
      </c>
      <c r="E150" s="477">
        <v>1.01268</v>
      </c>
      <c r="F150" s="477">
        <v>0</v>
      </c>
      <c r="G150" s="477">
        <v>0</v>
      </c>
      <c r="H150" s="89">
        <v>1.01268</v>
      </c>
      <c r="I150" s="477">
        <v>0</v>
      </c>
      <c r="J150" s="477">
        <v>0</v>
      </c>
      <c r="K150" s="477">
        <v>0</v>
      </c>
      <c r="L150" s="477">
        <v>0</v>
      </c>
      <c r="M150" s="477">
        <v>0</v>
      </c>
      <c r="N150" s="477">
        <v>0</v>
      </c>
      <c r="O150" s="477">
        <v>0</v>
      </c>
      <c r="P150" s="477">
        <v>0</v>
      </c>
      <c r="Q150" s="477">
        <v>0</v>
      </c>
      <c r="R150" s="89">
        <v>0</v>
      </c>
      <c r="S150" s="477">
        <v>0</v>
      </c>
      <c r="T150" s="477">
        <v>0</v>
      </c>
      <c r="U150" s="477">
        <v>0</v>
      </c>
      <c r="V150" s="477">
        <v>0</v>
      </c>
      <c r="W150" s="477">
        <v>0</v>
      </c>
      <c r="X150" s="477">
        <v>0</v>
      </c>
      <c r="Y150" s="477">
        <v>0</v>
      </c>
      <c r="Z150" s="477">
        <v>0</v>
      </c>
      <c r="AA150" s="477">
        <v>0</v>
      </c>
      <c r="AB150" s="477">
        <v>0</v>
      </c>
      <c r="AC150" s="477">
        <v>0</v>
      </c>
      <c r="AD150" s="477">
        <v>0</v>
      </c>
      <c r="AE150" s="477">
        <v>1.01268</v>
      </c>
      <c r="AF150" s="233">
        <v>0</v>
      </c>
      <c r="AG150" s="233">
        <v>0</v>
      </c>
      <c r="AH150" s="233">
        <v>0</v>
      </c>
      <c r="AI150" s="233">
        <v>0</v>
      </c>
      <c r="AJ150" s="482">
        <v>1.01268</v>
      </c>
    </row>
    <row r="151" spans="1:36" s="42" customFormat="1" x14ac:dyDescent="0.25">
      <c r="A151" s="401">
        <v>6</v>
      </c>
      <c r="B151" s="564">
        <v>141625</v>
      </c>
      <c r="C151" s="188" t="s">
        <v>637</v>
      </c>
      <c r="D151" s="477">
        <v>0</v>
      </c>
      <c r="E151" s="477">
        <v>63.245750000000001</v>
      </c>
      <c r="F151" s="477">
        <v>0</v>
      </c>
      <c r="G151" s="477">
        <v>0</v>
      </c>
      <c r="H151" s="89">
        <v>63.245750000000001</v>
      </c>
      <c r="I151" s="477">
        <v>0</v>
      </c>
      <c r="J151" s="477">
        <v>0</v>
      </c>
      <c r="K151" s="477">
        <v>0</v>
      </c>
      <c r="L151" s="477">
        <v>0</v>
      </c>
      <c r="M151" s="477">
        <v>0</v>
      </c>
      <c r="N151" s="477">
        <v>0</v>
      </c>
      <c r="O151" s="477">
        <v>0</v>
      </c>
      <c r="P151" s="477">
        <v>0</v>
      </c>
      <c r="Q151" s="477">
        <v>0</v>
      </c>
      <c r="R151" s="89">
        <v>0</v>
      </c>
      <c r="S151" s="477">
        <v>0</v>
      </c>
      <c r="T151" s="477">
        <v>0</v>
      </c>
      <c r="U151" s="477">
        <v>0</v>
      </c>
      <c r="V151" s="477">
        <v>0</v>
      </c>
      <c r="W151" s="477">
        <v>0</v>
      </c>
      <c r="X151" s="477">
        <v>0</v>
      </c>
      <c r="Y151" s="477">
        <v>0</v>
      </c>
      <c r="Z151" s="477">
        <v>0</v>
      </c>
      <c r="AA151" s="477">
        <v>0</v>
      </c>
      <c r="AB151" s="477">
        <v>0</v>
      </c>
      <c r="AC151" s="477">
        <v>0</v>
      </c>
      <c r="AD151" s="477">
        <v>0</v>
      </c>
      <c r="AE151" s="477">
        <v>63.245750000000001</v>
      </c>
      <c r="AF151" s="233">
        <v>0</v>
      </c>
      <c r="AG151" s="233">
        <v>0</v>
      </c>
      <c r="AH151" s="233">
        <v>0</v>
      </c>
      <c r="AI151" s="233">
        <v>0</v>
      </c>
      <c r="AJ151" s="482">
        <v>63.245750000000001</v>
      </c>
    </row>
    <row r="152" spans="1:36" s="42" customFormat="1" x14ac:dyDescent="0.25">
      <c r="A152" s="401">
        <v>4</v>
      </c>
      <c r="B152" s="564">
        <v>1417</v>
      </c>
      <c r="C152" s="188" t="s">
        <v>1359</v>
      </c>
      <c r="D152" s="477">
        <v>2021.1183700000001</v>
      </c>
      <c r="E152" s="477">
        <v>74217.789489999996</v>
      </c>
      <c r="F152" s="477">
        <v>55815.586490000002</v>
      </c>
      <c r="G152" s="477">
        <v>4308.7864300000001</v>
      </c>
      <c r="H152" s="89">
        <v>136363.28078</v>
      </c>
      <c r="I152" s="477">
        <v>5599.1580400000003</v>
      </c>
      <c r="J152" s="477">
        <v>63.121099999999998</v>
      </c>
      <c r="K152" s="477">
        <v>0</v>
      </c>
      <c r="L152" s="477">
        <v>1795.8282099999999</v>
      </c>
      <c r="M152" s="477">
        <v>9291.6573000000008</v>
      </c>
      <c r="N152" s="477">
        <v>15598.623680000001</v>
      </c>
      <c r="O152" s="477">
        <v>6902.7665299999999</v>
      </c>
      <c r="P152" s="477">
        <v>1471.7831200000001</v>
      </c>
      <c r="Q152" s="477">
        <v>0</v>
      </c>
      <c r="R152" s="89">
        <v>40722.937980000002</v>
      </c>
      <c r="S152" s="477">
        <v>6314.4433499999996</v>
      </c>
      <c r="T152" s="477">
        <v>200.02938</v>
      </c>
      <c r="U152" s="477">
        <v>0</v>
      </c>
      <c r="V152" s="477">
        <v>0</v>
      </c>
      <c r="W152" s="477">
        <v>0</v>
      </c>
      <c r="X152" s="477">
        <v>0</v>
      </c>
      <c r="Y152" s="477">
        <v>0</v>
      </c>
      <c r="Z152" s="477">
        <v>442.3</v>
      </c>
      <c r="AA152" s="477">
        <v>0</v>
      </c>
      <c r="AB152" s="477">
        <v>0</v>
      </c>
      <c r="AC152" s="477">
        <v>0</v>
      </c>
      <c r="AD152" s="477">
        <v>6956.7727299999997</v>
      </c>
      <c r="AE152" s="477">
        <v>184042.99149000001</v>
      </c>
      <c r="AF152" s="233">
        <v>15598.623680000001</v>
      </c>
      <c r="AG152" s="233">
        <v>11087.48551</v>
      </c>
      <c r="AH152" s="233">
        <v>0</v>
      </c>
      <c r="AI152" s="233">
        <v>0</v>
      </c>
      <c r="AJ152" s="482">
        <v>157356.88229999997</v>
      </c>
    </row>
    <row r="153" spans="1:36" s="42" customFormat="1" x14ac:dyDescent="0.25">
      <c r="A153" s="401">
        <v>6</v>
      </c>
      <c r="B153" s="564">
        <v>141705</v>
      </c>
      <c r="C153" s="188" t="s">
        <v>629</v>
      </c>
      <c r="D153" s="477">
        <v>89.09432000000001</v>
      </c>
      <c r="E153" s="477">
        <v>592.20051999999998</v>
      </c>
      <c r="F153" s="477">
        <v>4453.3845999999994</v>
      </c>
      <c r="G153" s="477">
        <v>56.167279999999998</v>
      </c>
      <c r="H153" s="89">
        <v>5190.8467199999996</v>
      </c>
      <c r="I153" s="477">
        <v>23.185919999999999</v>
      </c>
      <c r="J153" s="477">
        <v>3.1850999999999998</v>
      </c>
      <c r="K153" s="477">
        <v>0</v>
      </c>
      <c r="L153" s="477">
        <v>97.282699999999991</v>
      </c>
      <c r="M153" s="477">
        <v>895.34765000000004</v>
      </c>
      <c r="N153" s="477">
        <v>673.21271000000002</v>
      </c>
      <c r="O153" s="477">
        <v>150.13527999999999</v>
      </c>
      <c r="P153" s="477">
        <v>1.6618199999999999</v>
      </c>
      <c r="Q153" s="477">
        <v>0</v>
      </c>
      <c r="R153" s="89">
        <v>1844.0111800000002</v>
      </c>
      <c r="S153" s="477">
        <v>27.62856</v>
      </c>
      <c r="T153" s="477">
        <v>25.99136</v>
      </c>
      <c r="U153" s="477">
        <v>0</v>
      </c>
      <c r="V153" s="477">
        <v>0</v>
      </c>
      <c r="W153" s="477">
        <v>0</v>
      </c>
      <c r="X153" s="477">
        <v>0</v>
      </c>
      <c r="Y153" s="477">
        <v>0</v>
      </c>
      <c r="Z153" s="477">
        <v>0</v>
      </c>
      <c r="AA153" s="477">
        <v>0</v>
      </c>
      <c r="AB153" s="477">
        <v>0</v>
      </c>
      <c r="AC153" s="477">
        <v>0</v>
      </c>
      <c r="AD153" s="477">
        <v>53.61992</v>
      </c>
      <c r="AE153" s="477">
        <v>7088.4778200000001</v>
      </c>
      <c r="AF153" s="233">
        <v>673.21271000000002</v>
      </c>
      <c r="AG153" s="233">
        <v>992.63035000000002</v>
      </c>
      <c r="AH153" s="233">
        <v>0</v>
      </c>
      <c r="AI153" s="233">
        <v>0</v>
      </c>
      <c r="AJ153" s="482">
        <v>5422.6347599999999</v>
      </c>
    </row>
    <row r="154" spans="1:36" s="42" customFormat="1" x14ac:dyDescent="0.25">
      <c r="A154" s="401">
        <v>6</v>
      </c>
      <c r="B154" s="564">
        <v>141710</v>
      </c>
      <c r="C154" s="188" t="s">
        <v>631</v>
      </c>
      <c r="D154" s="477">
        <v>101.58122</v>
      </c>
      <c r="E154" s="477">
        <v>502.56865000000005</v>
      </c>
      <c r="F154" s="477">
        <v>2464.8454400000001</v>
      </c>
      <c r="G154" s="477">
        <v>124.4464</v>
      </c>
      <c r="H154" s="89">
        <v>3193.4417100000001</v>
      </c>
      <c r="I154" s="477">
        <v>824.55862999999999</v>
      </c>
      <c r="J154" s="477">
        <v>4.1639300000000006</v>
      </c>
      <c r="K154" s="477">
        <v>0</v>
      </c>
      <c r="L154" s="477">
        <v>85.602279999999993</v>
      </c>
      <c r="M154" s="477">
        <v>1746.0422900000001</v>
      </c>
      <c r="N154" s="477">
        <v>721.16566</v>
      </c>
      <c r="O154" s="477">
        <v>1053.4253100000001</v>
      </c>
      <c r="P154" s="477">
        <v>2.2154600000000002</v>
      </c>
      <c r="Q154" s="477">
        <v>0</v>
      </c>
      <c r="R154" s="89">
        <v>4437.1735600000002</v>
      </c>
      <c r="S154" s="477">
        <v>44.480839999999993</v>
      </c>
      <c r="T154" s="477">
        <v>19.843450000000001</v>
      </c>
      <c r="U154" s="477">
        <v>0</v>
      </c>
      <c r="V154" s="477">
        <v>0</v>
      </c>
      <c r="W154" s="477">
        <v>0</v>
      </c>
      <c r="X154" s="477">
        <v>0</v>
      </c>
      <c r="Y154" s="477">
        <v>0</v>
      </c>
      <c r="Z154" s="477">
        <v>0</v>
      </c>
      <c r="AA154" s="477">
        <v>0</v>
      </c>
      <c r="AB154" s="477">
        <v>0</v>
      </c>
      <c r="AC154" s="477">
        <v>0</v>
      </c>
      <c r="AD154" s="477">
        <v>64.324289999999991</v>
      </c>
      <c r="AE154" s="477">
        <v>7694.9395599999998</v>
      </c>
      <c r="AF154" s="233">
        <v>721.16566</v>
      </c>
      <c r="AG154" s="233">
        <v>1831.6445700000002</v>
      </c>
      <c r="AH154" s="233">
        <v>0</v>
      </c>
      <c r="AI154" s="233">
        <v>0</v>
      </c>
      <c r="AJ154" s="482">
        <v>5142.1293300000007</v>
      </c>
    </row>
    <row r="155" spans="1:36" s="42" customFormat="1" x14ac:dyDescent="0.25">
      <c r="A155" s="401">
        <v>6</v>
      </c>
      <c r="B155" s="564">
        <v>141715</v>
      </c>
      <c r="C155" s="188" t="s">
        <v>633</v>
      </c>
      <c r="D155" s="477">
        <v>149.19701000000001</v>
      </c>
      <c r="E155" s="477">
        <v>921.74659999999994</v>
      </c>
      <c r="F155" s="477">
        <v>4152.2213499999998</v>
      </c>
      <c r="G155" s="477">
        <v>216.37311</v>
      </c>
      <c r="H155" s="89">
        <v>5439.5380700000005</v>
      </c>
      <c r="I155" s="477">
        <v>284.71708000000001</v>
      </c>
      <c r="J155" s="477">
        <v>6.3662799999999997</v>
      </c>
      <c r="K155" s="477">
        <v>0</v>
      </c>
      <c r="L155" s="477">
        <v>128.18611000000001</v>
      </c>
      <c r="M155" s="477">
        <v>1423.1868300000001</v>
      </c>
      <c r="N155" s="477">
        <v>742.46038999999996</v>
      </c>
      <c r="O155" s="477">
        <v>2434.6943500000002</v>
      </c>
      <c r="P155" s="477">
        <v>2.7849699999999999</v>
      </c>
      <c r="Q155" s="477">
        <v>0</v>
      </c>
      <c r="R155" s="89">
        <v>5022.3960099999995</v>
      </c>
      <c r="S155" s="477">
        <v>74.72796000000001</v>
      </c>
      <c r="T155" s="477">
        <v>7.3177899999999996</v>
      </c>
      <c r="U155" s="477">
        <v>0</v>
      </c>
      <c r="V155" s="477">
        <v>0</v>
      </c>
      <c r="W155" s="477">
        <v>0</v>
      </c>
      <c r="X155" s="477">
        <v>0</v>
      </c>
      <c r="Y155" s="477">
        <v>0</v>
      </c>
      <c r="Z155" s="477">
        <v>0</v>
      </c>
      <c r="AA155" s="477">
        <v>0</v>
      </c>
      <c r="AB155" s="477">
        <v>0</v>
      </c>
      <c r="AC155" s="477">
        <v>0</v>
      </c>
      <c r="AD155" s="477">
        <v>82.045750000000012</v>
      </c>
      <c r="AE155" s="477">
        <v>10543.979829999998</v>
      </c>
      <c r="AF155" s="233">
        <v>742.46038999999996</v>
      </c>
      <c r="AG155" s="233">
        <v>1551.3729400000002</v>
      </c>
      <c r="AH155" s="233">
        <v>0</v>
      </c>
      <c r="AI155" s="233">
        <v>0</v>
      </c>
      <c r="AJ155" s="482">
        <v>8250.1464999999989</v>
      </c>
    </row>
    <row r="156" spans="1:36" s="42" customFormat="1" x14ac:dyDescent="0.25">
      <c r="A156" s="401">
        <v>6</v>
      </c>
      <c r="B156" s="564">
        <v>141720</v>
      </c>
      <c r="C156" s="188" t="s">
        <v>635</v>
      </c>
      <c r="D156" s="477">
        <v>283.34422999999998</v>
      </c>
      <c r="E156" s="477">
        <v>3316.4651899999999</v>
      </c>
      <c r="F156" s="477">
        <v>14001.101119999999</v>
      </c>
      <c r="G156" s="477">
        <v>639.13896</v>
      </c>
      <c r="H156" s="89">
        <v>18240.049500000001</v>
      </c>
      <c r="I156" s="477">
        <v>1080.4030600000001</v>
      </c>
      <c r="J156" s="477">
        <v>11.609500000000001</v>
      </c>
      <c r="K156" s="477">
        <v>0</v>
      </c>
      <c r="L156" s="477">
        <v>232.61610999999999</v>
      </c>
      <c r="M156" s="477">
        <v>3674.9991199999999</v>
      </c>
      <c r="N156" s="477">
        <v>1270.6825700000002</v>
      </c>
      <c r="O156" s="477">
        <v>324.56208000000004</v>
      </c>
      <c r="P156" s="477">
        <v>72.91516</v>
      </c>
      <c r="Q156" s="477">
        <v>0</v>
      </c>
      <c r="R156" s="89">
        <v>6667.7875999999997</v>
      </c>
      <c r="S156" s="477">
        <v>271.95746999999994</v>
      </c>
      <c r="T156" s="477">
        <v>15.529440000000001</v>
      </c>
      <c r="U156" s="477">
        <v>0</v>
      </c>
      <c r="V156" s="477">
        <v>0</v>
      </c>
      <c r="W156" s="477">
        <v>0</v>
      </c>
      <c r="X156" s="477">
        <v>0</v>
      </c>
      <c r="Y156" s="477">
        <v>0</v>
      </c>
      <c r="Z156" s="477">
        <v>3.31325</v>
      </c>
      <c r="AA156" s="477">
        <v>0</v>
      </c>
      <c r="AB156" s="477">
        <v>0</v>
      </c>
      <c r="AC156" s="477">
        <v>0</v>
      </c>
      <c r="AD156" s="477">
        <v>290.80015999999995</v>
      </c>
      <c r="AE156" s="477">
        <v>25198.63726</v>
      </c>
      <c r="AF156" s="233">
        <v>1270.6825700000002</v>
      </c>
      <c r="AG156" s="233">
        <v>3907.6152299999999</v>
      </c>
      <c r="AH156" s="233">
        <v>0</v>
      </c>
      <c r="AI156" s="233">
        <v>0</v>
      </c>
      <c r="AJ156" s="482">
        <v>20020.339459999999</v>
      </c>
    </row>
    <row r="157" spans="1:36" s="42" customFormat="1" x14ac:dyDescent="0.25">
      <c r="A157" s="401">
        <v>6</v>
      </c>
      <c r="B157" s="564">
        <v>141725</v>
      </c>
      <c r="C157" s="188" t="s">
        <v>637</v>
      </c>
      <c r="D157" s="477">
        <v>1397.9015900000002</v>
      </c>
      <c r="E157" s="477">
        <v>68884.808529999995</v>
      </c>
      <c r="F157" s="477">
        <v>30744.03398</v>
      </c>
      <c r="G157" s="477">
        <v>3272.66068</v>
      </c>
      <c r="H157" s="89">
        <v>104299.40477999998</v>
      </c>
      <c r="I157" s="477">
        <v>3386.2933499999999</v>
      </c>
      <c r="J157" s="477">
        <v>37.796289999999999</v>
      </c>
      <c r="K157" s="477">
        <v>0</v>
      </c>
      <c r="L157" s="477">
        <v>1252.1410100000001</v>
      </c>
      <c r="M157" s="477">
        <v>1552.08141</v>
      </c>
      <c r="N157" s="477">
        <v>12191.102349999999</v>
      </c>
      <c r="O157" s="477">
        <v>2939.9495099999999</v>
      </c>
      <c r="P157" s="477">
        <v>1392.20571</v>
      </c>
      <c r="Q157" s="477">
        <v>0</v>
      </c>
      <c r="R157" s="89">
        <v>22751.569629999995</v>
      </c>
      <c r="S157" s="477">
        <v>5895.6485199999997</v>
      </c>
      <c r="T157" s="477">
        <v>131.34734</v>
      </c>
      <c r="U157" s="477">
        <v>0</v>
      </c>
      <c r="V157" s="477">
        <v>0</v>
      </c>
      <c r="W157" s="477">
        <v>0</v>
      </c>
      <c r="X157" s="477">
        <v>0</v>
      </c>
      <c r="Y157" s="477">
        <v>0</v>
      </c>
      <c r="Z157" s="477">
        <v>438.98674999999997</v>
      </c>
      <c r="AA157" s="477">
        <v>0</v>
      </c>
      <c r="AB157" s="477">
        <v>0</v>
      </c>
      <c r="AC157" s="477">
        <v>0</v>
      </c>
      <c r="AD157" s="477">
        <v>6465.98261</v>
      </c>
      <c r="AE157" s="477">
        <v>133516.95701999997</v>
      </c>
      <c r="AF157" s="233">
        <v>12191.102349999999</v>
      </c>
      <c r="AG157" s="233">
        <v>2804.2224200000001</v>
      </c>
      <c r="AH157" s="233">
        <v>0</v>
      </c>
      <c r="AI157" s="233">
        <v>0</v>
      </c>
      <c r="AJ157" s="482">
        <v>118521.63224999997</v>
      </c>
    </row>
    <row r="158" spans="1:36" s="42" customFormat="1" x14ac:dyDescent="0.25">
      <c r="A158" s="401">
        <v>4</v>
      </c>
      <c r="B158" s="564">
        <v>1418</v>
      </c>
      <c r="C158" s="188" t="s">
        <v>1811</v>
      </c>
      <c r="D158" s="477">
        <v>9577.9654100000007</v>
      </c>
      <c r="E158" s="477">
        <v>11842.17067</v>
      </c>
      <c r="F158" s="477">
        <v>83158.621079999997</v>
      </c>
      <c r="G158" s="477">
        <v>28253.7994</v>
      </c>
      <c r="H158" s="89">
        <v>132832.55656</v>
      </c>
      <c r="I158" s="477">
        <v>9618.7991899999997</v>
      </c>
      <c r="J158" s="477">
        <v>5307.5004400000007</v>
      </c>
      <c r="K158" s="477">
        <v>0</v>
      </c>
      <c r="L158" s="477">
        <v>60853.327689999998</v>
      </c>
      <c r="M158" s="477">
        <v>10177.01866</v>
      </c>
      <c r="N158" s="477">
        <v>3677.4046800000001</v>
      </c>
      <c r="O158" s="477">
        <v>2651.183</v>
      </c>
      <c r="P158" s="477">
        <v>307.47951</v>
      </c>
      <c r="Q158" s="477">
        <v>232.89614</v>
      </c>
      <c r="R158" s="89">
        <v>92825.609310000014</v>
      </c>
      <c r="S158" s="477">
        <v>0</v>
      </c>
      <c r="T158" s="477">
        <v>1419.53944</v>
      </c>
      <c r="U158" s="477">
        <v>0</v>
      </c>
      <c r="V158" s="477">
        <v>278.22212000000002</v>
      </c>
      <c r="W158" s="477">
        <v>0</v>
      </c>
      <c r="X158" s="477">
        <v>25.787520000000001</v>
      </c>
      <c r="Y158" s="477">
        <v>130.57953999999998</v>
      </c>
      <c r="Z158" s="477">
        <v>58.403449999999999</v>
      </c>
      <c r="AA158" s="477">
        <v>0</v>
      </c>
      <c r="AB158" s="477">
        <v>133.95959999999999</v>
      </c>
      <c r="AC158" s="477">
        <v>0</v>
      </c>
      <c r="AD158" s="477">
        <v>2046.4916699999999</v>
      </c>
      <c r="AE158" s="477">
        <v>227704.65754000001</v>
      </c>
      <c r="AF158" s="233">
        <v>3677.4046800000001</v>
      </c>
      <c r="AG158" s="233">
        <v>71308.568469999998</v>
      </c>
      <c r="AH158" s="233">
        <v>0</v>
      </c>
      <c r="AI158" s="233">
        <v>130.57953999999998</v>
      </c>
      <c r="AJ158" s="482">
        <v>152588.10485</v>
      </c>
    </row>
    <row r="159" spans="1:36" s="42" customFormat="1" x14ac:dyDescent="0.25">
      <c r="A159" s="401">
        <v>6</v>
      </c>
      <c r="B159" s="564">
        <v>141805</v>
      </c>
      <c r="C159" s="188" t="s">
        <v>629</v>
      </c>
      <c r="D159" s="477">
        <v>248.06773000000001</v>
      </c>
      <c r="E159" s="477">
        <v>648.5204</v>
      </c>
      <c r="F159" s="477">
        <v>2492.5880299999999</v>
      </c>
      <c r="G159" s="477">
        <v>1944.27964</v>
      </c>
      <c r="H159" s="89">
        <v>5333.4557999999997</v>
      </c>
      <c r="I159" s="477">
        <v>2077.3225499999999</v>
      </c>
      <c r="J159" s="477">
        <v>580.22933</v>
      </c>
      <c r="K159" s="477">
        <v>0</v>
      </c>
      <c r="L159" s="477">
        <v>1952.2984099999999</v>
      </c>
      <c r="M159" s="477">
        <v>140.40682999999999</v>
      </c>
      <c r="N159" s="477">
        <v>258.21055999999999</v>
      </c>
      <c r="O159" s="477">
        <v>44.139499999999998</v>
      </c>
      <c r="P159" s="477">
        <v>5.2960500000000001</v>
      </c>
      <c r="Q159" s="477">
        <v>14.416090000000001</v>
      </c>
      <c r="R159" s="89">
        <v>5072.3193199999996</v>
      </c>
      <c r="S159" s="477">
        <v>0</v>
      </c>
      <c r="T159" s="477">
        <v>77.465460000000007</v>
      </c>
      <c r="U159" s="477">
        <v>0</v>
      </c>
      <c r="V159" s="477">
        <v>17.255800000000001</v>
      </c>
      <c r="W159" s="477">
        <v>0</v>
      </c>
      <c r="X159" s="477">
        <v>0.64169000000000009</v>
      </c>
      <c r="Y159" s="477">
        <v>4.3023699999999998</v>
      </c>
      <c r="Z159" s="477">
        <v>2.5388099999999998</v>
      </c>
      <c r="AA159" s="477">
        <v>0</v>
      </c>
      <c r="AB159" s="477">
        <v>2.4932800000000004</v>
      </c>
      <c r="AC159" s="477">
        <v>0</v>
      </c>
      <c r="AD159" s="477">
        <v>104.69740999999999</v>
      </c>
      <c r="AE159" s="477">
        <v>10510.472529999999</v>
      </c>
      <c r="AF159" s="233">
        <v>258.21055999999999</v>
      </c>
      <c r="AG159" s="233">
        <v>2109.9610399999997</v>
      </c>
      <c r="AH159" s="233">
        <v>0</v>
      </c>
      <c r="AI159" s="233">
        <v>4.3023699999999998</v>
      </c>
      <c r="AJ159" s="482">
        <v>8137.99856</v>
      </c>
    </row>
    <row r="160" spans="1:36" s="42" customFormat="1" x14ac:dyDescent="0.25">
      <c r="A160" s="401">
        <v>6</v>
      </c>
      <c r="B160" s="564">
        <v>141810</v>
      </c>
      <c r="C160" s="188" t="s">
        <v>631</v>
      </c>
      <c r="D160" s="477">
        <v>250.89232000000001</v>
      </c>
      <c r="E160" s="477">
        <v>845.60158000000001</v>
      </c>
      <c r="F160" s="477">
        <v>3753.2093599999998</v>
      </c>
      <c r="G160" s="477">
        <v>1070.3493600000002</v>
      </c>
      <c r="H160" s="89">
        <v>5920.0526200000004</v>
      </c>
      <c r="I160" s="477">
        <v>579.8024200000001</v>
      </c>
      <c r="J160" s="477">
        <v>310.26175000000001</v>
      </c>
      <c r="K160" s="477">
        <v>0</v>
      </c>
      <c r="L160" s="477">
        <v>1793.5763899999999</v>
      </c>
      <c r="M160" s="477">
        <v>192.94003000000001</v>
      </c>
      <c r="N160" s="477">
        <v>215.89966000000001</v>
      </c>
      <c r="O160" s="477">
        <v>117.55197</v>
      </c>
      <c r="P160" s="477">
        <v>4.6199899999999996</v>
      </c>
      <c r="Q160" s="477">
        <v>20.162839999999999</v>
      </c>
      <c r="R160" s="89">
        <v>3234.8150500000002</v>
      </c>
      <c r="S160" s="477">
        <v>0</v>
      </c>
      <c r="T160" s="477">
        <v>66.289360000000002</v>
      </c>
      <c r="U160" s="477">
        <v>0</v>
      </c>
      <c r="V160" s="477">
        <v>12.926860000000001</v>
      </c>
      <c r="W160" s="477">
        <v>0</v>
      </c>
      <c r="X160" s="477">
        <v>1.1774500000000001</v>
      </c>
      <c r="Y160" s="477">
        <v>5.8352399999999998</v>
      </c>
      <c r="Z160" s="477">
        <v>3.79325</v>
      </c>
      <c r="AA160" s="477">
        <v>0</v>
      </c>
      <c r="AB160" s="477">
        <v>3.0898000000000003</v>
      </c>
      <c r="AC160" s="477">
        <v>0</v>
      </c>
      <c r="AD160" s="477">
        <v>93.111959999999996</v>
      </c>
      <c r="AE160" s="477">
        <v>9247.9796299999998</v>
      </c>
      <c r="AF160" s="233">
        <v>215.89966000000001</v>
      </c>
      <c r="AG160" s="233">
        <v>1999.44328</v>
      </c>
      <c r="AH160" s="233">
        <v>0</v>
      </c>
      <c r="AI160" s="233">
        <v>5.8352399999999998</v>
      </c>
      <c r="AJ160" s="482">
        <v>7026.8014499999999</v>
      </c>
    </row>
    <row r="161" spans="1:36" s="42" customFormat="1" x14ac:dyDescent="0.25">
      <c r="A161" s="401">
        <v>6</v>
      </c>
      <c r="B161" s="564">
        <v>141815</v>
      </c>
      <c r="C161" s="188" t="s">
        <v>633</v>
      </c>
      <c r="D161" s="477">
        <v>473.24793</v>
      </c>
      <c r="E161" s="477">
        <v>1263.93751</v>
      </c>
      <c r="F161" s="477">
        <v>5721.4922900000001</v>
      </c>
      <c r="G161" s="477">
        <v>1651.1810600000001</v>
      </c>
      <c r="H161" s="89">
        <v>9109.8587900000002</v>
      </c>
      <c r="I161" s="477">
        <v>820.00399000000004</v>
      </c>
      <c r="J161" s="477">
        <v>445.74256000000003</v>
      </c>
      <c r="K161" s="477">
        <v>0</v>
      </c>
      <c r="L161" s="477">
        <v>3012.8935200000001</v>
      </c>
      <c r="M161" s="477">
        <v>290.61387999999999</v>
      </c>
      <c r="N161" s="477">
        <v>309.62813</v>
      </c>
      <c r="O161" s="477">
        <v>609.25864000000001</v>
      </c>
      <c r="P161" s="477">
        <v>12.404129999999999</v>
      </c>
      <c r="Q161" s="477">
        <v>30.17887</v>
      </c>
      <c r="R161" s="89">
        <v>5530.72372</v>
      </c>
      <c r="S161" s="477">
        <v>0</v>
      </c>
      <c r="T161" s="477">
        <v>102.56039999999999</v>
      </c>
      <c r="U161" s="477">
        <v>0</v>
      </c>
      <c r="V161" s="477">
        <v>24.783349999999999</v>
      </c>
      <c r="W161" s="477">
        <v>0</v>
      </c>
      <c r="X161" s="477">
        <v>2.0291300000000003</v>
      </c>
      <c r="Y161" s="477">
        <v>8.9901400000000002</v>
      </c>
      <c r="Z161" s="477">
        <v>5.9091800000000001</v>
      </c>
      <c r="AA161" s="477">
        <v>0</v>
      </c>
      <c r="AB161" s="477">
        <v>5.1746699999999999</v>
      </c>
      <c r="AC161" s="477">
        <v>0</v>
      </c>
      <c r="AD161" s="477">
        <v>149.44686999999996</v>
      </c>
      <c r="AE161" s="477">
        <v>14790.02938</v>
      </c>
      <c r="AF161" s="233">
        <v>309.62813</v>
      </c>
      <c r="AG161" s="233">
        <v>3328.2907500000001</v>
      </c>
      <c r="AH161" s="233">
        <v>0</v>
      </c>
      <c r="AI161" s="233">
        <v>8.9901400000000002</v>
      </c>
      <c r="AJ161" s="482">
        <v>11143.120360000003</v>
      </c>
    </row>
    <row r="162" spans="1:36" s="42" customFormat="1" x14ac:dyDescent="0.25">
      <c r="A162" s="401">
        <v>6</v>
      </c>
      <c r="B162" s="564">
        <v>141820</v>
      </c>
      <c r="C162" s="188" t="s">
        <v>635</v>
      </c>
      <c r="D162" s="477">
        <v>946.11724000000004</v>
      </c>
      <c r="E162" s="477">
        <v>2226.2696499999997</v>
      </c>
      <c r="F162" s="477">
        <v>10195.444670000001</v>
      </c>
      <c r="G162" s="477">
        <v>3229.99163</v>
      </c>
      <c r="H162" s="89">
        <v>16597.823189999999</v>
      </c>
      <c r="I162" s="477">
        <v>1464.7643400000002</v>
      </c>
      <c r="J162" s="477">
        <v>816.2029</v>
      </c>
      <c r="K162" s="477">
        <v>0</v>
      </c>
      <c r="L162" s="477">
        <v>6232.8560599999992</v>
      </c>
      <c r="M162" s="477">
        <v>650.22910999999999</v>
      </c>
      <c r="N162" s="477">
        <v>585.25198</v>
      </c>
      <c r="O162" s="477">
        <v>208.68559999999999</v>
      </c>
      <c r="P162" s="477">
        <v>32.675939999999997</v>
      </c>
      <c r="Q162" s="477">
        <v>56.351239999999997</v>
      </c>
      <c r="R162" s="89">
        <v>10047.017170000001</v>
      </c>
      <c r="S162" s="477">
        <v>0</v>
      </c>
      <c r="T162" s="477">
        <v>199.5565</v>
      </c>
      <c r="U162" s="477">
        <v>0</v>
      </c>
      <c r="V162" s="477">
        <v>39.387169999999998</v>
      </c>
      <c r="W162" s="477">
        <v>0</v>
      </c>
      <c r="X162" s="477">
        <v>4.3382500000000004</v>
      </c>
      <c r="Y162" s="477">
        <v>21.170810000000003</v>
      </c>
      <c r="Z162" s="477">
        <v>11.832270000000001</v>
      </c>
      <c r="AA162" s="477">
        <v>0</v>
      </c>
      <c r="AB162" s="477">
        <v>11.941510000000001</v>
      </c>
      <c r="AC162" s="477">
        <v>0</v>
      </c>
      <c r="AD162" s="477">
        <v>288.22650999999996</v>
      </c>
      <c r="AE162" s="477">
        <v>26933.066870000002</v>
      </c>
      <c r="AF162" s="233">
        <v>585.25198</v>
      </c>
      <c r="AG162" s="233">
        <v>6922.4723399999993</v>
      </c>
      <c r="AH162" s="233">
        <v>0</v>
      </c>
      <c r="AI162" s="233">
        <v>21.170810000000003</v>
      </c>
      <c r="AJ162" s="482">
        <v>19404.171740000002</v>
      </c>
    </row>
    <row r="163" spans="1:36" s="42" customFormat="1" x14ac:dyDescent="0.25">
      <c r="A163" s="401">
        <v>6</v>
      </c>
      <c r="B163" s="564">
        <v>141825</v>
      </c>
      <c r="C163" s="188" t="s">
        <v>637</v>
      </c>
      <c r="D163" s="477">
        <v>7659.6401900000001</v>
      </c>
      <c r="E163" s="477">
        <v>6857.8415300000006</v>
      </c>
      <c r="F163" s="477">
        <v>60995.886729999998</v>
      </c>
      <c r="G163" s="477">
        <v>20357.99771</v>
      </c>
      <c r="H163" s="89">
        <v>95871.36615999999</v>
      </c>
      <c r="I163" s="477">
        <v>4676.90589</v>
      </c>
      <c r="J163" s="477">
        <v>3155.0639000000001</v>
      </c>
      <c r="K163" s="477">
        <v>0</v>
      </c>
      <c r="L163" s="477">
        <v>47861.703310000004</v>
      </c>
      <c r="M163" s="477">
        <v>8902.8288100000009</v>
      </c>
      <c r="N163" s="477">
        <v>2308.41435</v>
      </c>
      <c r="O163" s="477">
        <v>1671.54729</v>
      </c>
      <c r="P163" s="477">
        <v>252.48339999999999</v>
      </c>
      <c r="Q163" s="477">
        <v>111.78710000000001</v>
      </c>
      <c r="R163" s="89">
        <v>68940.734050000014</v>
      </c>
      <c r="S163" s="477">
        <v>0</v>
      </c>
      <c r="T163" s="477">
        <v>973.66771999999992</v>
      </c>
      <c r="U163" s="477">
        <v>0</v>
      </c>
      <c r="V163" s="477">
        <v>183.86894000000001</v>
      </c>
      <c r="W163" s="477">
        <v>0</v>
      </c>
      <c r="X163" s="477">
        <v>17.600999999999999</v>
      </c>
      <c r="Y163" s="477">
        <v>90.28098</v>
      </c>
      <c r="Z163" s="477">
        <v>34.329940000000001</v>
      </c>
      <c r="AA163" s="477">
        <v>0</v>
      </c>
      <c r="AB163" s="477">
        <v>111.26034</v>
      </c>
      <c r="AC163" s="477">
        <v>0</v>
      </c>
      <c r="AD163" s="477">
        <v>1411.00892</v>
      </c>
      <c r="AE163" s="477">
        <v>166223.10913</v>
      </c>
      <c r="AF163" s="233">
        <v>2308.41435</v>
      </c>
      <c r="AG163" s="233">
        <v>56948.401060000004</v>
      </c>
      <c r="AH163" s="233">
        <v>0</v>
      </c>
      <c r="AI163" s="233">
        <v>90.28098</v>
      </c>
      <c r="AJ163" s="482">
        <v>106876.01273999996</v>
      </c>
    </row>
    <row r="164" spans="1:36" s="42" customFormat="1" x14ac:dyDescent="0.25">
      <c r="A164" s="401">
        <v>4</v>
      </c>
      <c r="B164" s="564">
        <v>1419</v>
      </c>
      <c r="C164" s="188" t="s">
        <v>1370</v>
      </c>
      <c r="D164" s="477">
        <v>2390.7748900000001</v>
      </c>
      <c r="E164" s="477">
        <v>5025.9216100000003</v>
      </c>
      <c r="F164" s="477">
        <v>53323.071130000004</v>
      </c>
      <c r="G164" s="477">
        <v>5415.8443899999993</v>
      </c>
      <c r="H164" s="89">
        <v>66155.61202</v>
      </c>
      <c r="I164" s="477">
        <v>157.46587</v>
      </c>
      <c r="J164" s="477">
        <v>148.57343</v>
      </c>
      <c r="K164" s="477">
        <v>0</v>
      </c>
      <c r="L164" s="477">
        <v>0</v>
      </c>
      <c r="M164" s="477">
        <v>4429.5627599999998</v>
      </c>
      <c r="N164" s="477">
        <v>1486.2943</v>
      </c>
      <c r="O164" s="477">
        <v>273.13639000000001</v>
      </c>
      <c r="P164" s="477">
        <v>0</v>
      </c>
      <c r="Q164" s="477">
        <v>0</v>
      </c>
      <c r="R164" s="89">
        <v>6495.0327500000003</v>
      </c>
      <c r="S164" s="477">
        <v>13.662940000000001</v>
      </c>
      <c r="T164" s="477">
        <v>0</v>
      </c>
      <c r="U164" s="477">
        <v>0</v>
      </c>
      <c r="V164" s="477">
        <v>0</v>
      </c>
      <c r="W164" s="477">
        <v>0</v>
      </c>
      <c r="X164" s="477">
        <v>0</v>
      </c>
      <c r="Y164" s="477">
        <v>0</v>
      </c>
      <c r="Z164" s="477">
        <v>6.2451800000000004</v>
      </c>
      <c r="AA164" s="477">
        <v>0</v>
      </c>
      <c r="AB164" s="477">
        <v>71.423699999999997</v>
      </c>
      <c r="AC164" s="477">
        <v>0</v>
      </c>
      <c r="AD164" s="477">
        <v>91.331819999999993</v>
      </c>
      <c r="AE164" s="477">
        <v>72741.976590000006</v>
      </c>
      <c r="AF164" s="233">
        <v>1486.2943</v>
      </c>
      <c r="AG164" s="233">
        <v>4429.5627599999998</v>
      </c>
      <c r="AH164" s="233">
        <v>0</v>
      </c>
      <c r="AI164" s="233">
        <v>0</v>
      </c>
      <c r="AJ164" s="482">
        <v>66826.119529999996</v>
      </c>
    </row>
    <row r="165" spans="1:36" s="42" customFormat="1" x14ac:dyDescent="0.25">
      <c r="A165" s="401">
        <v>6</v>
      </c>
      <c r="B165" s="564">
        <v>141905</v>
      </c>
      <c r="C165" s="188" t="s">
        <v>629</v>
      </c>
      <c r="D165" s="477">
        <v>39.784930000000003</v>
      </c>
      <c r="E165" s="477">
        <v>27.267220000000002</v>
      </c>
      <c r="F165" s="477">
        <v>755.83114</v>
      </c>
      <c r="G165" s="477">
        <v>29.927959999999999</v>
      </c>
      <c r="H165" s="89">
        <v>852.81124999999997</v>
      </c>
      <c r="I165" s="477">
        <v>1.83717</v>
      </c>
      <c r="J165" s="477">
        <v>0.23765</v>
      </c>
      <c r="K165" s="477">
        <v>0</v>
      </c>
      <c r="L165" s="477">
        <v>0</v>
      </c>
      <c r="M165" s="477">
        <v>22.863389999999999</v>
      </c>
      <c r="N165" s="477">
        <v>16.916520000000002</v>
      </c>
      <c r="O165" s="477">
        <v>5.8816600000000001</v>
      </c>
      <c r="P165" s="477">
        <v>0</v>
      </c>
      <c r="Q165" s="477">
        <v>0</v>
      </c>
      <c r="R165" s="89">
        <v>47.73639</v>
      </c>
      <c r="S165" s="477">
        <v>0</v>
      </c>
      <c r="T165" s="477">
        <v>0</v>
      </c>
      <c r="U165" s="477">
        <v>0</v>
      </c>
      <c r="V165" s="477">
        <v>0</v>
      </c>
      <c r="W165" s="477">
        <v>0</v>
      </c>
      <c r="X165" s="477">
        <v>0</v>
      </c>
      <c r="Y165" s="477">
        <v>0</v>
      </c>
      <c r="Z165" s="477">
        <v>1.6403299999999998</v>
      </c>
      <c r="AA165" s="477">
        <v>0</v>
      </c>
      <c r="AB165" s="477">
        <v>0.83425000000000005</v>
      </c>
      <c r="AC165" s="477">
        <v>0</v>
      </c>
      <c r="AD165" s="477">
        <v>2.47458</v>
      </c>
      <c r="AE165" s="477">
        <v>903.02221999999995</v>
      </c>
      <c r="AF165" s="233">
        <v>16.916520000000002</v>
      </c>
      <c r="AG165" s="233">
        <v>22.863389999999999</v>
      </c>
      <c r="AH165" s="233">
        <v>0</v>
      </c>
      <c r="AI165" s="233">
        <v>0</v>
      </c>
      <c r="AJ165" s="482">
        <v>863.24230999999997</v>
      </c>
    </row>
    <row r="166" spans="1:36" s="42" customFormat="1" x14ac:dyDescent="0.25">
      <c r="A166" s="401">
        <v>6</v>
      </c>
      <c r="B166" s="564">
        <v>141910</v>
      </c>
      <c r="C166" s="188" t="s">
        <v>631</v>
      </c>
      <c r="D166" s="477">
        <v>18.87698</v>
      </c>
      <c r="E166" s="477">
        <v>37.142220000000002</v>
      </c>
      <c r="F166" s="477">
        <v>899.13580000000002</v>
      </c>
      <c r="G166" s="477">
        <v>42.460540000000002</v>
      </c>
      <c r="H166" s="89">
        <v>997.61554000000001</v>
      </c>
      <c r="I166" s="477">
        <v>1.0280100000000001</v>
      </c>
      <c r="J166" s="477">
        <v>1.1708399999999999</v>
      </c>
      <c r="K166" s="477">
        <v>0</v>
      </c>
      <c r="L166" s="477">
        <v>0</v>
      </c>
      <c r="M166" s="477">
        <v>28.68027</v>
      </c>
      <c r="N166" s="477">
        <v>16.241150000000001</v>
      </c>
      <c r="O166" s="477">
        <v>6.8041899999999993</v>
      </c>
      <c r="P166" s="477">
        <v>0</v>
      </c>
      <c r="Q166" s="477">
        <v>0</v>
      </c>
      <c r="R166" s="89">
        <v>53.924460000000003</v>
      </c>
      <c r="S166" s="477">
        <v>0</v>
      </c>
      <c r="T166" s="477">
        <v>0</v>
      </c>
      <c r="U166" s="477">
        <v>0</v>
      </c>
      <c r="V166" s="477">
        <v>0</v>
      </c>
      <c r="W166" s="477">
        <v>0</v>
      </c>
      <c r="X166" s="477">
        <v>0</v>
      </c>
      <c r="Y166" s="477">
        <v>0</v>
      </c>
      <c r="Z166" s="477">
        <v>1.1241300000000001</v>
      </c>
      <c r="AA166" s="477">
        <v>0</v>
      </c>
      <c r="AB166" s="477">
        <v>1.63856</v>
      </c>
      <c r="AC166" s="477">
        <v>0</v>
      </c>
      <c r="AD166" s="477">
        <v>2.7626900000000001</v>
      </c>
      <c r="AE166" s="477">
        <v>1054.30269</v>
      </c>
      <c r="AF166" s="233">
        <v>16.241150000000001</v>
      </c>
      <c r="AG166" s="233">
        <v>28.68027</v>
      </c>
      <c r="AH166" s="233">
        <v>0</v>
      </c>
      <c r="AI166" s="233">
        <v>0</v>
      </c>
      <c r="AJ166" s="482">
        <v>1009.38127</v>
      </c>
    </row>
    <row r="167" spans="1:36" s="42" customFormat="1" x14ac:dyDescent="0.25">
      <c r="A167" s="401">
        <v>6</v>
      </c>
      <c r="B167" s="564">
        <v>141915</v>
      </c>
      <c r="C167" s="188" t="s">
        <v>633</v>
      </c>
      <c r="D167" s="477">
        <v>31.90286</v>
      </c>
      <c r="E167" s="477">
        <v>56.054809999999996</v>
      </c>
      <c r="F167" s="477">
        <v>1218.39498</v>
      </c>
      <c r="G167" s="477">
        <v>68.730149999999995</v>
      </c>
      <c r="H167" s="89">
        <v>1375.0828000000001</v>
      </c>
      <c r="I167" s="477">
        <v>3.7171799999999999</v>
      </c>
      <c r="J167" s="477">
        <v>2.9033899999999999</v>
      </c>
      <c r="K167" s="477">
        <v>0</v>
      </c>
      <c r="L167" s="477">
        <v>0</v>
      </c>
      <c r="M167" s="477">
        <v>44.781260000000003</v>
      </c>
      <c r="N167" s="477">
        <v>25.463660000000001</v>
      </c>
      <c r="O167" s="477">
        <v>11.52234</v>
      </c>
      <c r="P167" s="477">
        <v>0</v>
      </c>
      <c r="Q167" s="477">
        <v>0</v>
      </c>
      <c r="R167" s="89">
        <v>88.387830000000008</v>
      </c>
      <c r="S167" s="477">
        <v>0</v>
      </c>
      <c r="T167" s="477">
        <v>0</v>
      </c>
      <c r="U167" s="477">
        <v>0</v>
      </c>
      <c r="V167" s="477">
        <v>0</v>
      </c>
      <c r="W167" s="477">
        <v>0</v>
      </c>
      <c r="X167" s="477">
        <v>0</v>
      </c>
      <c r="Y167" s="477">
        <v>0</v>
      </c>
      <c r="Z167" s="477">
        <v>1.72021</v>
      </c>
      <c r="AA167" s="477">
        <v>0</v>
      </c>
      <c r="AB167" s="477">
        <v>2.5003099999999998</v>
      </c>
      <c r="AC167" s="477">
        <v>0</v>
      </c>
      <c r="AD167" s="477">
        <v>4.2205199999999996</v>
      </c>
      <c r="AE167" s="477">
        <v>1467.6911500000003</v>
      </c>
      <c r="AF167" s="233">
        <v>25.463660000000001</v>
      </c>
      <c r="AG167" s="233">
        <v>44.781260000000003</v>
      </c>
      <c r="AH167" s="233">
        <v>0</v>
      </c>
      <c r="AI167" s="233">
        <v>0</v>
      </c>
      <c r="AJ167" s="482">
        <v>1397.44623</v>
      </c>
    </row>
    <row r="168" spans="1:36" s="42" customFormat="1" x14ac:dyDescent="0.25">
      <c r="A168" s="401">
        <v>6</v>
      </c>
      <c r="B168" s="564">
        <v>141920</v>
      </c>
      <c r="C168" s="188" t="s">
        <v>635</v>
      </c>
      <c r="D168" s="477">
        <v>59.267489999999995</v>
      </c>
      <c r="E168" s="477">
        <v>133.71616</v>
      </c>
      <c r="F168" s="477">
        <v>1485.1318700000002</v>
      </c>
      <c r="G168" s="477">
        <v>155.06054</v>
      </c>
      <c r="H168" s="89">
        <v>1833.1760600000002</v>
      </c>
      <c r="I168" s="477">
        <v>7.9270299999999994</v>
      </c>
      <c r="J168" s="477">
        <v>6.1744399999999997</v>
      </c>
      <c r="K168" s="477">
        <v>0</v>
      </c>
      <c r="L168" s="477">
        <v>0</v>
      </c>
      <c r="M168" s="477">
        <v>136.37570000000002</v>
      </c>
      <c r="N168" s="477">
        <v>51.904660000000007</v>
      </c>
      <c r="O168" s="477">
        <v>23.874179999999999</v>
      </c>
      <c r="P168" s="477">
        <v>0</v>
      </c>
      <c r="Q168" s="477">
        <v>0</v>
      </c>
      <c r="R168" s="89">
        <v>226.25601000000003</v>
      </c>
      <c r="S168" s="477">
        <v>3.7260999999999997</v>
      </c>
      <c r="T168" s="477">
        <v>0</v>
      </c>
      <c r="U168" s="477">
        <v>0</v>
      </c>
      <c r="V168" s="477">
        <v>0</v>
      </c>
      <c r="W168" s="477">
        <v>0</v>
      </c>
      <c r="X168" s="477">
        <v>0</v>
      </c>
      <c r="Y168" s="477">
        <v>0</v>
      </c>
      <c r="Z168" s="477">
        <v>1.76051</v>
      </c>
      <c r="AA168" s="477">
        <v>0</v>
      </c>
      <c r="AB168" s="477">
        <v>5.2498199999999997</v>
      </c>
      <c r="AC168" s="477">
        <v>0</v>
      </c>
      <c r="AD168" s="477">
        <v>10.736429999999999</v>
      </c>
      <c r="AE168" s="477">
        <v>2070.1685000000002</v>
      </c>
      <c r="AF168" s="233">
        <v>51.904660000000007</v>
      </c>
      <c r="AG168" s="233">
        <v>136.37570000000002</v>
      </c>
      <c r="AH168" s="233">
        <v>0</v>
      </c>
      <c r="AI168" s="233">
        <v>0</v>
      </c>
      <c r="AJ168" s="482">
        <v>1881.8881400000005</v>
      </c>
    </row>
    <row r="169" spans="1:36" s="42" customFormat="1" x14ac:dyDescent="0.25">
      <c r="A169" s="401">
        <v>6</v>
      </c>
      <c r="B169" s="564">
        <v>141925</v>
      </c>
      <c r="C169" s="188" t="s">
        <v>637</v>
      </c>
      <c r="D169" s="477">
        <v>2240.94263</v>
      </c>
      <c r="E169" s="477">
        <v>4771.7412000000004</v>
      </c>
      <c r="F169" s="477">
        <v>48964.577340000003</v>
      </c>
      <c r="G169" s="477">
        <v>5119.6652000000004</v>
      </c>
      <c r="H169" s="89">
        <v>61096.926370000008</v>
      </c>
      <c r="I169" s="477">
        <v>142.95648</v>
      </c>
      <c r="J169" s="477">
        <v>138.08711</v>
      </c>
      <c r="K169" s="477">
        <v>0</v>
      </c>
      <c r="L169" s="477">
        <v>0</v>
      </c>
      <c r="M169" s="477">
        <v>4196.8621399999993</v>
      </c>
      <c r="N169" s="477">
        <v>1375.7683100000002</v>
      </c>
      <c r="O169" s="477">
        <v>225.05401999999998</v>
      </c>
      <c r="P169" s="477">
        <v>0</v>
      </c>
      <c r="Q169" s="477">
        <v>0</v>
      </c>
      <c r="R169" s="89">
        <v>6078.7280599999995</v>
      </c>
      <c r="S169" s="477">
        <v>9.9368400000000001</v>
      </c>
      <c r="T169" s="477">
        <v>0</v>
      </c>
      <c r="U169" s="477">
        <v>0</v>
      </c>
      <c r="V169" s="477">
        <v>0</v>
      </c>
      <c r="W169" s="477">
        <v>0</v>
      </c>
      <c r="X169" s="477">
        <v>0</v>
      </c>
      <c r="Y169" s="477">
        <v>0</v>
      </c>
      <c r="Z169" s="477">
        <v>0</v>
      </c>
      <c r="AA169" s="477">
        <v>0</v>
      </c>
      <c r="AB169" s="477">
        <v>61.200760000000002</v>
      </c>
      <c r="AC169" s="477">
        <v>0</v>
      </c>
      <c r="AD169" s="477">
        <v>71.137600000000006</v>
      </c>
      <c r="AE169" s="477">
        <v>67246.792030000011</v>
      </c>
      <c r="AF169" s="233">
        <v>1375.7683100000002</v>
      </c>
      <c r="AG169" s="233">
        <v>4196.8621399999993</v>
      </c>
      <c r="AH169" s="233">
        <v>0</v>
      </c>
      <c r="AI169" s="233">
        <v>0</v>
      </c>
      <c r="AJ169" s="482">
        <v>61674.161580000015</v>
      </c>
    </row>
    <row r="170" spans="1:36" s="42" customFormat="1" x14ac:dyDescent="0.25">
      <c r="A170" s="401">
        <v>4</v>
      </c>
      <c r="B170" s="564">
        <v>1420</v>
      </c>
      <c r="C170" s="188" t="s">
        <v>1372</v>
      </c>
      <c r="D170" s="477">
        <v>254.07746</v>
      </c>
      <c r="E170" s="477">
        <v>4.2592499999999998</v>
      </c>
      <c r="F170" s="477">
        <v>104452.73020000001</v>
      </c>
      <c r="G170" s="477">
        <v>257.59008</v>
      </c>
      <c r="H170" s="89">
        <v>104968.65699</v>
      </c>
      <c r="I170" s="477">
        <v>29.314299999999999</v>
      </c>
      <c r="J170" s="477">
        <v>0</v>
      </c>
      <c r="K170" s="477">
        <v>0</v>
      </c>
      <c r="L170" s="477">
        <v>0</v>
      </c>
      <c r="M170" s="477">
        <v>0</v>
      </c>
      <c r="N170" s="477">
        <v>16.208290000000002</v>
      </c>
      <c r="O170" s="477">
        <v>498.70359999999999</v>
      </c>
      <c r="P170" s="477">
        <v>99.332999999999998</v>
      </c>
      <c r="Q170" s="477">
        <v>1427.3467499999999</v>
      </c>
      <c r="R170" s="89">
        <v>2070.9059399999996</v>
      </c>
      <c r="S170" s="477">
        <v>1539.3637699999999</v>
      </c>
      <c r="T170" s="477">
        <v>9.5E-4</v>
      </c>
      <c r="U170" s="477">
        <v>2.3144899999999997</v>
      </c>
      <c r="V170" s="477">
        <v>28.976900000000001</v>
      </c>
      <c r="W170" s="477">
        <v>0</v>
      </c>
      <c r="X170" s="477">
        <v>7.6596899999999994</v>
      </c>
      <c r="Y170" s="477">
        <v>3369.9494300000001</v>
      </c>
      <c r="Z170" s="477">
        <v>0</v>
      </c>
      <c r="AA170" s="477">
        <v>737.15599999999995</v>
      </c>
      <c r="AB170" s="477">
        <v>445.33092999999997</v>
      </c>
      <c r="AC170" s="477">
        <v>109.47359</v>
      </c>
      <c r="AD170" s="477">
        <v>6240.2257499999996</v>
      </c>
      <c r="AE170" s="477">
        <v>113279.78868</v>
      </c>
      <c r="AF170" s="233">
        <v>16.208290000000002</v>
      </c>
      <c r="AG170" s="233">
        <v>28.976900000000001</v>
      </c>
      <c r="AH170" s="233">
        <v>0</v>
      </c>
      <c r="AI170" s="233">
        <v>4216.5790199999992</v>
      </c>
      <c r="AJ170" s="482">
        <v>109018.02446999999</v>
      </c>
    </row>
    <row r="171" spans="1:36" s="42" customFormat="1" x14ac:dyDescent="0.25">
      <c r="A171" s="401">
        <v>6</v>
      </c>
      <c r="B171" s="564">
        <v>142005</v>
      </c>
      <c r="C171" s="188" t="s">
        <v>629</v>
      </c>
      <c r="D171" s="477">
        <v>18.767439999999997</v>
      </c>
      <c r="E171" s="477">
        <v>0.13216</v>
      </c>
      <c r="F171" s="477">
        <v>1872.5980300000001</v>
      </c>
      <c r="G171" s="477">
        <v>5.4666499999999996</v>
      </c>
      <c r="H171" s="89">
        <v>1896.9642800000001</v>
      </c>
      <c r="I171" s="477">
        <v>1.2878099999999999</v>
      </c>
      <c r="J171" s="477">
        <v>0</v>
      </c>
      <c r="K171" s="477">
        <v>0</v>
      </c>
      <c r="L171" s="477">
        <v>0</v>
      </c>
      <c r="M171" s="477">
        <v>0</v>
      </c>
      <c r="N171" s="477">
        <v>0.35117999999999999</v>
      </c>
      <c r="O171" s="477">
        <v>12.398250000000001</v>
      </c>
      <c r="P171" s="477">
        <v>0</v>
      </c>
      <c r="Q171" s="477">
        <v>48.353029999999997</v>
      </c>
      <c r="R171" s="89">
        <v>62.390270000000001</v>
      </c>
      <c r="S171" s="477">
        <v>12.10092</v>
      </c>
      <c r="T171" s="477">
        <v>9.5E-4</v>
      </c>
      <c r="U171" s="477">
        <v>6.232E-2</v>
      </c>
      <c r="V171" s="477">
        <v>0.98674000000000006</v>
      </c>
      <c r="W171" s="477">
        <v>0</v>
      </c>
      <c r="X171" s="477">
        <v>0.66457000000000011</v>
      </c>
      <c r="Y171" s="477">
        <v>96.349899999999991</v>
      </c>
      <c r="Z171" s="477">
        <v>0</v>
      </c>
      <c r="AA171" s="477">
        <v>18.286200000000001</v>
      </c>
      <c r="AB171" s="477">
        <v>7.2869299999999999</v>
      </c>
      <c r="AC171" s="477">
        <v>6.6841099999999996</v>
      </c>
      <c r="AD171" s="477">
        <v>142.42264</v>
      </c>
      <c r="AE171" s="477">
        <v>2101.7771900000002</v>
      </c>
      <c r="AF171" s="233">
        <v>0.35117999999999999</v>
      </c>
      <c r="AG171" s="233">
        <v>0.98674000000000006</v>
      </c>
      <c r="AH171" s="233">
        <v>0</v>
      </c>
      <c r="AI171" s="233">
        <v>121.32021</v>
      </c>
      <c r="AJ171" s="482">
        <v>1979.1190600000002</v>
      </c>
    </row>
    <row r="172" spans="1:36" s="42" customFormat="1" x14ac:dyDescent="0.25">
      <c r="A172" s="401">
        <v>6</v>
      </c>
      <c r="B172" s="564">
        <v>142010</v>
      </c>
      <c r="C172" s="188" t="s">
        <v>631</v>
      </c>
      <c r="D172" s="477">
        <v>18.247959999999999</v>
      </c>
      <c r="E172" s="477">
        <v>0.26972000000000002</v>
      </c>
      <c r="F172" s="477">
        <v>2772.3976499999999</v>
      </c>
      <c r="G172" s="477">
        <v>10.934899999999999</v>
      </c>
      <c r="H172" s="89">
        <v>2801.85023</v>
      </c>
      <c r="I172" s="477">
        <v>1.9210499999999999</v>
      </c>
      <c r="J172" s="477">
        <v>0</v>
      </c>
      <c r="K172" s="477">
        <v>0</v>
      </c>
      <c r="L172" s="477">
        <v>0</v>
      </c>
      <c r="M172" s="477">
        <v>0</v>
      </c>
      <c r="N172" s="477">
        <v>0.68350999999999995</v>
      </c>
      <c r="O172" s="477">
        <v>13.37641</v>
      </c>
      <c r="P172" s="477">
        <v>2.47811</v>
      </c>
      <c r="Q172" s="477">
        <v>71.390550000000005</v>
      </c>
      <c r="R172" s="89">
        <v>89.849630000000005</v>
      </c>
      <c r="S172" s="477">
        <v>17.952480000000001</v>
      </c>
      <c r="T172" s="477">
        <v>0</v>
      </c>
      <c r="U172" s="477">
        <v>0.12961</v>
      </c>
      <c r="V172" s="477">
        <v>1.2743</v>
      </c>
      <c r="W172" s="477">
        <v>0</v>
      </c>
      <c r="X172" s="477">
        <v>0.46247000000000005</v>
      </c>
      <c r="Y172" s="477">
        <v>111.46167999999999</v>
      </c>
      <c r="Z172" s="477">
        <v>0</v>
      </c>
      <c r="AA172" s="477">
        <v>37.096699999999998</v>
      </c>
      <c r="AB172" s="477">
        <v>12.92041</v>
      </c>
      <c r="AC172" s="477">
        <v>12.32799</v>
      </c>
      <c r="AD172" s="477">
        <v>193.62563999999998</v>
      </c>
      <c r="AE172" s="477">
        <v>3085.3254999999999</v>
      </c>
      <c r="AF172" s="233">
        <v>0.68350999999999995</v>
      </c>
      <c r="AG172" s="233">
        <v>1.2743</v>
      </c>
      <c r="AH172" s="233">
        <v>0</v>
      </c>
      <c r="AI172" s="233">
        <v>160.88637</v>
      </c>
      <c r="AJ172" s="482">
        <v>2922.4813199999999</v>
      </c>
    </row>
    <row r="173" spans="1:36" s="42" customFormat="1" x14ac:dyDescent="0.25">
      <c r="A173" s="401">
        <v>6</v>
      </c>
      <c r="B173" s="564">
        <v>142015</v>
      </c>
      <c r="C173" s="188" t="s">
        <v>633</v>
      </c>
      <c r="D173" s="477">
        <v>18.88306</v>
      </c>
      <c r="E173" s="477">
        <v>0.41808000000000001</v>
      </c>
      <c r="F173" s="477">
        <v>4506.5914000000002</v>
      </c>
      <c r="G173" s="477">
        <v>16.8767</v>
      </c>
      <c r="H173" s="89">
        <v>4542.7692399999996</v>
      </c>
      <c r="I173" s="477">
        <v>2.6405599999999998</v>
      </c>
      <c r="J173" s="477">
        <v>0</v>
      </c>
      <c r="K173" s="477">
        <v>0</v>
      </c>
      <c r="L173" s="477">
        <v>0</v>
      </c>
      <c r="M173" s="477">
        <v>0</v>
      </c>
      <c r="N173" s="477">
        <v>1.0682700000000001</v>
      </c>
      <c r="O173" s="477">
        <v>76.457369999999997</v>
      </c>
      <c r="P173" s="477">
        <v>4.4264399999999995</v>
      </c>
      <c r="Q173" s="477">
        <v>113.52424000000001</v>
      </c>
      <c r="R173" s="89">
        <v>198.11688000000001</v>
      </c>
      <c r="S173" s="477">
        <v>29.112009999999998</v>
      </c>
      <c r="T173" s="477">
        <v>0</v>
      </c>
      <c r="U173" s="477">
        <v>0.20294000000000001</v>
      </c>
      <c r="V173" s="477">
        <v>2.2121399999999998</v>
      </c>
      <c r="W173" s="477">
        <v>0</v>
      </c>
      <c r="X173" s="477">
        <v>0.72019000000000011</v>
      </c>
      <c r="Y173" s="477">
        <v>189.53471999999999</v>
      </c>
      <c r="Z173" s="477">
        <v>0</v>
      </c>
      <c r="AA173" s="477">
        <v>57.37726</v>
      </c>
      <c r="AB173" s="477">
        <v>19.827689999999997</v>
      </c>
      <c r="AC173" s="477">
        <v>16.616490000000002</v>
      </c>
      <c r="AD173" s="477">
        <v>315.60343999999998</v>
      </c>
      <c r="AE173" s="477">
        <v>5056.4895599999991</v>
      </c>
      <c r="AF173" s="233">
        <v>1.0682700000000001</v>
      </c>
      <c r="AG173" s="233">
        <v>2.2121399999999998</v>
      </c>
      <c r="AH173" s="233">
        <v>0</v>
      </c>
      <c r="AI173" s="233">
        <v>263.52847000000003</v>
      </c>
      <c r="AJ173" s="482">
        <v>4789.6806799999995</v>
      </c>
    </row>
    <row r="174" spans="1:36" s="42" customFormat="1" x14ac:dyDescent="0.25">
      <c r="A174" s="401">
        <v>6</v>
      </c>
      <c r="B174" s="564">
        <v>142020</v>
      </c>
      <c r="C174" s="188" t="s">
        <v>635</v>
      </c>
      <c r="D174" s="477">
        <v>56.083669999999998</v>
      </c>
      <c r="E174" s="477">
        <v>0.88685999999999998</v>
      </c>
      <c r="F174" s="477">
        <v>9881.515800000001</v>
      </c>
      <c r="G174" s="477">
        <v>34.157379999999996</v>
      </c>
      <c r="H174" s="89">
        <v>9972.6437100000021</v>
      </c>
      <c r="I174" s="477">
        <v>6.4560300000000002</v>
      </c>
      <c r="J174" s="477">
        <v>0</v>
      </c>
      <c r="K174" s="477">
        <v>0</v>
      </c>
      <c r="L174" s="477">
        <v>0</v>
      </c>
      <c r="M174" s="477">
        <v>0</v>
      </c>
      <c r="N174" s="477">
        <v>2.3335100000000004</v>
      </c>
      <c r="O174" s="477">
        <v>54.231139999999996</v>
      </c>
      <c r="P174" s="477">
        <v>7.6688499999999999</v>
      </c>
      <c r="Q174" s="477">
        <v>243.26717000000002</v>
      </c>
      <c r="R174" s="89">
        <v>313.95670000000001</v>
      </c>
      <c r="S174" s="477">
        <v>174.31817000000001</v>
      </c>
      <c r="T174" s="477">
        <v>0</v>
      </c>
      <c r="U174" s="477">
        <v>0.44466</v>
      </c>
      <c r="V174" s="477">
        <v>3.4270999999999998</v>
      </c>
      <c r="W174" s="477">
        <v>0</v>
      </c>
      <c r="X174" s="477">
        <v>1.5570200000000001</v>
      </c>
      <c r="Y174" s="477">
        <v>441.80865999999997</v>
      </c>
      <c r="Z174" s="477">
        <v>0</v>
      </c>
      <c r="AA174" s="477">
        <v>120.55278999999999</v>
      </c>
      <c r="AB174" s="477">
        <v>47.17268</v>
      </c>
      <c r="AC174" s="477">
        <v>28.507069999999999</v>
      </c>
      <c r="AD174" s="477">
        <v>817.78814999999997</v>
      </c>
      <c r="AE174" s="477">
        <v>11104.388560000003</v>
      </c>
      <c r="AF174" s="233">
        <v>2.3335100000000004</v>
      </c>
      <c r="AG174" s="233">
        <v>3.4270999999999998</v>
      </c>
      <c r="AH174" s="233">
        <v>0</v>
      </c>
      <c r="AI174" s="233">
        <v>590.86851999999999</v>
      </c>
      <c r="AJ174" s="482">
        <v>10507.75943</v>
      </c>
    </row>
    <row r="175" spans="1:36" s="42" customFormat="1" x14ac:dyDescent="0.25">
      <c r="A175" s="401">
        <v>6</v>
      </c>
      <c r="B175" s="564">
        <v>142025</v>
      </c>
      <c r="C175" s="188" t="s">
        <v>637</v>
      </c>
      <c r="D175" s="477">
        <v>142.09532999999999</v>
      </c>
      <c r="E175" s="477">
        <v>2.5524299999999998</v>
      </c>
      <c r="F175" s="477">
        <v>85419.62732</v>
      </c>
      <c r="G175" s="477">
        <v>190.15445000000003</v>
      </c>
      <c r="H175" s="89">
        <v>85754.429530000009</v>
      </c>
      <c r="I175" s="477">
        <v>17.008849999999999</v>
      </c>
      <c r="J175" s="477">
        <v>0</v>
      </c>
      <c r="K175" s="477">
        <v>0</v>
      </c>
      <c r="L175" s="477">
        <v>0</v>
      </c>
      <c r="M175" s="477">
        <v>0</v>
      </c>
      <c r="N175" s="477">
        <v>11.77182</v>
      </c>
      <c r="O175" s="477">
        <v>342.24043</v>
      </c>
      <c r="P175" s="477">
        <v>84.759600000000006</v>
      </c>
      <c r="Q175" s="477">
        <v>950.81176000000005</v>
      </c>
      <c r="R175" s="89">
        <v>1406.5924600000001</v>
      </c>
      <c r="S175" s="477">
        <v>1305.8801899999999</v>
      </c>
      <c r="T175" s="477">
        <v>0</v>
      </c>
      <c r="U175" s="477">
        <v>1.47496</v>
      </c>
      <c r="V175" s="477">
        <v>21.076619999999998</v>
      </c>
      <c r="W175" s="477">
        <v>0</v>
      </c>
      <c r="X175" s="477">
        <v>4.2554399999999992</v>
      </c>
      <c r="Y175" s="477">
        <v>2530.7944700000003</v>
      </c>
      <c r="Z175" s="477">
        <v>0</v>
      </c>
      <c r="AA175" s="477">
        <v>503.84305000000001</v>
      </c>
      <c r="AB175" s="477">
        <v>358.12321999999995</v>
      </c>
      <c r="AC175" s="477">
        <v>45.33793</v>
      </c>
      <c r="AD175" s="477">
        <v>4770.7858799999995</v>
      </c>
      <c r="AE175" s="477">
        <v>91931.807870000004</v>
      </c>
      <c r="AF175" s="233">
        <v>11.77182</v>
      </c>
      <c r="AG175" s="233">
        <v>21.076619999999998</v>
      </c>
      <c r="AH175" s="233">
        <v>0</v>
      </c>
      <c r="AI175" s="233">
        <v>3079.9754500000004</v>
      </c>
      <c r="AJ175" s="482">
        <v>88818.983980000005</v>
      </c>
    </row>
    <row r="176" spans="1:36" s="42" customFormat="1" x14ac:dyDescent="0.25">
      <c r="A176" s="401">
        <v>4</v>
      </c>
      <c r="B176" s="564">
        <v>1424</v>
      </c>
      <c r="C176" s="188" t="s">
        <v>1374</v>
      </c>
      <c r="D176" s="477">
        <v>0</v>
      </c>
      <c r="E176" s="477">
        <v>1090.12381</v>
      </c>
      <c r="F176" s="477">
        <v>0</v>
      </c>
      <c r="G176" s="477">
        <v>0</v>
      </c>
      <c r="H176" s="89">
        <v>1090.12381</v>
      </c>
      <c r="I176" s="477">
        <v>0</v>
      </c>
      <c r="J176" s="477">
        <v>0</v>
      </c>
      <c r="K176" s="477">
        <v>0</v>
      </c>
      <c r="L176" s="477">
        <v>0</v>
      </c>
      <c r="M176" s="477">
        <v>0</v>
      </c>
      <c r="N176" s="477">
        <v>0</v>
      </c>
      <c r="O176" s="477">
        <v>0</v>
      </c>
      <c r="P176" s="477">
        <v>0</v>
      </c>
      <c r="Q176" s="477">
        <v>0</v>
      </c>
      <c r="R176" s="89">
        <v>0</v>
      </c>
      <c r="S176" s="477">
        <v>0</v>
      </c>
      <c r="T176" s="477">
        <v>0</v>
      </c>
      <c r="U176" s="477">
        <v>0</v>
      </c>
      <c r="V176" s="477">
        <v>0</v>
      </c>
      <c r="W176" s="477">
        <v>0</v>
      </c>
      <c r="X176" s="477">
        <v>0</v>
      </c>
      <c r="Y176" s="477">
        <v>0</v>
      </c>
      <c r="Z176" s="477">
        <v>0</v>
      </c>
      <c r="AA176" s="477">
        <v>0</v>
      </c>
      <c r="AB176" s="477">
        <v>0</v>
      </c>
      <c r="AC176" s="477">
        <v>0</v>
      </c>
      <c r="AD176" s="477">
        <v>0</v>
      </c>
      <c r="AE176" s="477">
        <v>1090.12381</v>
      </c>
      <c r="AF176" s="233">
        <v>0</v>
      </c>
      <c r="AG176" s="233">
        <v>0</v>
      </c>
      <c r="AH176" s="233">
        <v>0</v>
      </c>
      <c r="AI176" s="233">
        <v>0</v>
      </c>
      <c r="AJ176" s="482">
        <v>1090.12381</v>
      </c>
    </row>
    <row r="177" spans="1:36" s="42" customFormat="1" x14ac:dyDescent="0.25">
      <c r="A177" s="401">
        <v>6</v>
      </c>
      <c r="B177" s="564">
        <v>142405</v>
      </c>
      <c r="C177" s="188" t="s">
        <v>629</v>
      </c>
      <c r="D177" s="477">
        <v>0</v>
      </c>
      <c r="E177" s="477">
        <v>1.14486</v>
      </c>
      <c r="F177" s="477">
        <v>0</v>
      </c>
      <c r="G177" s="477">
        <v>0</v>
      </c>
      <c r="H177" s="89">
        <v>1.14486</v>
      </c>
      <c r="I177" s="477">
        <v>0</v>
      </c>
      <c r="J177" s="477">
        <v>0</v>
      </c>
      <c r="K177" s="477">
        <v>0</v>
      </c>
      <c r="L177" s="477">
        <v>0</v>
      </c>
      <c r="M177" s="477">
        <v>0</v>
      </c>
      <c r="N177" s="477">
        <v>0</v>
      </c>
      <c r="O177" s="477">
        <v>0</v>
      </c>
      <c r="P177" s="477">
        <v>0</v>
      </c>
      <c r="Q177" s="477">
        <v>0</v>
      </c>
      <c r="R177" s="89">
        <v>0</v>
      </c>
      <c r="S177" s="477">
        <v>0</v>
      </c>
      <c r="T177" s="477">
        <v>0</v>
      </c>
      <c r="U177" s="477">
        <v>0</v>
      </c>
      <c r="V177" s="477">
        <v>0</v>
      </c>
      <c r="W177" s="477">
        <v>0</v>
      </c>
      <c r="X177" s="477">
        <v>0</v>
      </c>
      <c r="Y177" s="477">
        <v>0</v>
      </c>
      <c r="Z177" s="477">
        <v>0</v>
      </c>
      <c r="AA177" s="477">
        <v>0</v>
      </c>
      <c r="AB177" s="477">
        <v>0</v>
      </c>
      <c r="AC177" s="477">
        <v>0</v>
      </c>
      <c r="AD177" s="477">
        <v>0</v>
      </c>
      <c r="AE177" s="477">
        <v>1.14486</v>
      </c>
      <c r="AF177" s="233">
        <v>0</v>
      </c>
      <c r="AG177" s="233">
        <v>0</v>
      </c>
      <c r="AH177" s="233">
        <v>0</v>
      </c>
      <c r="AI177" s="233">
        <v>0</v>
      </c>
      <c r="AJ177" s="482">
        <v>1.14486</v>
      </c>
    </row>
    <row r="178" spans="1:36" s="42" customFormat="1" x14ac:dyDescent="0.25">
      <c r="A178" s="401">
        <v>6</v>
      </c>
      <c r="B178" s="564">
        <v>142410</v>
      </c>
      <c r="C178" s="188" t="s">
        <v>631</v>
      </c>
      <c r="D178" s="477">
        <v>0</v>
      </c>
      <c r="E178" s="477">
        <v>2.0302799999999999</v>
      </c>
      <c r="F178" s="477">
        <v>0</v>
      </c>
      <c r="G178" s="477">
        <v>0</v>
      </c>
      <c r="H178" s="89">
        <v>2.0302799999999999</v>
      </c>
      <c r="I178" s="477">
        <v>0</v>
      </c>
      <c r="J178" s="477">
        <v>0</v>
      </c>
      <c r="K178" s="477">
        <v>0</v>
      </c>
      <c r="L178" s="477">
        <v>0</v>
      </c>
      <c r="M178" s="477">
        <v>0</v>
      </c>
      <c r="N178" s="477">
        <v>0</v>
      </c>
      <c r="O178" s="477">
        <v>0</v>
      </c>
      <c r="P178" s="477">
        <v>0</v>
      </c>
      <c r="Q178" s="477">
        <v>0</v>
      </c>
      <c r="R178" s="89">
        <v>0</v>
      </c>
      <c r="S178" s="477">
        <v>0</v>
      </c>
      <c r="T178" s="477">
        <v>0</v>
      </c>
      <c r="U178" s="477">
        <v>0</v>
      </c>
      <c r="V178" s="477">
        <v>0</v>
      </c>
      <c r="W178" s="477">
        <v>0</v>
      </c>
      <c r="X178" s="477">
        <v>0</v>
      </c>
      <c r="Y178" s="477">
        <v>0</v>
      </c>
      <c r="Z178" s="477">
        <v>0</v>
      </c>
      <c r="AA178" s="477">
        <v>0</v>
      </c>
      <c r="AB178" s="477">
        <v>0</v>
      </c>
      <c r="AC178" s="477">
        <v>0</v>
      </c>
      <c r="AD178" s="477">
        <v>0</v>
      </c>
      <c r="AE178" s="477">
        <v>2.0302799999999999</v>
      </c>
      <c r="AF178" s="233">
        <v>0</v>
      </c>
      <c r="AG178" s="233">
        <v>0</v>
      </c>
      <c r="AH178" s="233">
        <v>0</v>
      </c>
      <c r="AI178" s="233">
        <v>0</v>
      </c>
      <c r="AJ178" s="482">
        <v>2.0302799999999999</v>
      </c>
    </row>
    <row r="179" spans="1:36" s="42" customFormat="1" x14ac:dyDescent="0.25">
      <c r="A179" s="401">
        <v>6</v>
      </c>
      <c r="B179" s="564">
        <v>142415</v>
      </c>
      <c r="C179" s="188" t="s">
        <v>633</v>
      </c>
      <c r="D179" s="477">
        <v>0</v>
      </c>
      <c r="E179" s="477">
        <v>4.3438100000000004</v>
      </c>
      <c r="F179" s="477">
        <v>0</v>
      </c>
      <c r="G179" s="477">
        <v>0</v>
      </c>
      <c r="H179" s="89">
        <v>4.3438100000000004</v>
      </c>
      <c r="I179" s="477">
        <v>0</v>
      </c>
      <c r="J179" s="477">
        <v>0</v>
      </c>
      <c r="K179" s="477">
        <v>0</v>
      </c>
      <c r="L179" s="477">
        <v>0</v>
      </c>
      <c r="M179" s="477">
        <v>0</v>
      </c>
      <c r="N179" s="477">
        <v>0</v>
      </c>
      <c r="O179" s="477">
        <v>0</v>
      </c>
      <c r="P179" s="477">
        <v>0</v>
      </c>
      <c r="Q179" s="477">
        <v>0</v>
      </c>
      <c r="R179" s="89">
        <v>0</v>
      </c>
      <c r="S179" s="477">
        <v>0</v>
      </c>
      <c r="T179" s="477">
        <v>0</v>
      </c>
      <c r="U179" s="477">
        <v>0</v>
      </c>
      <c r="V179" s="477">
        <v>0</v>
      </c>
      <c r="W179" s="477">
        <v>0</v>
      </c>
      <c r="X179" s="477">
        <v>0</v>
      </c>
      <c r="Y179" s="477">
        <v>0</v>
      </c>
      <c r="Z179" s="477">
        <v>0</v>
      </c>
      <c r="AA179" s="477">
        <v>0</v>
      </c>
      <c r="AB179" s="477">
        <v>0</v>
      </c>
      <c r="AC179" s="477">
        <v>0</v>
      </c>
      <c r="AD179" s="477">
        <v>0</v>
      </c>
      <c r="AE179" s="477">
        <v>4.3438100000000004</v>
      </c>
      <c r="AF179" s="233">
        <v>0</v>
      </c>
      <c r="AG179" s="233">
        <v>0</v>
      </c>
      <c r="AH179" s="233">
        <v>0</v>
      </c>
      <c r="AI179" s="233">
        <v>0</v>
      </c>
      <c r="AJ179" s="482">
        <v>4.3438100000000004</v>
      </c>
    </row>
    <row r="180" spans="1:36" s="42" customFormat="1" x14ac:dyDescent="0.25">
      <c r="A180" s="401">
        <v>6</v>
      </c>
      <c r="B180" s="564">
        <v>142420</v>
      </c>
      <c r="C180" s="188" t="s">
        <v>635</v>
      </c>
      <c r="D180" s="477">
        <v>0</v>
      </c>
      <c r="E180" s="477">
        <v>14.131320000000001</v>
      </c>
      <c r="F180" s="477">
        <v>0</v>
      </c>
      <c r="G180" s="477">
        <v>0</v>
      </c>
      <c r="H180" s="89">
        <v>14.131320000000001</v>
      </c>
      <c r="I180" s="477">
        <v>0</v>
      </c>
      <c r="J180" s="477">
        <v>0</v>
      </c>
      <c r="K180" s="477">
        <v>0</v>
      </c>
      <c r="L180" s="477">
        <v>0</v>
      </c>
      <c r="M180" s="477">
        <v>0</v>
      </c>
      <c r="N180" s="477">
        <v>0</v>
      </c>
      <c r="O180" s="477">
        <v>0</v>
      </c>
      <c r="P180" s="477">
        <v>0</v>
      </c>
      <c r="Q180" s="477">
        <v>0</v>
      </c>
      <c r="R180" s="89">
        <v>0</v>
      </c>
      <c r="S180" s="477">
        <v>0</v>
      </c>
      <c r="T180" s="477">
        <v>0</v>
      </c>
      <c r="U180" s="477">
        <v>0</v>
      </c>
      <c r="V180" s="477">
        <v>0</v>
      </c>
      <c r="W180" s="477">
        <v>0</v>
      </c>
      <c r="X180" s="477">
        <v>0</v>
      </c>
      <c r="Y180" s="477">
        <v>0</v>
      </c>
      <c r="Z180" s="477">
        <v>0</v>
      </c>
      <c r="AA180" s="477">
        <v>0</v>
      </c>
      <c r="AB180" s="477">
        <v>0</v>
      </c>
      <c r="AC180" s="477">
        <v>0</v>
      </c>
      <c r="AD180" s="477">
        <v>0</v>
      </c>
      <c r="AE180" s="477">
        <v>14.131320000000001</v>
      </c>
      <c r="AF180" s="233">
        <v>0</v>
      </c>
      <c r="AG180" s="233">
        <v>0</v>
      </c>
      <c r="AH180" s="233">
        <v>0</v>
      </c>
      <c r="AI180" s="233">
        <v>0</v>
      </c>
      <c r="AJ180" s="482">
        <v>14.131320000000001</v>
      </c>
    </row>
    <row r="181" spans="1:36" s="42" customFormat="1" x14ac:dyDescent="0.25">
      <c r="A181" s="401">
        <v>6</v>
      </c>
      <c r="B181" s="564">
        <v>142425</v>
      </c>
      <c r="C181" s="188" t="s">
        <v>637</v>
      </c>
      <c r="D181" s="477">
        <v>0</v>
      </c>
      <c r="E181" s="477">
        <v>1068.47354</v>
      </c>
      <c r="F181" s="477">
        <v>0</v>
      </c>
      <c r="G181" s="477">
        <v>0</v>
      </c>
      <c r="H181" s="89">
        <v>1068.47354</v>
      </c>
      <c r="I181" s="477">
        <v>0</v>
      </c>
      <c r="J181" s="477">
        <v>0</v>
      </c>
      <c r="K181" s="477">
        <v>0</v>
      </c>
      <c r="L181" s="477">
        <v>0</v>
      </c>
      <c r="M181" s="477">
        <v>0</v>
      </c>
      <c r="N181" s="477">
        <v>0</v>
      </c>
      <c r="O181" s="477">
        <v>0</v>
      </c>
      <c r="P181" s="477">
        <v>0</v>
      </c>
      <c r="Q181" s="477">
        <v>0</v>
      </c>
      <c r="R181" s="89">
        <v>0</v>
      </c>
      <c r="S181" s="477">
        <v>0</v>
      </c>
      <c r="T181" s="477">
        <v>0</v>
      </c>
      <c r="U181" s="477">
        <v>0</v>
      </c>
      <c r="V181" s="477">
        <v>0</v>
      </c>
      <c r="W181" s="477">
        <v>0</v>
      </c>
      <c r="X181" s="477">
        <v>0</v>
      </c>
      <c r="Y181" s="477">
        <v>0</v>
      </c>
      <c r="Z181" s="477">
        <v>0</v>
      </c>
      <c r="AA181" s="477">
        <v>0</v>
      </c>
      <c r="AB181" s="477">
        <v>0</v>
      </c>
      <c r="AC181" s="477">
        <v>0</v>
      </c>
      <c r="AD181" s="477">
        <v>0</v>
      </c>
      <c r="AE181" s="477">
        <v>1068.47354</v>
      </c>
      <c r="AF181" s="233">
        <v>0</v>
      </c>
      <c r="AG181" s="233">
        <v>0</v>
      </c>
      <c r="AH181" s="233">
        <v>0</v>
      </c>
      <c r="AI181" s="233">
        <v>0</v>
      </c>
      <c r="AJ181" s="482">
        <v>1068.47354</v>
      </c>
    </row>
    <row r="182" spans="1:36" s="42" customFormat="1" x14ac:dyDescent="0.25">
      <c r="A182" s="401">
        <v>4</v>
      </c>
      <c r="B182" s="564">
        <v>1425</v>
      </c>
      <c r="C182" s="188" t="s">
        <v>1037</v>
      </c>
      <c r="D182" s="477">
        <v>4287.6346100000001</v>
      </c>
      <c r="E182" s="477">
        <v>2393.5064400000001</v>
      </c>
      <c r="F182" s="477">
        <v>10428.176009999999</v>
      </c>
      <c r="G182" s="477">
        <v>3264.2139300000003</v>
      </c>
      <c r="H182" s="89">
        <v>20373.530990000003</v>
      </c>
      <c r="I182" s="477">
        <v>1968.4137900000001</v>
      </c>
      <c r="J182" s="477">
        <v>230.71356</v>
      </c>
      <c r="K182" s="477">
        <v>0</v>
      </c>
      <c r="L182" s="477">
        <v>522.36438999999996</v>
      </c>
      <c r="M182" s="477">
        <v>350.81228999999996</v>
      </c>
      <c r="N182" s="477">
        <v>816.91207999999995</v>
      </c>
      <c r="O182" s="477">
        <v>758.13245999999992</v>
      </c>
      <c r="P182" s="477">
        <v>1211.92623</v>
      </c>
      <c r="Q182" s="477">
        <v>0</v>
      </c>
      <c r="R182" s="89">
        <v>5859.2748000000001</v>
      </c>
      <c r="S182" s="477">
        <v>1426.9813300000001</v>
      </c>
      <c r="T182" s="477">
        <v>89.642529999999994</v>
      </c>
      <c r="U182" s="477">
        <v>58.776890000000002</v>
      </c>
      <c r="V182" s="477">
        <v>4.7828200000000001</v>
      </c>
      <c r="W182" s="477">
        <v>0</v>
      </c>
      <c r="X182" s="477">
        <v>68.491410000000002</v>
      </c>
      <c r="Y182" s="477">
        <v>0</v>
      </c>
      <c r="Z182" s="477">
        <v>422.08868000000001</v>
      </c>
      <c r="AA182" s="477">
        <v>0</v>
      </c>
      <c r="AB182" s="477">
        <v>113.53451</v>
      </c>
      <c r="AC182" s="477">
        <v>0</v>
      </c>
      <c r="AD182" s="477">
        <v>2184.29817</v>
      </c>
      <c r="AE182" s="477">
        <v>28417.10396</v>
      </c>
      <c r="AF182" s="233">
        <v>816.91207999999995</v>
      </c>
      <c r="AG182" s="233">
        <v>877.95949999999993</v>
      </c>
      <c r="AH182" s="233">
        <v>0</v>
      </c>
      <c r="AI182" s="233">
        <v>0</v>
      </c>
      <c r="AJ182" s="482">
        <v>26722.232380000005</v>
      </c>
    </row>
    <row r="183" spans="1:36" s="42" customFormat="1" x14ac:dyDescent="0.25">
      <c r="A183" s="401">
        <v>6</v>
      </c>
      <c r="B183" s="564">
        <v>142505</v>
      </c>
      <c r="C183" s="188" t="s">
        <v>629</v>
      </c>
      <c r="D183" s="477">
        <v>216.99439999999998</v>
      </c>
      <c r="E183" s="477">
        <v>186.75918999999999</v>
      </c>
      <c r="F183" s="477">
        <v>1788.53873</v>
      </c>
      <c r="G183" s="477">
        <v>322.43996999999996</v>
      </c>
      <c r="H183" s="89">
        <v>2514.7322899999999</v>
      </c>
      <c r="I183" s="477">
        <v>188.20785000000001</v>
      </c>
      <c r="J183" s="477">
        <v>60.954360000000001</v>
      </c>
      <c r="K183" s="477">
        <v>0</v>
      </c>
      <c r="L183" s="477">
        <v>385.17596000000003</v>
      </c>
      <c r="M183" s="477">
        <v>60.138059999999996</v>
      </c>
      <c r="N183" s="477">
        <v>126.60839</v>
      </c>
      <c r="O183" s="477">
        <v>42.103639999999999</v>
      </c>
      <c r="P183" s="477">
        <v>144.05269000000001</v>
      </c>
      <c r="Q183" s="477">
        <v>0</v>
      </c>
      <c r="R183" s="89">
        <v>1007.24095</v>
      </c>
      <c r="S183" s="477">
        <v>168.22820999999999</v>
      </c>
      <c r="T183" s="477">
        <v>8.8840199999999996</v>
      </c>
      <c r="U183" s="477">
        <v>2.25217</v>
      </c>
      <c r="V183" s="477">
        <v>1.7508900000000001</v>
      </c>
      <c r="W183" s="477">
        <v>0</v>
      </c>
      <c r="X183" s="477">
        <v>3.0489000000000002</v>
      </c>
      <c r="Y183" s="477">
        <v>0</v>
      </c>
      <c r="Z183" s="477">
        <v>28.335660000000001</v>
      </c>
      <c r="AA183" s="477">
        <v>0</v>
      </c>
      <c r="AB183" s="477">
        <v>13.653919999999999</v>
      </c>
      <c r="AC183" s="477">
        <v>0</v>
      </c>
      <c r="AD183" s="477">
        <v>226.15376999999998</v>
      </c>
      <c r="AE183" s="477">
        <v>3748.1270099999997</v>
      </c>
      <c r="AF183" s="233">
        <v>126.60839</v>
      </c>
      <c r="AG183" s="233">
        <v>447.06491000000005</v>
      </c>
      <c r="AH183" s="233">
        <v>0</v>
      </c>
      <c r="AI183" s="233">
        <v>0</v>
      </c>
      <c r="AJ183" s="482">
        <v>3174.4537099999998</v>
      </c>
    </row>
    <row r="184" spans="1:36" s="42" customFormat="1" x14ac:dyDescent="0.25">
      <c r="A184" s="401">
        <v>6</v>
      </c>
      <c r="B184" s="564">
        <v>142510</v>
      </c>
      <c r="C184" s="188" t="s">
        <v>631</v>
      </c>
      <c r="D184" s="477">
        <v>497.63486999999998</v>
      </c>
      <c r="E184" s="477">
        <v>131.34520000000001</v>
      </c>
      <c r="F184" s="477">
        <v>913.6344499999999</v>
      </c>
      <c r="G184" s="477">
        <v>225.59389000000002</v>
      </c>
      <c r="H184" s="89">
        <v>1768.20841</v>
      </c>
      <c r="I184" s="477">
        <v>107.67237</v>
      </c>
      <c r="J184" s="477">
        <v>17.58888</v>
      </c>
      <c r="K184" s="477">
        <v>0</v>
      </c>
      <c r="L184" s="477">
        <v>13.50723</v>
      </c>
      <c r="M184" s="477">
        <v>39.309339999999999</v>
      </c>
      <c r="N184" s="477">
        <v>80.945449999999994</v>
      </c>
      <c r="O184" s="477">
        <v>48.854660000000003</v>
      </c>
      <c r="P184" s="477">
        <v>88.333640000000003</v>
      </c>
      <c r="Q184" s="477">
        <v>0</v>
      </c>
      <c r="R184" s="89">
        <v>396.21157000000005</v>
      </c>
      <c r="S184" s="477">
        <v>94.990690000000001</v>
      </c>
      <c r="T184" s="477">
        <v>6.4147299999999996</v>
      </c>
      <c r="U184" s="477">
        <v>8.9007900000000006</v>
      </c>
      <c r="V184" s="477">
        <v>1.1956600000000002</v>
      </c>
      <c r="W184" s="477">
        <v>0</v>
      </c>
      <c r="X184" s="477">
        <v>2.0811899999999999</v>
      </c>
      <c r="Y184" s="477">
        <v>0</v>
      </c>
      <c r="Z184" s="477">
        <v>57.301310000000001</v>
      </c>
      <c r="AA184" s="477">
        <v>0</v>
      </c>
      <c r="AB184" s="477">
        <v>14.0122</v>
      </c>
      <c r="AC184" s="477">
        <v>0</v>
      </c>
      <c r="AD184" s="477">
        <v>184.89657000000003</v>
      </c>
      <c r="AE184" s="477">
        <v>2349.31655</v>
      </c>
      <c r="AF184" s="233">
        <v>80.945449999999994</v>
      </c>
      <c r="AG184" s="233">
        <v>54.012230000000002</v>
      </c>
      <c r="AH184" s="233">
        <v>0</v>
      </c>
      <c r="AI184" s="233">
        <v>0</v>
      </c>
      <c r="AJ184" s="482">
        <v>2214.35887</v>
      </c>
    </row>
    <row r="185" spans="1:36" s="42" customFormat="1" x14ac:dyDescent="0.25">
      <c r="A185" s="401">
        <v>6</v>
      </c>
      <c r="B185" s="564">
        <v>142515</v>
      </c>
      <c r="C185" s="188" t="s">
        <v>633</v>
      </c>
      <c r="D185" s="477">
        <v>470.27771999999999</v>
      </c>
      <c r="E185" s="477">
        <v>164.86664999999999</v>
      </c>
      <c r="F185" s="477">
        <v>1069.5619999999999</v>
      </c>
      <c r="G185" s="477">
        <v>353.53244000000001</v>
      </c>
      <c r="H185" s="89">
        <v>2058.2388099999998</v>
      </c>
      <c r="I185" s="477">
        <v>184.76597000000001</v>
      </c>
      <c r="J185" s="477">
        <v>25.60632</v>
      </c>
      <c r="K185" s="477">
        <v>0</v>
      </c>
      <c r="L185" s="477">
        <v>17.372430000000001</v>
      </c>
      <c r="M185" s="477">
        <v>56.162999999999997</v>
      </c>
      <c r="N185" s="477">
        <v>87.066380000000009</v>
      </c>
      <c r="O185" s="477">
        <v>70.972289999999987</v>
      </c>
      <c r="P185" s="477">
        <v>123.1883</v>
      </c>
      <c r="Q185" s="477">
        <v>0</v>
      </c>
      <c r="R185" s="89">
        <v>565.13468999999998</v>
      </c>
      <c r="S185" s="477">
        <v>122.67616000000001</v>
      </c>
      <c r="T185" s="477">
        <v>7.5544399999999996</v>
      </c>
      <c r="U185" s="477">
        <v>9.94665</v>
      </c>
      <c r="V185" s="477">
        <v>1.8362700000000001</v>
      </c>
      <c r="W185" s="477">
        <v>0</v>
      </c>
      <c r="X185" s="477">
        <v>2.1153200000000001</v>
      </c>
      <c r="Y185" s="477">
        <v>0</v>
      </c>
      <c r="Z185" s="477">
        <v>85.643919999999994</v>
      </c>
      <c r="AA185" s="477">
        <v>0</v>
      </c>
      <c r="AB185" s="477">
        <v>15.71541</v>
      </c>
      <c r="AC185" s="477">
        <v>0</v>
      </c>
      <c r="AD185" s="477">
        <v>245.48817</v>
      </c>
      <c r="AE185" s="477">
        <v>2868.8616699999998</v>
      </c>
      <c r="AF185" s="233">
        <v>87.066380000000009</v>
      </c>
      <c r="AG185" s="233">
        <v>75.371700000000004</v>
      </c>
      <c r="AH185" s="233">
        <v>0</v>
      </c>
      <c r="AI185" s="233">
        <v>0</v>
      </c>
      <c r="AJ185" s="482">
        <v>2706.423589999999</v>
      </c>
    </row>
    <row r="186" spans="1:36" s="42" customFormat="1" x14ac:dyDescent="0.25">
      <c r="A186" s="401">
        <v>6</v>
      </c>
      <c r="B186" s="564">
        <v>142520</v>
      </c>
      <c r="C186" s="188" t="s">
        <v>635</v>
      </c>
      <c r="D186" s="477">
        <v>793.30800999999997</v>
      </c>
      <c r="E186" s="477">
        <v>293.49077</v>
      </c>
      <c r="F186" s="477">
        <v>1763.5998100000002</v>
      </c>
      <c r="G186" s="477">
        <v>539.38967000000002</v>
      </c>
      <c r="H186" s="89">
        <v>3389.7882600000003</v>
      </c>
      <c r="I186" s="477">
        <v>334.10919000000001</v>
      </c>
      <c r="J186" s="477">
        <v>41.5227</v>
      </c>
      <c r="K186" s="477">
        <v>0</v>
      </c>
      <c r="L186" s="477">
        <v>24.720310000000001</v>
      </c>
      <c r="M186" s="477">
        <v>73.896749999999997</v>
      </c>
      <c r="N186" s="477">
        <v>192.82132999999999</v>
      </c>
      <c r="O186" s="477">
        <v>128.47728999999998</v>
      </c>
      <c r="P186" s="477">
        <v>202.97065000000001</v>
      </c>
      <c r="Q186" s="477">
        <v>0</v>
      </c>
      <c r="R186" s="89">
        <v>998.51821999999993</v>
      </c>
      <c r="S186" s="477">
        <v>209.90914000000001</v>
      </c>
      <c r="T186" s="477">
        <v>15.74283</v>
      </c>
      <c r="U186" s="477">
        <v>15.77303</v>
      </c>
      <c r="V186" s="477">
        <v>0</v>
      </c>
      <c r="W186" s="477">
        <v>0</v>
      </c>
      <c r="X186" s="477">
        <v>6.5746400000000005</v>
      </c>
      <c r="Y186" s="477">
        <v>0</v>
      </c>
      <c r="Z186" s="477">
        <v>150.76719</v>
      </c>
      <c r="AA186" s="477">
        <v>0</v>
      </c>
      <c r="AB186" s="477">
        <v>22.667310000000001</v>
      </c>
      <c r="AC186" s="477">
        <v>0</v>
      </c>
      <c r="AD186" s="477">
        <v>421.43414000000001</v>
      </c>
      <c r="AE186" s="477">
        <v>4809.7406200000005</v>
      </c>
      <c r="AF186" s="233">
        <v>192.82132999999999</v>
      </c>
      <c r="AG186" s="233">
        <v>98.617059999999995</v>
      </c>
      <c r="AH186" s="233">
        <v>0</v>
      </c>
      <c r="AI186" s="233">
        <v>0</v>
      </c>
      <c r="AJ186" s="482">
        <v>4518.3022299999993</v>
      </c>
    </row>
    <row r="187" spans="1:36" s="42" customFormat="1" x14ac:dyDescent="0.25">
      <c r="A187" s="401">
        <v>6</v>
      </c>
      <c r="B187" s="564">
        <v>142525</v>
      </c>
      <c r="C187" s="188" t="s">
        <v>637</v>
      </c>
      <c r="D187" s="477">
        <v>2309.4196099999999</v>
      </c>
      <c r="E187" s="477">
        <v>1617.0446299999999</v>
      </c>
      <c r="F187" s="477">
        <v>4892.8410199999998</v>
      </c>
      <c r="G187" s="477">
        <v>1823.2579599999999</v>
      </c>
      <c r="H187" s="89">
        <v>10642.56322</v>
      </c>
      <c r="I187" s="477">
        <v>1153.65841</v>
      </c>
      <c r="J187" s="477">
        <v>85.041300000000007</v>
      </c>
      <c r="K187" s="477">
        <v>0</v>
      </c>
      <c r="L187" s="477">
        <v>81.588460000000012</v>
      </c>
      <c r="M187" s="477">
        <v>121.30513999999999</v>
      </c>
      <c r="N187" s="477">
        <v>329.47053000000005</v>
      </c>
      <c r="O187" s="477">
        <v>467.72458</v>
      </c>
      <c r="P187" s="477">
        <v>653.38094999999998</v>
      </c>
      <c r="Q187" s="477">
        <v>0</v>
      </c>
      <c r="R187" s="89">
        <v>2892.1693699999996</v>
      </c>
      <c r="S187" s="477">
        <v>831.17713000000003</v>
      </c>
      <c r="T187" s="477">
        <v>51.046510000000005</v>
      </c>
      <c r="U187" s="477">
        <v>21.904250000000001</v>
      </c>
      <c r="V187" s="477">
        <v>0</v>
      </c>
      <c r="W187" s="477">
        <v>0</v>
      </c>
      <c r="X187" s="477">
        <v>54.67136</v>
      </c>
      <c r="Y187" s="477">
        <v>0</v>
      </c>
      <c r="Z187" s="477">
        <v>100.04060000000001</v>
      </c>
      <c r="AA187" s="477">
        <v>0</v>
      </c>
      <c r="AB187" s="477">
        <v>47.485669999999999</v>
      </c>
      <c r="AC187" s="477">
        <v>0</v>
      </c>
      <c r="AD187" s="477">
        <v>1106.3255200000001</v>
      </c>
      <c r="AE187" s="477">
        <v>14641.05811</v>
      </c>
      <c r="AF187" s="233">
        <v>329.47053000000005</v>
      </c>
      <c r="AG187" s="233">
        <v>202.89359999999999</v>
      </c>
      <c r="AH187" s="233">
        <v>0</v>
      </c>
      <c r="AI187" s="233">
        <v>0</v>
      </c>
      <c r="AJ187" s="482">
        <v>14108.693980000002</v>
      </c>
    </row>
    <row r="188" spans="1:36" s="42" customFormat="1" x14ac:dyDescent="0.25">
      <c r="A188" s="401">
        <v>4</v>
      </c>
      <c r="B188" s="564">
        <v>1426</v>
      </c>
      <c r="C188" s="188" t="s">
        <v>1380</v>
      </c>
      <c r="D188" s="477">
        <v>8986.35815</v>
      </c>
      <c r="E188" s="477">
        <v>80029.858619999999</v>
      </c>
      <c r="F188" s="477">
        <v>56802.896000000001</v>
      </c>
      <c r="G188" s="477">
        <v>31143.318510000001</v>
      </c>
      <c r="H188" s="89">
        <v>176962.43128000002</v>
      </c>
      <c r="I188" s="477">
        <v>12792.383109999999</v>
      </c>
      <c r="J188" s="477">
        <v>9373.3815500000001</v>
      </c>
      <c r="K188" s="477">
        <v>0</v>
      </c>
      <c r="L188" s="477">
        <v>35590.629979999998</v>
      </c>
      <c r="M188" s="477">
        <v>4582.2002599999996</v>
      </c>
      <c r="N188" s="477">
        <v>11587.1901</v>
      </c>
      <c r="O188" s="477">
        <v>1223.64049</v>
      </c>
      <c r="P188" s="477">
        <v>3104.3961400000003</v>
      </c>
      <c r="Q188" s="477">
        <v>15859.779279999999</v>
      </c>
      <c r="R188" s="89">
        <v>94113.600910000008</v>
      </c>
      <c r="S188" s="477">
        <v>15.65812</v>
      </c>
      <c r="T188" s="477">
        <v>1351.4743700000001</v>
      </c>
      <c r="U188" s="477">
        <v>501.78146000000004</v>
      </c>
      <c r="V188" s="477">
        <v>458.56284999999997</v>
      </c>
      <c r="W188" s="477">
        <v>0</v>
      </c>
      <c r="X188" s="477">
        <v>246.66585999999998</v>
      </c>
      <c r="Y188" s="477">
        <v>142.32289</v>
      </c>
      <c r="Z188" s="477">
        <v>188.34308999999999</v>
      </c>
      <c r="AA188" s="477">
        <v>0</v>
      </c>
      <c r="AB188" s="477">
        <v>287.87515999999999</v>
      </c>
      <c r="AC188" s="477">
        <v>0</v>
      </c>
      <c r="AD188" s="477">
        <v>3192.6837999999998</v>
      </c>
      <c r="AE188" s="477">
        <v>274268.71599000006</v>
      </c>
      <c r="AF188" s="233">
        <v>11587.1901</v>
      </c>
      <c r="AG188" s="233">
        <v>40631.393089999998</v>
      </c>
      <c r="AH188" s="233">
        <v>0</v>
      </c>
      <c r="AI188" s="233">
        <v>142.32289</v>
      </c>
      <c r="AJ188" s="482">
        <v>221907.80991000001</v>
      </c>
    </row>
    <row r="189" spans="1:36" s="42" customFormat="1" x14ac:dyDescent="0.25">
      <c r="A189" s="401">
        <v>6</v>
      </c>
      <c r="B189" s="564">
        <v>142605</v>
      </c>
      <c r="C189" s="188" t="s">
        <v>629</v>
      </c>
      <c r="D189" s="477">
        <v>304.74552</v>
      </c>
      <c r="E189" s="477">
        <v>4535.9852300000002</v>
      </c>
      <c r="F189" s="477">
        <v>12116.354359999999</v>
      </c>
      <c r="G189" s="477">
        <v>2360.0989799999998</v>
      </c>
      <c r="H189" s="89">
        <v>19317.184089999999</v>
      </c>
      <c r="I189" s="477">
        <v>1030.7061200000001</v>
      </c>
      <c r="J189" s="477">
        <v>2838.0507699999998</v>
      </c>
      <c r="K189" s="477">
        <v>0</v>
      </c>
      <c r="L189" s="477">
        <v>17712.332979999999</v>
      </c>
      <c r="M189" s="477">
        <v>533.64450999999997</v>
      </c>
      <c r="N189" s="477">
        <v>1039.60402</v>
      </c>
      <c r="O189" s="477">
        <v>130.00119000000001</v>
      </c>
      <c r="P189" s="477">
        <v>209.95644000000001</v>
      </c>
      <c r="Q189" s="477">
        <v>2289.0985900000001</v>
      </c>
      <c r="R189" s="89">
        <v>25783.394619999999</v>
      </c>
      <c r="S189" s="477">
        <v>3.9921899999999999</v>
      </c>
      <c r="T189" s="477">
        <v>146.97817000000001</v>
      </c>
      <c r="U189" s="477">
        <v>41.989350000000002</v>
      </c>
      <c r="V189" s="477">
        <v>64.757040000000003</v>
      </c>
      <c r="W189" s="477">
        <v>0</v>
      </c>
      <c r="X189" s="477">
        <v>49.065559999999998</v>
      </c>
      <c r="Y189" s="477">
        <v>29.204689999999999</v>
      </c>
      <c r="Z189" s="477">
        <v>10.135549999999999</v>
      </c>
      <c r="AA189" s="477">
        <v>0</v>
      </c>
      <c r="AB189" s="477">
        <v>33.755780000000001</v>
      </c>
      <c r="AC189" s="477">
        <v>0</v>
      </c>
      <c r="AD189" s="477">
        <v>379.87833000000001</v>
      </c>
      <c r="AE189" s="477">
        <v>45480.457040000001</v>
      </c>
      <c r="AF189" s="233">
        <v>1039.60402</v>
      </c>
      <c r="AG189" s="233">
        <v>18310.734529999998</v>
      </c>
      <c r="AH189" s="233">
        <v>0</v>
      </c>
      <c r="AI189" s="233">
        <v>29.204689999999999</v>
      </c>
      <c r="AJ189" s="482">
        <v>26100.913799999998</v>
      </c>
    </row>
    <row r="190" spans="1:36" s="42" customFormat="1" x14ac:dyDescent="0.25">
      <c r="A190" s="401">
        <v>6</v>
      </c>
      <c r="B190" s="564">
        <v>142610</v>
      </c>
      <c r="C190" s="188" t="s">
        <v>631</v>
      </c>
      <c r="D190" s="477">
        <v>1209.7453</v>
      </c>
      <c r="E190" s="477">
        <v>3716.6780199999998</v>
      </c>
      <c r="F190" s="477">
        <v>5684.8854700000002</v>
      </c>
      <c r="G190" s="477">
        <v>3437.34629</v>
      </c>
      <c r="H190" s="89">
        <v>14048.655079999999</v>
      </c>
      <c r="I190" s="477">
        <v>977.91816000000006</v>
      </c>
      <c r="J190" s="477">
        <v>538.81329000000005</v>
      </c>
      <c r="K190" s="477">
        <v>0</v>
      </c>
      <c r="L190" s="477">
        <v>683.48590000000002</v>
      </c>
      <c r="M190" s="477">
        <v>286.94558000000001</v>
      </c>
      <c r="N190" s="477">
        <v>889.85961999999995</v>
      </c>
      <c r="O190" s="477">
        <v>84.522070000000014</v>
      </c>
      <c r="P190" s="477">
        <v>171.41002</v>
      </c>
      <c r="Q190" s="477">
        <v>1424.9884999999999</v>
      </c>
      <c r="R190" s="89">
        <v>5057.9431400000003</v>
      </c>
      <c r="S190" s="477">
        <v>2.1301000000000001</v>
      </c>
      <c r="T190" s="477">
        <v>143.8049</v>
      </c>
      <c r="U190" s="477">
        <v>41.481199999999994</v>
      </c>
      <c r="V190" s="477">
        <v>36.713449999999995</v>
      </c>
      <c r="W190" s="477">
        <v>0</v>
      </c>
      <c r="X190" s="477">
        <v>28.70082</v>
      </c>
      <c r="Y190" s="477">
        <v>18.908450000000002</v>
      </c>
      <c r="Z190" s="477">
        <v>18.973599999999998</v>
      </c>
      <c r="AA190" s="477">
        <v>0</v>
      </c>
      <c r="AB190" s="477">
        <v>48.30538</v>
      </c>
      <c r="AC190" s="477">
        <v>0</v>
      </c>
      <c r="AD190" s="477">
        <v>339.0179</v>
      </c>
      <c r="AE190" s="477">
        <v>19445.616119999999</v>
      </c>
      <c r="AF190" s="233">
        <v>889.85961999999995</v>
      </c>
      <c r="AG190" s="233">
        <v>1007.1449299999999</v>
      </c>
      <c r="AH190" s="233">
        <v>0</v>
      </c>
      <c r="AI190" s="233">
        <v>18.908450000000002</v>
      </c>
      <c r="AJ190" s="482">
        <v>17529.703119999995</v>
      </c>
    </row>
    <row r="191" spans="1:36" s="42" customFormat="1" x14ac:dyDescent="0.25">
      <c r="A191" s="401">
        <v>6</v>
      </c>
      <c r="B191" s="564">
        <v>142615</v>
      </c>
      <c r="C191" s="188" t="s">
        <v>633</v>
      </c>
      <c r="D191" s="477">
        <v>760.46341000000007</v>
      </c>
      <c r="E191" s="477">
        <v>5004.52837</v>
      </c>
      <c r="F191" s="477">
        <v>7284.2585599999993</v>
      </c>
      <c r="G191" s="477">
        <v>5759.1950099999995</v>
      </c>
      <c r="H191" s="89">
        <v>18808.445349999998</v>
      </c>
      <c r="I191" s="477">
        <v>1202.4504999999999</v>
      </c>
      <c r="J191" s="477">
        <v>725.28681999999992</v>
      </c>
      <c r="K191" s="477">
        <v>0</v>
      </c>
      <c r="L191" s="477">
        <v>974.29101000000003</v>
      </c>
      <c r="M191" s="477">
        <v>419.30240999999995</v>
      </c>
      <c r="N191" s="477">
        <v>1299.59609</v>
      </c>
      <c r="O191" s="477">
        <v>120.56647</v>
      </c>
      <c r="P191" s="477">
        <v>390.04033000000004</v>
      </c>
      <c r="Q191" s="477">
        <v>1795.16994</v>
      </c>
      <c r="R191" s="89">
        <v>6926.7035699999988</v>
      </c>
      <c r="S191" s="477">
        <v>1.2894100000000002</v>
      </c>
      <c r="T191" s="477">
        <v>131.06519</v>
      </c>
      <c r="U191" s="477">
        <v>52.318589999999993</v>
      </c>
      <c r="V191" s="477">
        <v>56.095359999999999</v>
      </c>
      <c r="W191" s="477">
        <v>0</v>
      </c>
      <c r="X191" s="477">
        <v>37.71575</v>
      </c>
      <c r="Y191" s="477">
        <v>23.319230000000001</v>
      </c>
      <c r="Z191" s="477">
        <v>26.693580000000001</v>
      </c>
      <c r="AA191" s="477">
        <v>0</v>
      </c>
      <c r="AB191" s="477">
        <v>34.365839999999999</v>
      </c>
      <c r="AC191" s="477">
        <v>0</v>
      </c>
      <c r="AD191" s="477">
        <v>362.86295000000001</v>
      </c>
      <c r="AE191" s="477">
        <v>26098.011869999995</v>
      </c>
      <c r="AF191" s="233">
        <v>1299.59609</v>
      </c>
      <c r="AG191" s="233">
        <v>1449.68878</v>
      </c>
      <c r="AH191" s="233">
        <v>0</v>
      </c>
      <c r="AI191" s="233">
        <v>23.319230000000001</v>
      </c>
      <c r="AJ191" s="482">
        <v>23325.407769999998</v>
      </c>
    </row>
    <row r="192" spans="1:36" s="42" customFormat="1" x14ac:dyDescent="0.25">
      <c r="A192" s="401">
        <v>6</v>
      </c>
      <c r="B192" s="564">
        <v>142620</v>
      </c>
      <c r="C192" s="188" t="s">
        <v>635</v>
      </c>
      <c r="D192" s="477">
        <v>1470.4084700000001</v>
      </c>
      <c r="E192" s="477">
        <v>8416.1490299999987</v>
      </c>
      <c r="F192" s="477">
        <v>11666.78818</v>
      </c>
      <c r="G192" s="477">
        <v>4997.9067599999998</v>
      </c>
      <c r="H192" s="89">
        <v>26551.252439999997</v>
      </c>
      <c r="I192" s="477">
        <v>2195.84337</v>
      </c>
      <c r="J192" s="477">
        <v>1206.47973</v>
      </c>
      <c r="K192" s="477">
        <v>0</v>
      </c>
      <c r="L192" s="477">
        <v>1881.4004399999999</v>
      </c>
      <c r="M192" s="477">
        <v>793.19527000000005</v>
      </c>
      <c r="N192" s="477">
        <v>2419.1636200000003</v>
      </c>
      <c r="O192" s="477">
        <v>230.85104999999999</v>
      </c>
      <c r="P192" s="477">
        <v>417.16192000000001</v>
      </c>
      <c r="Q192" s="477">
        <v>2887.2828500000001</v>
      </c>
      <c r="R192" s="89">
        <v>12031.37825</v>
      </c>
      <c r="S192" s="477">
        <v>2.68241</v>
      </c>
      <c r="T192" s="477">
        <v>239.74423999999999</v>
      </c>
      <c r="U192" s="477">
        <v>87.879649999999998</v>
      </c>
      <c r="V192" s="477">
        <v>99.171729999999997</v>
      </c>
      <c r="W192" s="477">
        <v>0</v>
      </c>
      <c r="X192" s="477">
        <v>60.430109999999999</v>
      </c>
      <c r="Y192" s="477">
        <v>34.099980000000002</v>
      </c>
      <c r="Z192" s="477">
        <v>48.115679999999998</v>
      </c>
      <c r="AA192" s="477">
        <v>0</v>
      </c>
      <c r="AB192" s="477">
        <v>59.8155</v>
      </c>
      <c r="AC192" s="477">
        <v>0</v>
      </c>
      <c r="AD192" s="477">
        <v>631.9393</v>
      </c>
      <c r="AE192" s="477">
        <v>39214.569989999996</v>
      </c>
      <c r="AF192" s="233">
        <v>2419.1636200000003</v>
      </c>
      <c r="AG192" s="233">
        <v>2773.7674400000001</v>
      </c>
      <c r="AH192" s="233">
        <v>0</v>
      </c>
      <c r="AI192" s="233">
        <v>34.099980000000002</v>
      </c>
      <c r="AJ192" s="482">
        <v>33987.538950000002</v>
      </c>
    </row>
    <row r="193" spans="1:36" s="42" customFormat="1" x14ac:dyDescent="0.25">
      <c r="A193" s="401">
        <v>6</v>
      </c>
      <c r="B193" s="564">
        <v>142625</v>
      </c>
      <c r="C193" s="188" t="s">
        <v>637</v>
      </c>
      <c r="D193" s="477">
        <v>5240.9954500000003</v>
      </c>
      <c r="E193" s="477">
        <v>58356.517970000001</v>
      </c>
      <c r="F193" s="477">
        <v>20050.60943</v>
      </c>
      <c r="G193" s="477">
        <v>14588.771470000002</v>
      </c>
      <c r="H193" s="89">
        <v>98236.894320000007</v>
      </c>
      <c r="I193" s="477">
        <v>7385.4649600000002</v>
      </c>
      <c r="J193" s="477">
        <v>4064.7509399999999</v>
      </c>
      <c r="K193" s="477">
        <v>0</v>
      </c>
      <c r="L193" s="477">
        <v>14339.119650000001</v>
      </c>
      <c r="M193" s="477">
        <v>2549.1124900000004</v>
      </c>
      <c r="N193" s="477">
        <v>5938.9667499999996</v>
      </c>
      <c r="O193" s="477">
        <v>657.69970999999998</v>
      </c>
      <c r="P193" s="477">
        <v>1915.8274299999998</v>
      </c>
      <c r="Q193" s="477">
        <v>7463.2394000000004</v>
      </c>
      <c r="R193" s="89">
        <v>44314.181329999992</v>
      </c>
      <c r="S193" s="477">
        <v>5.5640100000000006</v>
      </c>
      <c r="T193" s="477">
        <v>689.88187000000005</v>
      </c>
      <c r="U193" s="477">
        <v>278.11266999999998</v>
      </c>
      <c r="V193" s="477">
        <v>201.82526999999999</v>
      </c>
      <c r="W193" s="477">
        <v>0</v>
      </c>
      <c r="X193" s="477">
        <v>70.753619999999998</v>
      </c>
      <c r="Y193" s="477">
        <v>36.79054</v>
      </c>
      <c r="Z193" s="477">
        <v>84.424679999999995</v>
      </c>
      <c r="AA193" s="477">
        <v>0</v>
      </c>
      <c r="AB193" s="477">
        <v>111.63266</v>
      </c>
      <c r="AC193" s="477">
        <v>0</v>
      </c>
      <c r="AD193" s="477">
        <v>1478.98532</v>
      </c>
      <c r="AE193" s="477">
        <v>144030.06097000002</v>
      </c>
      <c r="AF193" s="233">
        <v>5938.9667499999996</v>
      </c>
      <c r="AG193" s="233">
        <v>17090.057410000001</v>
      </c>
      <c r="AH193" s="233">
        <v>0</v>
      </c>
      <c r="AI193" s="233">
        <v>36.79054</v>
      </c>
      <c r="AJ193" s="482">
        <v>120964.24627000002</v>
      </c>
    </row>
    <row r="194" spans="1:36" s="42" customFormat="1" x14ac:dyDescent="0.25">
      <c r="A194" s="401">
        <v>4</v>
      </c>
      <c r="B194" s="564">
        <v>1427</v>
      </c>
      <c r="C194" s="188" t="s">
        <v>1036</v>
      </c>
      <c r="D194" s="477">
        <v>3271.95667</v>
      </c>
      <c r="E194" s="477">
        <v>8096.9918899999993</v>
      </c>
      <c r="F194" s="477">
        <v>21250.322670000001</v>
      </c>
      <c r="G194" s="477">
        <v>11889.026240000001</v>
      </c>
      <c r="H194" s="89">
        <v>44508.297469999998</v>
      </c>
      <c r="I194" s="477">
        <v>421.19288</v>
      </c>
      <c r="J194" s="477">
        <v>638.85037</v>
      </c>
      <c r="K194" s="477">
        <v>0</v>
      </c>
      <c r="L194" s="477">
        <v>0</v>
      </c>
      <c r="M194" s="477">
        <v>1724.12393</v>
      </c>
      <c r="N194" s="477">
        <v>3068.5063799999998</v>
      </c>
      <c r="O194" s="477">
        <v>431.58533</v>
      </c>
      <c r="P194" s="477">
        <v>285.06723999999997</v>
      </c>
      <c r="Q194" s="477">
        <v>19.935959999999998</v>
      </c>
      <c r="R194" s="89">
        <v>6589.2620899999993</v>
      </c>
      <c r="S194" s="477">
        <v>617.84543999999994</v>
      </c>
      <c r="T194" s="477">
        <v>0</v>
      </c>
      <c r="U194" s="477">
        <v>0</v>
      </c>
      <c r="V194" s="477">
        <v>6.6947000000000001</v>
      </c>
      <c r="W194" s="477">
        <v>0</v>
      </c>
      <c r="X194" s="477">
        <v>0</v>
      </c>
      <c r="Y194" s="477">
        <v>0</v>
      </c>
      <c r="Z194" s="477">
        <v>74.458649999999992</v>
      </c>
      <c r="AA194" s="477">
        <v>0</v>
      </c>
      <c r="AB194" s="477">
        <v>220.58295000000001</v>
      </c>
      <c r="AC194" s="477">
        <v>0</v>
      </c>
      <c r="AD194" s="477">
        <v>919.58173999999997</v>
      </c>
      <c r="AE194" s="477">
        <v>52017.141299999996</v>
      </c>
      <c r="AF194" s="233">
        <v>3068.5063799999998</v>
      </c>
      <c r="AG194" s="233">
        <v>1730.81863</v>
      </c>
      <c r="AH194" s="233">
        <v>0</v>
      </c>
      <c r="AI194" s="233">
        <v>0</v>
      </c>
      <c r="AJ194" s="482">
        <v>47217.816290000002</v>
      </c>
    </row>
    <row r="195" spans="1:36" s="42" customFormat="1" x14ac:dyDescent="0.25">
      <c r="A195" s="401">
        <v>6</v>
      </c>
      <c r="B195" s="564">
        <v>142705</v>
      </c>
      <c r="C195" s="188" t="s">
        <v>629</v>
      </c>
      <c r="D195" s="477">
        <v>55.232579999999999</v>
      </c>
      <c r="E195" s="477">
        <v>168.74170999999998</v>
      </c>
      <c r="F195" s="477">
        <v>498.04452000000003</v>
      </c>
      <c r="G195" s="477">
        <v>295.34343000000001</v>
      </c>
      <c r="H195" s="89">
        <v>1017.36224</v>
      </c>
      <c r="I195" s="477">
        <v>16.416900000000002</v>
      </c>
      <c r="J195" s="477">
        <v>31.583740000000002</v>
      </c>
      <c r="K195" s="477">
        <v>0</v>
      </c>
      <c r="L195" s="477">
        <v>0</v>
      </c>
      <c r="M195" s="477">
        <v>72.995159999999998</v>
      </c>
      <c r="N195" s="477">
        <v>128.07086000000001</v>
      </c>
      <c r="O195" s="477">
        <v>4.5656600000000003</v>
      </c>
      <c r="P195" s="477">
        <v>11.157440000000001</v>
      </c>
      <c r="Q195" s="477">
        <v>3.8955799999999998</v>
      </c>
      <c r="R195" s="89">
        <v>268.68534</v>
      </c>
      <c r="S195" s="477">
        <v>20.732419999999998</v>
      </c>
      <c r="T195" s="477">
        <v>0</v>
      </c>
      <c r="U195" s="477">
        <v>0</v>
      </c>
      <c r="V195" s="477">
        <v>2.9429099999999999</v>
      </c>
      <c r="W195" s="477">
        <v>0</v>
      </c>
      <c r="X195" s="477">
        <v>0</v>
      </c>
      <c r="Y195" s="477">
        <v>0</v>
      </c>
      <c r="Z195" s="477">
        <v>2.7864400000000002</v>
      </c>
      <c r="AA195" s="477">
        <v>0</v>
      </c>
      <c r="AB195" s="477">
        <v>11.100209999999999</v>
      </c>
      <c r="AC195" s="477">
        <v>0</v>
      </c>
      <c r="AD195" s="477">
        <v>37.561979999999998</v>
      </c>
      <c r="AE195" s="477">
        <v>1323.6095599999999</v>
      </c>
      <c r="AF195" s="233">
        <v>128.07086000000001</v>
      </c>
      <c r="AG195" s="233">
        <v>75.938069999999996</v>
      </c>
      <c r="AH195" s="233">
        <v>0</v>
      </c>
      <c r="AI195" s="233">
        <v>0</v>
      </c>
      <c r="AJ195" s="482">
        <v>1119.6006300000004</v>
      </c>
    </row>
    <row r="196" spans="1:36" s="42" customFormat="1" x14ac:dyDescent="0.25">
      <c r="A196" s="401">
        <v>6</v>
      </c>
      <c r="B196" s="564">
        <v>142710</v>
      </c>
      <c r="C196" s="188" t="s">
        <v>631</v>
      </c>
      <c r="D196" s="477">
        <v>106.31303999999999</v>
      </c>
      <c r="E196" s="477">
        <v>103.69203</v>
      </c>
      <c r="F196" s="477">
        <v>471.00834000000003</v>
      </c>
      <c r="G196" s="477">
        <v>178.94589999999999</v>
      </c>
      <c r="H196" s="89">
        <v>859.95930999999996</v>
      </c>
      <c r="I196" s="477">
        <v>8.0361700000000003</v>
      </c>
      <c r="J196" s="477">
        <v>21.287890000000001</v>
      </c>
      <c r="K196" s="477">
        <v>0</v>
      </c>
      <c r="L196" s="477">
        <v>0</v>
      </c>
      <c r="M196" s="477">
        <v>45.44903</v>
      </c>
      <c r="N196" s="477">
        <v>79.989550000000008</v>
      </c>
      <c r="O196" s="477">
        <v>9.2572600000000005</v>
      </c>
      <c r="P196" s="477">
        <v>7.6341299999999999</v>
      </c>
      <c r="Q196" s="477">
        <v>2.4959000000000002</v>
      </c>
      <c r="R196" s="89">
        <v>174.14993000000001</v>
      </c>
      <c r="S196" s="477">
        <v>14.0261</v>
      </c>
      <c r="T196" s="477">
        <v>0</v>
      </c>
      <c r="U196" s="477">
        <v>0</v>
      </c>
      <c r="V196" s="477">
        <v>2.0056500000000002</v>
      </c>
      <c r="W196" s="477">
        <v>0</v>
      </c>
      <c r="X196" s="477">
        <v>0</v>
      </c>
      <c r="Y196" s="477">
        <v>0</v>
      </c>
      <c r="Z196" s="477">
        <v>5.1917999999999997</v>
      </c>
      <c r="AA196" s="477">
        <v>0</v>
      </c>
      <c r="AB196" s="477">
        <v>17.02486</v>
      </c>
      <c r="AC196" s="477">
        <v>0</v>
      </c>
      <c r="AD196" s="477">
        <v>38.24841</v>
      </c>
      <c r="AE196" s="477">
        <v>1072.3576499999999</v>
      </c>
      <c r="AF196" s="233">
        <v>79.989550000000008</v>
      </c>
      <c r="AG196" s="233">
        <v>47.454680000000003</v>
      </c>
      <c r="AH196" s="233">
        <v>0</v>
      </c>
      <c r="AI196" s="233">
        <v>0</v>
      </c>
      <c r="AJ196" s="482">
        <v>944.91341999999986</v>
      </c>
    </row>
    <row r="197" spans="1:36" s="42" customFormat="1" x14ac:dyDescent="0.25">
      <c r="A197" s="401">
        <v>6</v>
      </c>
      <c r="B197" s="564">
        <v>142715</v>
      </c>
      <c r="C197" s="188" t="s">
        <v>633</v>
      </c>
      <c r="D197" s="477">
        <v>152.71782999999999</v>
      </c>
      <c r="E197" s="477">
        <v>156.48551</v>
      </c>
      <c r="F197" s="477">
        <v>585.52336000000003</v>
      </c>
      <c r="G197" s="477">
        <v>284.63490999999999</v>
      </c>
      <c r="H197" s="89">
        <v>1179.3616099999999</v>
      </c>
      <c r="I197" s="477">
        <v>15.58521</v>
      </c>
      <c r="J197" s="477">
        <v>32.417880000000004</v>
      </c>
      <c r="K197" s="477">
        <v>0</v>
      </c>
      <c r="L197" s="477">
        <v>0</v>
      </c>
      <c r="M197" s="477">
        <v>66.943839999999994</v>
      </c>
      <c r="N197" s="477">
        <v>124.11605</v>
      </c>
      <c r="O197" s="477">
        <v>13.09755</v>
      </c>
      <c r="P197" s="477">
        <v>11.676690000000001</v>
      </c>
      <c r="Q197" s="477">
        <v>3.3467699999999998</v>
      </c>
      <c r="R197" s="89">
        <v>267.18398999999999</v>
      </c>
      <c r="S197" s="477">
        <v>21.75403</v>
      </c>
      <c r="T197" s="477">
        <v>0</v>
      </c>
      <c r="U197" s="477">
        <v>0</v>
      </c>
      <c r="V197" s="477">
        <v>1.74614</v>
      </c>
      <c r="W197" s="477">
        <v>0</v>
      </c>
      <c r="X197" s="477">
        <v>0</v>
      </c>
      <c r="Y197" s="477">
        <v>0</v>
      </c>
      <c r="Z197" s="477">
        <v>8.6538400000000006</v>
      </c>
      <c r="AA197" s="477">
        <v>0</v>
      </c>
      <c r="AB197" s="477">
        <v>15.396540000000002</v>
      </c>
      <c r="AC197" s="477">
        <v>0</v>
      </c>
      <c r="AD197" s="477">
        <v>47.550550000000001</v>
      </c>
      <c r="AE197" s="477">
        <v>1494.0961499999999</v>
      </c>
      <c r="AF197" s="233">
        <v>124.11605</v>
      </c>
      <c r="AG197" s="233">
        <v>68.689979999999991</v>
      </c>
      <c r="AH197" s="233">
        <v>0</v>
      </c>
      <c r="AI197" s="233">
        <v>0</v>
      </c>
      <c r="AJ197" s="482">
        <v>1301.2901199999999</v>
      </c>
    </row>
    <row r="198" spans="1:36" s="42" customFormat="1" x14ac:dyDescent="0.25">
      <c r="A198" s="401">
        <v>6</v>
      </c>
      <c r="B198" s="564">
        <v>142720</v>
      </c>
      <c r="C198" s="188" t="s">
        <v>635</v>
      </c>
      <c r="D198" s="477">
        <v>268.83140999999995</v>
      </c>
      <c r="E198" s="477">
        <v>317.77653999999995</v>
      </c>
      <c r="F198" s="477">
        <v>1182.56692</v>
      </c>
      <c r="G198" s="477">
        <v>581.63631000000009</v>
      </c>
      <c r="H198" s="89">
        <v>2350.8111799999997</v>
      </c>
      <c r="I198" s="477">
        <v>31.152819999999998</v>
      </c>
      <c r="J198" s="477">
        <v>64.311199999999999</v>
      </c>
      <c r="K198" s="477">
        <v>0</v>
      </c>
      <c r="L198" s="477">
        <v>0</v>
      </c>
      <c r="M198" s="477">
        <v>123.04249</v>
      </c>
      <c r="N198" s="477">
        <v>256.59239000000002</v>
      </c>
      <c r="O198" s="477">
        <v>25.590299999999999</v>
      </c>
      <c r="P198" s="477">
        <v>22.473759999999999</v>
      </c>
      <c r="Q198" s="477">
        <v>6.2428400000000002</v>
      </c>
      <c r="R198" s="89">
        <v>529.4058</v>
      </c>
      <c r="S198" s="477">
        <v>43.173580000000001</v>
      </c>
      <c r="T198" s="477">
        <v>0</v>
      </c>
      <c r="U198" s="477">
        <v>0</v>
      </c>
      <c r="V198" s="477">
        <v>0</v>
      </c>
      <c r="W198" s="477">
        <v>0</v>
      </c>
      <c r="X198" s="477">
        <v>0</v>
      </c>
      <c r="Y198" s="477">
        <v>0</v>
      </c>
      <c r="Z198" s="477">
        <v>16.558979999999998</v>
      </c>
      <c r="AA198" s="477">
        <v>0</v>
      </c>
      <c r="AB198" s="477">
        <v>29.560029999999998</v>
      </c>
      <c r="AC198" s="477">
        <v>0</v>
      </c>
      <c r="AD198" s="477">
        <v>89.29258999999999</v>
      </c>
      <c r="AE198" s="477">
        <v>2969.5095699999997</v>
      </c>
      <c r="AF198" s="233">
        <v>256.59239000000002</v>
      </c>
      <c r="AG198" s="233">
        <v>123.04249</v>
      </c>
      <c r="AH198" s="233">
        <v>0</v>
      </c>
      <c r="AI198" s="233">
        <v>0</v>
      </c>
      <c r="AJ198" s="482">
        <v>2589.8746899999992</v>
      </c>
    </row>
    <row r="199" spans="1:36" s="42" customFormat="1" x14ac:dyDescent="0.25">
      <c r="A199" s="401">
        <v>6</v>
      </c>
      <c r="B199" s="564">
        <v>142725</v>
      </c>
      <c r="C199" s="188" t="s">
        <v>637</v>
      </c>
      <c r="D199" s="477">
        <v>2688.8618099999999</v>
      </c>
      <c r="E199" s="477">
        <v>7350.2960999999996</v>
      </c>
      <c r="F199" s="477">
        <v>18513.179530000001</v>
      </c>
      <c r="G199" s="477">
        <v>10548.465689999999</v>
      </c>
      <c r="H199" s="89">
        <v>39100.80313</v>
      </c>
      <c r="I199" s="477">
        <v>350.00178000000005</v>
      </c>
      <c r="J199" s="477">
        <v>489.24965999999995</v>
      </c>
      <c r="K199" s="477">
        <v>0</v>
      </c>
      <c r="L199" s="477">
        <v>0</v>
      </c>
      <c r="M199" s="477">
        <v>1415.6934099999999</v>
      </c>
      <c r="N199" s="477">
        <v>2479.7375299999999</v>
      </c>
      <c r="O199" s="477">
        <v>379.07456000000002</v>
      </c>
      <c r="P199" s="477">
        <v>232.12522000000001</v>
      </c>
      <c r="Q199" s="477">
        <v>3.9548700000000001</v>
      </c>
      <c r="R199" s="89">
        <v>5349.8370299999997</v>
      </c>
      <c r="S199" s="477">
        <v>518.15931</v>
      </c>
      <c r="T199" s="477">
        <v>0</v>
      </c>
      <c r="U199" s="477">
        <v>0</v>
      </c>
      <c r="V199" s="477">
        <v>0</v>
      </c>
      <c r="W199" s="477">
        <v>0</v>
      </c>
      <c r="X199" s="477">
        <v>0</v>
      </c>
      <c r="Y199" s="477">
        <v>0</v>
      </c>
      <c r="Z199" s="477">
        <v>41.267589999999998</v>
      </c>
      <c r="AA199" s="477">
        <v>0</v>
      </c>
      <c r="AB199" s="477">
        <v>147.50130999999999</v>
      </c>
      <c r="AC199" s="477">
        <v>0</v>
      </c>
      <c r="AD199" s="477">
        <v>706.92821000000004</v>
      </c>
      <c r="AE199" s="477">
        <v>45157.568370000001</v>
      </c>
      <c r="AF199" s="233">
        <v>2479.7375299999999</v>
      </c>
      <c r="AG199" s="233">
        <v>1415.6934099999999</v>
      </c>
      <c r="AH199" s="233">
        <v>0</v>
      </c>
      <c r="AI199" s="233">
        <v>0</v>
      </c>
      <c r="AJ199" s="482">
        <v>41262.13743000001</v>
      </c>
    </row>
    <row r="200" spans="1:36" s="42" customFormat="1" x14ac:dyDescent="0.25">
      <c r="A200" s="401">
        <v>4</v>
      </c>
      <c r="B200" s="564">
        <v>1428</v>
      </c>
      <c r="C200" s="188" t="s">
        <v>1386</v>
      </c>
      <c r="D200" s="477">
        <v>2880.0824400000001</v>
      </c>
      <c r="E200" s="477">
        <v>1706.2177099999999</v>
      </c>
      <c r="F200" s="477">
        <v>10909.71524</v>
      </c>
      <c r="G200" s="477">
        <v>933.19176000000004</v>
      </c>
      <c r="H200" s="89">
        <v>16429.207150000002</v>
      </c>
      <c r="I200" s="477">
        <v>377.57123999999999</v>
      </c>
      <c r="J200" s="477">
        <v>0</v>
      </c>
      <c r="K200" s="477">
        <v>0</v>
      </c>
      <c r="L200" s="477">
        <v>0</v>
      </c>
      <c r="M200" s="477">
        <v>0</v>
      </c>
      <c r="N200" s="477">
        <v>26.193810000000003</v>
      </c>
      <c r="O200" s="477">
        <v>604.91111999999998</v>
      </c>
      <c r="P200" s="477">
        <v>219.84517000000002</v>
      </c>
      <c r="Q200" s="477">
        <v>10714.70011</v>
      </c>
      <c r="R200" s="89">
        <v>11943.221449999999</v>
      </c>
      <c r="S200" s="477">
        <v>1023.2064300000001</v>
      </c>
      <c r="T200" s="477">
        <v>0</v>
      </c>
      <c r="U200" s="477">
        <v>925.39611000000002</v>
      </c>
      <c r="V200" s="477">
        <v>96.947270000000003</v>
      </c>
      <c r="W200" s="477">
        <v>33.691849999999995</v>
      </c>
      <c r="X200" s="477">
        <v>41.441839999999999</v>
      </c>
      <c r="Y200" s="477">
        <v>1322.6466399999999</v>
      </c>
      <c r="Z200" s="477">
        <v>7.6904599999999999</v>
      </c>
      <c r="AA200" s="477">
        <v>1645.9091100000001</v>
      </c>
      <c r="AB200" s="477">
        <v>959.39015000000006</v>
      </c>
      <c r="AC200" s="477">
        <v>1871.48551</v>
      </c>
      <c r="AD200" s="477">
        <v>7927.80537</v>
      </c>
      <c r="AE200" s="477">
        <v>36300.233970000001</v>
      </c>
      <c r="AF200" s="233">
        <v>26.193810000000003</v>
      </c>
      <c r="AG200" s="233">
        <v>96.947270000000003</v>
      </c>
      <c r="AH200" s="233">
        <v>0</v>
      </c>
      <c r="AI200" s="233">
        <v>4840.04126</v>
      </c>
      <c r="AJ200" s="482">
        <v>31337.051630000002</v>
      </c>
    </row>
    <row r="201" spans="1:36" s="42" customFormat="1" x14ac:dyDescent="0.25">
      <c r="A201" s="401">
        <v>6</v>
      </c>
      <c r="B201" s="564">
        <v>142805</v>
      </c>
      <c r="C201" s="188" t="s">
        <v>629</v>
      </c>
      <c r="D201" s="477">
        <v>139.83434</v>
      </c>
      <c r="E201" s="477">
        <v>273.86847999999998</v>
      </c>
      <c r="F201" s="477">
        <v>1614.6018300000001</v>
      </c>
      <c r="G201" s="477">
        <v>149.59654999999998</v>
      </c>
      <c r="H201" s="89">
        <v>2177.9012000000002</v>
      </c>
      <c r="I201" s="477">
        <v>50.941369999999999</v>
      </c>
      <c r="J201" s="477">
        <v>0</v>
      </c>
      <c r="K201" s="477">
        <v>0</v>
      </c>
      <c r="L201" s="477">
        <v>0</v>
      </c>
      <c r="M201" s="477">
        <v>0</v>
      </c>
      <c r="N201" s="477">
        <v>7.3972299999999995</v>
      </c>
      <c r="O201" s="477">
        <v>34.39696</v>
      </c>
      <c r="P201" s="477">
        <v>22.762990000000002</v>
      </c>
      <c r="Q201" s="477">
        <v>1562.4646699999998</v>
      </c>
      <c r="R201" s="89">
        <v>1677.9632199999999</v>
      </c>
      <c r="S201" s="477">
        <v>96.950530000000001</v>
      </c>
      <c r="T201" s="477">
        <v>0</v>
      </c>
      <c r="U201" s="477">
        <v>22.713509999999999</v>
      </c>
      <c r="V201" s="477">
        <v>10.131729999999999</v>
      </c>
      <c r="W201" s="477">
        <v>18.565110000000001</v>
      </c>
      <c r="X201" s="477">
        <v>10.623940000000001</v>
      </c>
      <c r="Y201" s="477">
        <v>291.63252</v>
      </c>
      <c r="Z201" s="477">
        <v>0.41217999999999999</v>
      </c>
      <c r="AA201" s="477">
        <v>163.95241000000001</v>
      </c>
      <c r="AB201" s="477">
        <v>130.05178999999998</v>
      </c>
      <c r="AC201" s="477">
        <v>399.65071</v>
      </c>
      <c r="AD201" s="477">
        <v>1144.68443</v>
      </c>
      <c r="AE201" s="477">
        <v>5000.5488500000001</v>
      </c>
      <c r="AF201" s="233">
        <v>7.3972299999999995</v>
      </c>
      <c r="AG201" s="233">
        <v>10.131729999999999</v>
      </c>
      <c r="AH201" s="233">
        <v>0</v>
      </c>
      <c r="AI201" s="233">
        <v>855.23563999999999</v>
      </c>
      <c r="AJ201" s="482">
        <v>4127.7842500000006</v>
      </c>
    </row>
    <row r="202" spans="1:36" s="42" customFormat="1" x14ac:dyDescent="0.25">
      <c r="A202" s="401">
        <v>6</v>
      </c>
      <c r="B202" s="564">
        <v>142810</v>
      </c>
      <c r="C202" s="188" t="s">
        <v>631</v>
      </c>
      <c r="D202" s="477">
        <v>409.61940999999996</v>
      </c>
      <c r="E202" s="477">
        <v>169.09793999999999</v>
      </c>
      <c r="F202" s="477">
        <v>1830.47794</v>
      </c>
      <c r="G202" s="477">
        <v>88.982780000000005</v>
      </c>
      <c r="H202" s="89">
        <v>2498.1780699999995</v>
      </c>
      <c r="I202" s="477">
        <v>26.726880000000001</v>
      </c>
      <c r="J202" s="477">
        <v>0</v>
      </c>
      <c r="K202" s="477">
        <v>0</v>
      </c>
      <c r="L202" s="477">
        <v>0</v>
      </c>
      <c r="M202" s="477">
        <v>0</v>
      </c>
      <c r="N202" s="477">
        <v>3.1160300000000003</v>
      </c>
      <c r="O202" s="477">
        <v>65.920259999999999</v>
      </c>
      <c r="P202" s="477">
        <v>14.470780000000001</v>
      </c>
      <c r="Q202" s="477">
        <v>1001.53676</v>
      </c>
      <c r="R202" s="89">
        <v>1111.77071</v>
      </c>
      <c r="S202" s="477">
        <v>65.648099999999999</v>
      </c>
      <c r="T202" s="477">
        <v>0</v>
      </c>
      <c r="U202" s="477">
        <v>70.312989999999999</v>
      </c>
      <c r="V202" s="477">
        <v>7.0483500000000001</v>
      </c>
      <c r="W202" s="477">
        <v>8.9610099999999999</v>
      </c>
      <c r="X202" s="477">
        <v>6.5488400000000002</v>
      </c>
      <c r="Y202" s="477">
        <v>161.21465000000001</v>
      </c>
      <c r="Z202" s="477">
        <v>0.86530999999999991</v>
      </c>
      <c r="AA202" s="477">
        <v>227.77588</v>
      </c>
      <c r="AB202" s="477">
        <v>185.26595999999998</v>
      </c>
      <c r="AC202" s="477">
        <v>537.26071000000002</v>
      </c>
      <c r="AD202" s="477">
        <v>1270.9018000000001</v>
      </c>
      <c r="AE202" s="477">
        <v>4880.8505800000003</v>
      </c>
      <c r="AF202" s="233">
        <v>3.1160300000000003</v>
      </c>
      <c r="AG202" s="233">
        <v>7.0483500000000001</v>
      </c>
      <c r="AH202" s="233">
        <v>0</v>
      </c>
      <c r="AI202" s="233">
        <v>926.25124000000005</v>
      </c>
      <c r="AJ202" s="482">
        <v>3944.4349599999996</v>
      </c>
    </row>
    <row r="203" spans="1:36" s="42" customFormat="1" x14ac:dyDescent="0.25">
      <c r="A203" s="401">
        <v>6</v>
      </c>
      <c r="B203" s="564">
        <v>142815</v>
      </c>
      <c r="C203" s="188" t="s">
        <v>633</v>
      </c>
      <c r="D203" s="477">
        <v>406.57529</v>
      </c>
      <c r="E203" s="477">
        <v>223.34514000000001</v>
      </c>
      <c r="F203" s="477">
        <v>1620.38401</v>
      </c>
      <c r="G203" s="477">
        <v>128.89425</v>
      </c>
      <c r="H203" s="89">
        <v>2379.1986899999997</v>
      </c>
      <c r="I203" s="477">
        <v>44.856250000000003</v>
      </c>
      <c r="J203" s="477">
        <v>0</v>
      </c>
      <c r="K203" s="477">
        <v>0</v>
      </c>
      <c r="L203" s="477">
        <v>0</v>
      </c>
      <c r="M203" s="477">
        <v>0</v>
      </c>
      <c r="N203" s="477">
        <v>3.3119999999999998</v>
      </c>
      <c r="O203" s="477">
        <v>91.649609999999996</v>
      </c>
      <c r="P203" s="477">
        <v>17.043430000000001</v>
      </c>
      <c r="Q203" s="477">
        <v>1342.9025200000001</v>
      </c>
      <c r="R203" s="89">
        <v>1499.7638100000001</v>
      </c>
      <c r="S203" s="477">
        <v>87.586359999999999</v>
      </c>
      <c r="T203" s="477">
        <v>0</v>
      </c>
      <c r="U203" s="477">
        <v>82.58702000000001</v>
      </c>
      <c r="V203" s="477">
        <v>10.970360000000001</v>
      </c>
      <c r="W203" s="477">
        <v>5.0150500000000005</v>
      </c>
      <c r="X203" s="477">
        <v>4.7484200000000003</v>
      </c>
      <c r="Y203" s="477">
        <v>220.17583999999999</v>
      </c>
      <c r="Z203" s="477">
        <v>1.3423699999999998</v>
      </c>
      <c r="AA203" s="477">
        <v>276.86927000000003</v>
      </c>
      <c r="AB203" s="477">
        <v>135.73304999999999</v>
      </c>
      <c r="AC203" s="477">
        <v>311.42574000000002</v>
      </c>
      <c r="AD203" s="477">
        <v>1136.4534800000001</v>
      </c>
      <c r="AE203" s="477">
        <v>5015.4159799999998</v>
      </c>
      <c r="AF203" s="233">
        <v>3.3119999999999998</v>
      </c>
      <c r="AG203" s="233">
        <v>10.970360000000001</v>
      </c>
      <c r="AH203" s="233">
        <v>0</v>
      </c>
      <c r="AI203" s="233">
        <v>808.47085000000004</v>
      </c>
      <c r="AJ203" s="482">
        <v>4192.662769999999</v>
      </c>
    </row>
    <row r="204" spans="1:36" s="42" customFormat="1" x14ac:dyDescent="0.25">
      <c r="A204" s="401">
        <v>6</v>
      </c>
      <c r="B204" s="564">
        <v>142820</v>
      </c>
      <c r="C204" s="188" t="s">
        <v>635</v>
      </c>
      <c r="D204" s="477">
        <v>676.08091000000002</v>
      </c>
      <c r="E204" s="477">
        <v>346.46656000000002</v>
      </c>
      <c r="F204" s="477">
        <v>2468.2195699999997</v>
      </c>
      <c r="G204" s="477">
        <v>222.07139000000001</v>
      </c>
      <c r="H204" s="89">
        <v>3712.8384299999998</v>
      </c>
      <c r="I204" s="477">
        <v>68.998490000000004</v>
      </c>
      <c r="J204" s="477">
        <v>0</v>
      </c>
      <c r="K204" s="477">
        <v>0</v>
      </c>
      <c r="L204" s="477">
        <v>0</v>
      </c>
      <c r="M204" s="477">
        <v>0</v>
      </c>
      <c r="N204" s="477">
        <v>4.7509600000000001</v>
      </c>
      <c r="O204" s="477">
        <v>161.31553</v>
      </c>
      <c r="P204" s="477">
        <v>35.059750000000001</v>
      </c>
      <c r="Q204" s="477">
        <v>2318.7119900000002</v>
      </c>
      <c r="R204" s="89">
        <v>2588.8367200000002</v>
      </c>
      <c r="S204" s="477">
        <v>193.36279000000002</v>
      </c>
      <c r="T204" s="477">
        <v>0</v>
      </c>
      <c r="U204" s="477">
        <v>159.48835</v>
      </c>
      <c r="V204" s="477">
        <v>23.63888</v>
      </c>
      <c r="W204" s="477">
        <v>1.1506800000000001</v>
      </c>
      <c r="X204" s="477">
        <v>6.1225200000000006</v>
      </c>
      <c r="Y204" s="477">
        <v>309.51053000000002</v>
      </c>
      <c r="Z204" s="477">
        <v>2.9374799999999999</v>
      </c>
      <c r="AA204" s="477">
        <v>387.98662000000002</v>
      </c>
      <c r="AB204" s="477">
        <v>201.59941000000001</v>
      </c>
      <c r="AC204" s="477">
        <v>343.77519000000001</v>
      </c>
      <c r="AD204" s="477">
        <v>1629.5724500000001</v>
      </c>
      <c r="AE204" s="477">
        <v>7931.2476000000006</v>
      </c>
      <c r="AF204" s="233">
        <v>4.7509600000000001</v>
      </c>
      <c r="AG204" s="233">
        <v>23.63888</v>
      </c>
      <c r="AH204" s="233">
        <v>0</v>
      </c>
      <c r="AI204" s="233">
        <v>1041.27234</v>
      </c>
      <c r="AJ204" s="482">
        <v>6861.5854199999985</v>
      </c>
    </row>
    <row r="205" spans="1:36" s="42" customFormat="1" x14ac:dyDescent="0.25">
      <c r="A205" s="401">
        <v>6</v>
      </c>
      <c r="B205" s="564">
        <v>142825</v>
      </c>
      <c r="C205" s="188" t="s">
        <v>637</v>
      </c>
      <c r="D205" s="477">
        <v>1247.9724899999999</v>
      </c>
      <c r="E205" s="477">
        <v>693.43958999999995</v>
      </c>
      <c r="F205" s="477">
        <v>3376.0318900000002</v>
      </c>
      <c r="G205" s="477">
        <v>343.64678999999995</v>
      </c>
      <c r="H205" s="89">
        <v>5661.09076</v>
      </c>
      <c r="I205" s="477">
        <v>186.04825</v>
      </c>
      <c r="J205" s="477">
        <v>0</v>
      </c>
      <c r="K205" s="477">
        <v>0</v>
      </c>
      <c r="L205" s="477">
        <v>0</v>
      </c>
      <c r="M205" s="477">
        <v>0</v>
      </c>
      <c r="N205" s="477">
        <v>7.6175899999999999</v>
      </c>
      <c r="O205" s="477">
        <v>251.62876</v>
      </c>
      <c r="P205" s="477">
        <v>130.50821999999999</v>
      </c>
      <c r="Q205" s="477">
        <v>4489.0841700000001</v>
      </c>
      <c r="R205" s="89">
        <v>5064.88699</v>
      </c>
      <c r="S205" s="477">
        <v>579.65865000000008</v>
      </c>
      <c r="T205" s="477">
        <v>0</v>
      </c>
      <c r="U205" s="477">
        <v>590.29423999999995</v>
      </c>
      <c r="V205" s="477">
        <v>45.15795</v>
      </c>
      <c r="W205" s="477">
        <v>0</v>
      </c>
      <c r="X205" s="477">
        <v>13.39812</v>
      </c>
      <c r="Y205" s="477">
        <v>340.11309999999997</v>
      </c>
      <c r="Z205" s="477">
        <v>2.1331199999999999</v>
      </c>
      <c r="AA205" s="477">
        <v>589.32492999999999</v>
      </c>
      <c r="AB205" s="477">
        <v>306.73993999999999</v>
      </c>
      <c r="AC205" s="477">
        <v>279.37315999999998</v>
      </c>
      <c r="AD205" s="477">
        <v>2746.1932099999999</v>
      </c>
      <c r="AE205" s="477">
        <v>13472.170959999999</v>
      </c>
      <c r="AF205" s="233">
        <v>7.6175899999999999</v>
      </c>
      <c r="AG205" s="233">
        <v>45.15795</v>
      </c>
      <c r="AH205" s="233">
        <v>0</v>
      </c>
      <c r="AI205" s="233">
        <v>1208.8111899999999</v>
      </c>
      <c r="AJ205" s="482">
        <v>12210.584229999999</v>
      </c>
    </row>
    <row r="206" spans="1:36" s="42" customFormat="1" x14ac:dyDescent="0.25">
      <c r="A206" s="401">
        <v>4</v>
      </c>
      <c r="B206" s="564">
        <v>1432</v>
      </c>
      <c r="C206" s="188" t="s">
        <v>1388</v>
      </c>
      <c r="D206" s="477">
        <v>0</v>
      </c>
      <c r="E206" s="477">
        <v>3688.9268299999999</v>
      </c>
      <c r="F206" s="477">
        <v>0</v>
      </c>
      <c r="G206" s="477">
        <v>0</v>
      </c>
      <c r="H206" s="89">
        <v>3688.9268299999999</v>
      </c>
      <c r="I206" s="477">
        <v>0</v>
      </c>
      <c r="J206" s="477">
        <v>0</v>
      </c>
      <c r="K206" s="477">
        <v>0</v>
      </c>
      <c r="L206" s="477">
        <v>0</v>
      </c>
      <c r="M206" s="477">
        <v>118.74366000000001</v>
      </c>
      <c r="N206" s="477">
        <v>0</v>
      </c>
      <c r="O206" s="477">
        <v>0</v>
      </c>
      <c r="P206" s="477">
        <v>0</v>
      </c>
      <c r="Q206" s="477">
        <v>0</v>
      </c>
      <c r="R206" s="89">
        <v>118.74366000000001</v>
      </c>
      <c r="S206" s="477">
        <v>0</v>
      </c>
      <c r="T206" s="477">
        <v>0</v>
      </c>
      <c r="U206" s="477">
        <v>0</v>
      </c>
      <c r="V206" s="477">
        <v>0</v>
      </c>
      <c r="W206" s="477">
        <v>0</v>
      </c>
      <c r="X206" s="477">
        <v>0</v>
      </c>
      <c r="Y206" s="477">
        <v>0</v>
      </c>
      <c r="Z206" s="477">
        <v>0</v>
      </c>
      <c r="AA206" s="477">
        <v>0</v>
      </c>
      <c r="AB206" s="477">
        <v>0</v>
      </c>
      <c r="AC206" s="477">
        <v>0</v>
      </c>
      <c r="AD206" s="477">
        <v>0</v>
      </c>
      <c r="AE206" s="477">
        <v>3807.67049</v>
      </c>
      <c r="AF206" s="233">
        <v>0</v>
      </c>
      <c r="AG206" s="233">
        <v>118.74366000000001</v>
      </c>
      <c r="AH206" s="233">
        <v>0</v>
      </c>
      <c r="AI206" s="233">
        <v>0</v>
      </c>
      <c r="AJ206" s="482">
        <v>3688.9268299999999</v>
      </c>
    </row>
    <row r="207" spans="1:36" s="42" customFormat="1" x14ac:dyDescent="0.25">
      <c r="A207" s="401">
        <v>6</v>
      </c>
      <c r="B207" s="564">
        <v>143205</v>
      </c>
      <c r="C207" s="188" t="s">
        <v>629</v>
      </c>
      <c r="D207" s="477">
        <v>0</v>
      </c>
      <c r="E207" s="477">
        <v>29.385400000000001</v>
      </c>
      <c r="F207" s="477">
        <v>0</v>
      </c>
      <c r="G207" s="477">
        <v>0</v>
      </c>
      <c r="H207" s="89">
        <v>29.385400000000001</v>
      </c>
      <c r="I207" s="477">
        <v>0</v>
      </c>
      <c r="J207" s="477">
        <v>0</v>
      </c>
      <c r="K207" s="477">
        <v>0</v>
      </c>
      <c r="L207" s="477">
        <v>0</v>
      </c>
      <c r="M207" s="477">
        <v>1.3226800000000001</v>
      </c>
      <c r="N207" s="477">
        <v>0</v>
      </c>
      <c r="O207" s="477">
        <v>0</v>
      </c>
      <c r="P207" s="477">
        <v>0</v>
      </c>
      <c r="Q207" s="477">
        <v>0</v>
      </c>
      <c r="R207" s="89">
        <v>1.3226800000000001</v>
      </c>
      <c r="S207" s="477">
        <v>0</v>
      </c>
      <c r="T207" s="477">
        <v>0</v>
      </c>
      <c r="U207" s="477">
        <v>0</v>
      </c>
      <c r="V207" s="477">
        <v>0</v>
      </c>
      <c r="W207" s="477">
        <v>0</v>
      </c>
      <c r="X207" s="477">
        <v>0</v>
      </c>
      <c r="Y207" s="477">
        <v>0</v>
      </c>
      <c r="Z207" s="477">
        <v>0</v>
      </c>
      <c r="AA207" s="477">
        <v>0</v>
      </c>
      <c r="AB207" s="477">
        <v>0</v>
      </c>
      <c r="AC207" s="477">
        <v>0</v>
      </c>
      <c r="AD207" s="477">
        <v>0</v>
      </c>
      <c r="AE207" s="477">
        <v>30.708080000000002</v>
      </c>
      <c r="AF207" s="233">
        <v>0</v>
      </c>
      <c r="AG207" s="233">
        <v>1.3226800000000001</v>
      </c>
      <c r="AH207" s="233">
        <v>0</v>
      </c>
      <c r="AI207" s="233">
        <v>0</v>
      </c>
      <c r="AJ207" s="482">
        <v>29.385400000000001</v>
      </c>
    </row>
    <row r="208" spans="1:36" s="42" customFormat="1" x14ac:dyDescent="0.25">
      <c r="A208" s="401">
        <v>6</v>
      </c>
      <c r="B208" s="564">
        <v>143210</v>
      </c>
      <c r="C208" s="188" t="s">
        <v>631</v>
      </c>
      <c r="D208" s="477">
        <v>0</v>
      </c>
      <c r="E208" s="477">
        <v>19.80058</v>
      </c>
      <c r="F208" s="477">
        <v>0</v>
      </c>
      <c r="G208" s="477">
        <v>0</v>
      </c>
      <c r="H208" s="89">
        <v>19.80058</v>
      </c>
      <c r="I208" s="477">
        <v>0</v>
      </c>
      <c r="J208" s="477">
        <v>0</v>
      </c>
      <c r="K208" s="477">
        <v>0</v>
      </c>
      <c r="L208" s="477">
        <v>0</v>
      </c>
      <c r="M208" s="477">
        <v>0.89151000000000002</v>
      </c>
      <c r="N208" s="477">
        <v>0</v>
      </c>
      <c r="O208" s="477">
        <v>0</v>
      </c>
      <c r="P208" s="477">
        <v>0</v>
      </c>
      <c r="Q208" s="477">
        <v>0</v>
      </c>
      <c r="R208" s="89">
        <v>0.89151000000000002</v>
      </c>
      <c r="S208" s="477">
        <v>0</v>
      </c>
      <c r="T208" s="477">
        <v>0</v>
      </c>
      <c r="U208" s="477">
        <v>0</v>
      </c>
      <c r="V208" s="477">
        <v>0</v>
      </c>
      <c r="W208" s="477">
        <v>0</v>
      </c>
      <c r="X208" s="477">
        <v>0</v>
      </c>
      <c r="Y208" s="477">
        <v>0</v>
      </c>
      <c r="Z208" s="477">
        <v>0</v>
      </c>
      <c r="AA208" s="477">
        <v>0</v>
      </c>
      <c r="AB208" s="477">
        <v>0</v>
      </c>
      <c r="AC208" s="477">
        <v>0</v>
      </c>
      <c r="AD208" s="477">
        <v>0</v>
      </c>
      <c r="AE208" s="477">
        <v>20.69209</v>
      </c>
      <c r="AF208" s="233">
        <v>0</v>
      </c>
      <c r="AG208" s="233">
        <v>0.89151000000000002</v>
      </c>
      <c r="AH208" s="233">
        <v>0</v>
      </c>
      <c r="AI208" s="233">
        <v>0</v>
      </c>
      <c r="AJ208" s="482">
        <v>19.80058</v>
      </c>
    </row>
    <row r="209" spans="1:36" s="42" customFormat="1" x14ac:dyDescent="0.25">
      <c r="A209" s="401">
        <v>6</v>
      </c>
      <c r="B209" s="564">
        <v>143215</v>
      </c>
      <c r="C209" s="188" t="s">
        <v>633</v>
      </c>
      <c r="D209" s="477">
        <v>0</v>
      </c>
      <c r="E209" s="477">
        <v>29.994419999999998</v>
      </c>
      <c r="F209" s="477">
        <v>0</v>
      </c>
      <c r="G209" s="477">
        <v>0</v>
      </c>
      <c r="H209" s="89">
        <v>29.994419999999998</v>
      </c>
      <c r="I209" s="477">
        <v>0</v>
      </c>
      <c r="J209" s="477">
        <v>0</v>
      </c>
      <c r="K209" s="477">
        <v>0</v>
      </c>
      <c r="L209" s="477">
        <v>0</v>
      </c>
      <c r="M209" s="477">
        <v>1.35199</v>
      </c>
      <c r="N209" s="477">
        <v>0</v>
      </c>
      <c r="O209" s="477">
        <v>0</v>
      </c>
      <c r="P209" s="477">
        <v>0</v>
      </c>
      <c r="Q209" s="477">
        <v>0</v>
      </c>
      <c r="R209" s="89">
        <v>1.35199</v>
      </c>
      <c r="S209" s="477">
        <v>0</v>
      </c>
      <c r="T209" s="477">
        <v>0</v>
      </c>
      <c r="U209" s="477">
        <v>0</v>
      </c>
      <c r="V209" s="477">
        <v>0</v>
      </c>
      <c r="W209" s="477">
        <v>0</v>
      </c>
      <c r="X209" s="477">
        <v>0</v>
      </c>
      <c r="Y209" s="477">
        <v>0</v>
      </c>
      <c r="Z209" s="477">
        <v>0</v>
      </c>
      <c r="AA209" s="477">
        <v>0</v>
      </c>
      <c r="AB209" s="477">
        <v>0</v>
      </c>
      <c r="AC209" s="477">
        <v>0</v>
      </c>
      <c r="AD209" s="477">
        <v>0</v>
      </c>
      <c r="AE209" s="477">
        <v>31.346409999999999</v>
      </c>
      <c r="AF209" s="233">
        <v>0</v>
      </c>
      <c r="AG209" s="233">
        <v>1.35199</v>
      </c>
      <c r="AH209" s="233">
        <v>0</v>
      </c>
      <c r="AI209" s="233">
        <v>0</v>
      </c>
      <c r="AJ209" s="482">
        <v>29.994419999999998</v>
      </c>
    </row>
    <row r="210" spans="1:36" s="42" customFormat="1" x14ac:dyDescent="0.25">
      <c r="A210" s="401">
        <v>6</v>
      </c>
      <c r="B210" s="564">
        <v>143220</v>
      </c>
      <c r="C210" s="188" t="s">
        <v>635</v>
      </c>
      <c r="D210" s="477">
        <v>0</v>
      </c>
      <c r="E210" s="477">
        <v>61.073639999999997</v>
      </c>
      <c r="F210" s="477">
        <v>0</v>
      </c>
      <c r="G210" s="477">
        <v>0</v>
      </c>
      <c r="H210" s="89">
        <v>61.073639999999997</v>
      </c>
      <c r="I210" s="477">
        <v>0</v>
      </c>
      <c r="J210" s="477">
        <v>0</v>
      </c>
      <c r="K210" s="477">
        <v>0</v>
      </c>
      <c r="L210" s="477">
        <v>0</v>
      </c>
      <c r="M210" s="477">
        <v>2.7579499999999997</v>
      </c>
      <c r="N210" s="477">
        <v>0</v>
      </c>
      <c r="O210" s="477">
        <v>0</v>
      </c>
      <c r="P210" s="477">
        <v>0</v>
      </c>
      <c r="Q210" s="477">
        <v>0</v>
      </c>
      <c r="R210" s="89">
        <v>2.7579499999999997</v>
      </c>
      <c r="S210" s="477">
        <v>0</v>
      </c>
      <c r="T210" s="477">
        <v>0</v>
      </c>
      <c r="U210" s="477">
        <v>0</v>
      </c>
      <c r="V210" s="477">
        <v>0</v>
      </c>
      <c r="W210" s="477">
        <v>0</v>
      </c>
      <c r="X210" s="477">
        <v>0</v>
      </c>
      <c r="Y210" s="477">
        <v>0</v>
      </c>
      <c r="Z210" s="477">
        <v>0</v>
      </c>
      <c r="AA210" s="477">
        <v>0</v>
      </c>
      <c r="AB210" s="477">
        <v>0</v>
      </c>
      <c r="AC210" s="477">
        <v>0</v>
      </c>
      <c r="AD210" s="477">
        <v>0</v>
      </c>
      <c r="AE210" s="477">
        <v>63.831589999999998</v>
      </c>
      <c r="AF210" s="233">
        <v>0</v>
      </c>
      <c r="AG210" s="233">
        <v>2.7579499999999997</v>
      </c>
      <c r="AH210" s="233">
        <v>0</v>
      </c>
      <c r="AI210" s="233">
        <v>0</v>
      </c>
      <c r="AJ210" s="482">
        <v>61.073639999999997</v>
      </c>
    </row>
    <row r="211" spans="1:36" s="42" customFormat="1" x14ac:dyDescent="0.25">
      <c r="A211" s="401">
        <v>6</v>
      </c>
      <c r="B211" s="564">
        <v>143225</v>
      </c>
      <c r="C211" s="188" t="s">
        <v>637</v>
      </c>
      <c r="D211" s="477">
        <v>0</v>
      </c>
      <c r="E211" s="477">
        <v>3548.6727900000001</v>
      </c>
      <c r="F211" s="477">
        <v>0</v>
      </c>
      <c r="G211" s="477">
        <v>0</v>
      </c>
      <c r="H211" s="89">
        <v>3548.6727900000001</v>
      </c>
      <c r="I211" s="477">
        <v>0</v>
      </c>
      <c r="J211" s="477">
        <v>0</v>
      </c>
      <c r="K211" s="477">
        <v>0</v>
      </c>
      <c r="L211" s="477">
        <v>0</v>
      </c>
      <c r="M211" s="477">
        <v>112.41952999999999</v>
      </c>
      <c r="N211" s="477">
        <v>0</v>
      </c>
      <c r="O211" s="477">
        <v>0</v>
      </c>
      <c r="P211" s="477">
        <v>0</v>
      </c>
      <c r="Q211" s="477">
        <v>0</v>
      </c>
      <c r="R211" s="89">
        <v>112.41952999999999</v>
      </c>
      <c r="S211" s="477">
        <v>0</v>
      </c>
      <c r="T211" s="477">
        <v>0</v>
      </c>
      <c r="U211" s="477">
        <v>0</v>
      </c>
      <c r="V211" s="477">
        <v>0</v>
      </c>
      <c r="W211" s="477">
        <v>0</v>
      </c>
      <c r="X211" s="477">
        <v>0</v>
      </c>
      <c r="Y211" s="477">
        <v>0</v>
      </c>
      <c r="Z211" s="477">
        <v>0</v>
      </c>
      <c r="AA211" s="477">
        <v>0</v>
      </c>
      <c r="AB211" s="477">
        <v>0</v>
      </c>
      <c r="AC211" s="477">
        <v>0</v>
      </c>
      <c r="AD211" s="477">
        <v>0</v>
      </c>
      <c r="AE211" s="477">
        <v>3661.0923200000002</v>
      </c>
      <c r="AF211" s="233">
        <v>0</v>
      </c>
      <c r="AG211" s="233">
        <v>112.41952999999999</v>
      </c>
      <c r="AH211" s="233">
        <v>0</v>
      </c>
      <c r="AI211" s="233">
        <v>0</v>
      </c>
      <c r="AJ211" s="482">
        <v>3548.6727900000001</v>
      </c>
    </row>
    <row r="212" spans="1:36" s="42" customFormat="1" x14ac:dyDescent="0.25">
      <c r="A212" s="401">
        <v>4</v>
      </c>
      <c r="B212" s="564">
        <v>1433</v>
      </c>
      <c r="C212" s="188" t="s">
        <v>1389</v>
      </c>
      <c r="D212" s="477">
        <v>823.60758999999996</v>
      </c>
      <c r="E212" s="477">
        <v>13.83188</v>
      </c>
      <c r="F212" s="477">
        <v>3456.49433</v>
      </c>
      <c r="G212" s="477">
        <v>291.24607000000003</v>
      </c>
      <c r="H212" s="89">
        <v>4585.1798699999999</v>
      </c>
      <c r="I212" s="477">
        <v>314.98698999999999</v>
      </c>
      <c r="J212" s="477">
        <v>0</v>
      </c>
      <c r="K212" s="477">
        <v>0</v>
      </c>
      <c r="L212" s="477">
        <v>464.55664000000002</v>
      </c>
      <c r="M212" s="477">
        <v>210.98629</v>
      </c>
      <c r="N212" s="477">
        <v>53.189569999999996</v>
      </c>
      <c r="O212" s="477">
        <v>0</v>
      </c>
      <c r="P212" s="477">
        <v>0</v>
      </c>
      <c r="Q212" s="477">
        <v>0</v>
      </c>
      <c r="R212" s="89">
        <v>1043.71949</v>
      </c>
      <c r="S212" s="477">
        <v>549.78143</v>
      </c>
      <c r="T212" s="477">
        <v>0</v>
      </c>
      <c r="U212" s="477">
        <v>104.54761000000001</v>
      </c>
      <c r="V212" s="477">
        <v>6.9643600000000001</v>
      </c>
      <c r="W212" s="477">
        <v>0</v>
      </c>
      <c r="X212" s="477">
        <v>0</v>
      </c>
      <c r="Y212" s="477">
        <v>0</v>
      </c>
      <c r="Z212" s="477">
        <v>6.3929600000000004</v>
      </c>
      <c r="AA212" s="477">
        <v>0</v>
      </c>
      <c r="AB212" s="477">
        <v>0</v>
      </c>
      <c r="AC212" s="477">
        <v>0</v>
      </c>
      <c r="AD212" s="477">
        <v>667.68636000000004</v>
      </c>
      <c r="AE212" s="477">
        <v>6296.5857199999991</v>
      </c>
      <c r="AF212" s="233">
        <v>53.189569999999996</v>
      </c>
      <c r="AG212" s="233">
        <v>682.50729000000001</v>
      </c>
      <c r="AH212" s="233">
        <v>0</v>
      </c>
      <c r="AI212" s="233">
        <v>0</v>
      </c>
      <c r="AJ212" s="482">
        <v>5560.88886</v>
      </c>
    </row>
    <row r="213" spans="1:36" s="42" customFormat="1" x14ac:dyDescent="0.25">
      <c r="A213" s="401">
        <v>6</v>
      </c>
      <c r="B213" s="564">
        <v>143305</v>
      </c>
      <c r="C213" s="188" t="s">
        <v>629</v>
      </c>
      <c r="D213" s="477">
        <v>46.331040000000002</v>
      </c>
      <c r="E213" s="477">
        <v>13.83188</v>
      </c>
      <c r="F213" s="477">
        <v>485.08027000000004</v>
      </c>
      <c r="G213" s="477">
        <v>50.638690000000004</v>
      </c>
      <c r="H213" s="89">
        <v>595.88188000000002</v>
      </c>
      <c r="I213" s="477">
        <v>22.851189999999999</v>
      </c>
      <c r="J213" s="477">
        <v>0</v>
      </c>
      <c r="K213" s="477">
        <v>0</v>
      </c>
      <c r="L213" s="477">
        <v>60.347529999999999</v>
      </c>
      <c r="M213" s="477">
        <v>9.5478899999999989</v>
      </c>
      <c r="N213" s="477">
        <v>13.45011</v>
      </c>
      <c r="O213" s="477">
        <v>0</v>
      </c>
      <c r="P213" s="477">
        <v>0</v>
      </c>
      <c r="Q213" s="477">
        <v>0</v>
      </c>
      <c r="R213" s="89">
        <v>106.19671999999998</v>
      </c>
      <c r="S213" s="477">
        <v>38.073010000000004</v>
      </c>
      <c r="T213" s="477">
        <v>0</v>
      </c>
      <c r="U213" s="477">
        <v>1.1847000000000001</v>
      </c>
      <c r="V213" s="477">
        <v>0.58304</v>
      </c>
      <c r="W213" s="477">
        <v>0</v>
      </c>
      <c r="X213" s="477">
        <v>0</v>
      </c>
      <c r="Y213" s="477">
        <v>0</v>
      </c>
      <c r="Z213" s="477">
        <v>0.92428999999999994</v>
      </c>
      <c r="AA213" s="477">
        <v>0</v>
      </c>
      <c r="AB213" s="477">
        <v>0</v>
      </c>
      <c r="AC213" s="477">
        <v>0</v>
      </c>
      <c r="AD213" s="477">
        <v>40.765039999999999</v>
      </c>
      <c r="AE213" s="477">
        <v>742.84364000000005</v>
      </c>
      <c r="AF213" s="233">
        <v>13.45011</v>
      </c>
      <c r="AG213" s="233">
        <v>70.478459999999998</v>
      </c>
      <c r="AH213" s="233">
        <v>0</v>
      </c>
      <c r="AI213" s="233">
        <v>0</v>
      </c>
      <c r="AJ213" s="482">
        <v>658.91507000000001</v>
      </c>
    </row>
    <row r="214" spans="1:36" s="42" customFormat="1" x14ac:dyDescent="0.25">
      <c r="A214" s="401">
        <v>6</v>
      </c>
      <c r="B214" s="564">
        <v>143310</v>
      </c>
      <c r="C214" s="188" t="s">
        <v>631</v>
      </c>
      <c r="D214" s="477">
        <v>69.96687</v>
      </c>
      <c r="E214" s="477">
        <v>0</v>
      </c>
      <c r="F214" s="477">
        <v>473.91460999999998</v>
      </c>
      <c r="G214" s="477">
        <v>36.098589999999994</v>
      </c>
      <c r="H214" s="89">
        <v>579.98006999999996</v>
      </c>
      <c r="I214" s="477">
        <v>8.5002700000000004</v>
      </c>
      <c r="J214" s="477">
        <v>0</v>
      </c>
      <c r="K214" s="477">
        <v>0</v>
      </c>
      <c r="L214" s="477">
        <v>20.61552</v>
      </c>
      <c r="M214" s="477">
        <v>4.2739599999999998</v>
      </c>
      <c r="N214" s="477">
        <v>5.1306499999999993</v>
      </c>
      <c r="O214" s="477">
        <v>0</v>
      </c>
      <c r="P214" s="477">
        <v>0</v>
      </c>
      <c r="Q214" s="477">
        <v>0</v>
      </c>
      <c r="R214" s="89">
        <v>38.520399999999995</v>
      </c>
      <c r="S214" s="477">
        <v>13.63692</v>
      </c>
      <c r="T214" s="477">
        <v>0</v>
      </c>
      <c r="U214" s="477">
        <v>2.3384899999999997</v>
      </c>
      <c r="V214" s="477">
        <v>0.40560000000000002</v>
      </c>
      <c r="W214" s="477">
        <v>0</v>
      </c>
      <c r="X214" s="477">
        <v>0</v>
      </c>
      <c r="Y214" s="477">
        <v>0</v>
      </c>
      <c r="Z214" s="477">
        <v>1.87141</v>
      </c>
      <c r="AA214" s="477">
        <v>0</v>
      </c>
      <c r="AB214" s="477">
        <v>0</v>
      </c>
      <c r="AC214" s="477">
        <v>0</v>
      </c>
      <c r="AD214" s="477">
        <v>18.252420000000001</v>
      </c>
      <c r="AE214" s="477">
        <v>636.75288999999998</v>
      </c>
      <c r="AF214" s="233">
        <v>5.1306499999999993</v>
      </c>
      <c r="AG214" s="233">
        <v>25.295079999999999</v>
      </c>
      <c r="AH214" s="233">
        <v>0</v>
      </c>
      <c r="AI214" s="233">
        <v>0</v>
      </c>
      <c r="AJ214" s="482">
        <v>606.32715999999994</v>
      </c>
    </row>
    <row r="215" spans="1:36" s="42" customFormat="1" x14ac:dyDescent="0.25">
      <c r="A215" s="401">
        <v>6</v>
      </c>
      <c r="B215" s="564">
        <v>143315</v>
      </c>
      <c r="C215" s="188" t="s">
        <v>633</v>
      </c>
      <c r="D215" s="477">
        <v>88.592960000000005</v>
      </c>
      <c r="E215" s="477">
        <v>0</v>
      </c>
      <c r="F215" s="477">
        <v>272.55059</v>
      </c>
      <c r="G215" s="477">
        <v>35.30527</v>
      </c>
      <c r="H215" s="89">
        <v>396.44882000000001</v>
      </c>
      <c r="I215" s="477">
        <v>23.588039999999999</v>
      </c>
      <c r="J215" s="477">
        <v>0</v>
      </c>
      <c r="K215" s="477">
        <v>0</v>
      </c>
      <c r="L215" s="477">
        <v>28.713159999999998</v>
      </c>
      <c r="M215" s="477">
        <v>11.621459999999999</v>
      </c>
      <c r="N215" s="477">
        <v>7.84788</v>
      </c>
      <c r="O215" s="477">
        <v>0</v>
      </c>
      <c r="P215" s="477">
        <v>0</v>
      </c>
      <c r="Q215" s="477">
        <v>0</v>
      </c>
      <c r="R215" s="89">
        <v>71.770539999999997</v>
      </c>
      <c r="S215" s="477">
        <v>22.901209999999999</v>
      </c>
      <c r="T215" s="477">
        <v>0</v>
      </c>
      <c r="U215" s="477">
        <v>3.7193800000000001</v>
      </c>
      <c r="V215" s="477">
        <v>0.61590999999999996</v>
      </c>
      <c r="W215" s="477">
        <v>0</v>
      </c>
      <c r="X215" s="477">
        <v>0</v>
      </c>
      <c r="Y215" s="477">
        <v>0</v>
      </c>
      <c r="Z215" s="477">
        <v>1.9924200000000001</v>
      </c>
      <c r="AA215" s="477">
        <v>0</v>
      </c>
      <c r="AB215" s="477">
        <v>0</v>
      </c>
      <c r="AC215" s="477">
        <v>0</v>
      </c>
      <c r="AD215" s="477">
        <v>29.228919999999999</v>
      </c>
      <c r="AE215" s="477">
        <v>497.44828000000001</v>
      </c>
      <c r="AF215" s="233">
        <v>7.84788</v>
      </c>
      <c r="AG215" s="233">
        <v>40.950530000000001</v>
      </c>
      <c r="AH215" s="233">
        <v>0</v>
      </c>
      <c r="AI215" s="233">
        <v>0</v>
      </c>
      <c r="AJ215" s="482">
        <v>448.64986999999996</v>
      </c>
    </row>
    <row r="216" spans="1:36" s="42" customFormat="1" x14ac:dyDescent="0.25">
      <c r="A216" s="401">
        <v>6</v>
      </c>
      <c r="B216" s="564">
        <v>143320</v>
      </c>
      <c r="C216" s="188" t="s">
        <v>635</v>
      </c>
      <c r="D216" s="477">
        <v>127.82142</v>
      </c>
      <c r="E216" s="477">
        <v>0</v>
      </c>
      <c r="F216" s="477">
        <v>596.64172999999994</v>
      </c>
      <c r="G216" s="477">
        <v>54.811809999999994</v>
      </c>
      <c r="H216" s="89">
        <v>779.27495999999996</v>
      </c>
      <c r="I216" s="477">
        <v>49.794440000000002</v>
      </c>
      <c r="J216" s="477">
        <v>0</v>
      </c>
      <c r="K216" s="477">
        <v>0</v>
      </c>
      <c r="L216" s="477">
        <v>50.996319999999997</v>
      </c>
      <c r="M216" s="477">
        <v>23.667729999999999</v>
      </c>
      <c r="N216" s="477">
        <v>10.404870000000001</v>
      </c>
      <c r="O216" s="477">
        <v>0</v>
      </c>
      <c r="P216" s="477">
        <v>0</v>
      </c>
      <c r="Q216" s="477">
        <v>0</v>
      </c>
      <c r="R216" s="89">
        <v>134.86336</v>
      </c>
      <c r="S216" s="477">
        <v>43.516919999999999</v>
      </c>
      <c r="T216" s="477">
        <v>0</v>
      </c>
      <c r="U216" s="477">
        <v>7.5704700000000003</v>
      </c>
      <c r="V216" s="477">
        <v>1.29027</v>
      </c>
      <c r="W216" s="477">
        <v>0</v>
      </c>
      <c r="X216" s="477">
        <v>0</v>
      </c>
      <c r="Y216" s="477">
        <v>0</v>
      </c>
      <c r="Z216" s="477">
        <v>1.6048399999999998</v>
      </c>
      <c r="AA216" s="477">
        <v>0</v>
      </c>
      <c r="AB216" s="477">
        <v>0</v>
      </c>
      <c r="AC216" s="477">
        <v>0</v>
      </c>
      <c r="AD216" s="477">
        <v>53.982500000000002</v>
      </c>
      <c r="AE216" s="477">
        <v>968.12081999999998</v>
      </c>
      <c r="AF216" s="233">
        <v>10.404870000000001</v>
      </c>
      <c r="AG216" s="233">
        <v>75.954319999999996</v>
      </c>
      <c r="AH216" s="233">
        <v>0</v>
      </c>
      <c r="AI216" s="233">
        <v>0</v>
      </c>
      <c r="AJ216" s="482">
        <v>881.76162999999997</v>
      </c>
    </row>
    <row r="217" spans="1:36" s="42" customFormat="1" x14ac:dyDescent="0.25">
      <c r="A217" s="401">
        <v>6</v>
      </c>
      <c r="B217" s="564">
        <v>143325</v>
      </c>
      <c r="C217" s="188" t="s">
        <v>637</v>
      </c>
      <c r="D217" s="477">
        <v>490.89529999999996</v>
      </c>
      <c r="E217" s="477">
        <v>0</v>
      </c>
      <c r="F217" s="477">
        <v>1628.3071299999999</v>
      </c>
      <c r="G217" s="477">
        <v>114.39171</v>
      </c>
      <c r="H217" s="89">
        <v>2233.5941399999997</v>
      </c>
      <c r="I217" s="477">
        <v>210.25305</v>
      </c>
      <c r="J217" s="477">
        <v>0</v>
      </c>
      <c r="K217" s="477">
        <v>0</v>
      </c>
      <c r="L217" s="477">
        <v>303.88410999999996</v>
      </c>
      <c r="M217" s="477">
        <v>161.87524999999999</v>
      </c>
      <c r="N217" s="477">
        <v>16.356059999999999</v>
      </c>
      <c r="O217" s="477">
        <v>0</v>
      </c>
      <c r="P217" s="477">
        <v>0</v>
      </c>
      <c r="Q217" s="477">
        <v>0</v>
      </c>
      <c r="R217" s="89">
        <v>692.36847</v>
      </c>
      <c r="S217" s="477">
        <v>431.65337</v>
      </c>
      <c r="T217" s="477">
        <v>0</v>
      </c>
      <c r="U217" s="477">
        <v>89.734570000000005</v>
      </c>
      <c r="V217" s="477">
        <v>4.0695399999999999</v>
      </c>
      <c r="W217" s="477">
        <v>0</v>
      </c>
      <c r="X217" s="477">
        <v>0</v>
      </c>
      <c r="Y217" s="477">
        <v>0</v>
      </c>
      <c r="Z217" s="477">
        <v>0</v>
      </c>
      <c r="AA217" s="477">
        <v>0</v>
      </c>
      <c r="AB217" s="477">
        <v>0</v>
      </c>
      <c r="AC217" s="477">
        <v>0</v>
      </c>
      <c r="AD217" s="477">
        <v>525.45747999999992</v>
      </c>
      <c r="AE217" s="477">
        <v>3451.4200899999996</v>
      </c>
      <c r="AF217" s="233">
        <v>16.356059999999999</v>
      </c>
      <c r="AG217" s="233">
        <v>469.82889999999998</v>
      </c>
      <c r="AH217" s="233">
        <v>0</v>
      </c>
      <c r="AI217" s="233">
        <v>0</v>
      </c>
      <c r="AJ217" s="482">
        <v>2965.2351299999996</v>
      </c>
    </row>
    <row r="218" spans="1:36" s="42" customFormat="1" x14ac:dyDescent="0.25">
      <c r="A218" s="401">
        <v>4</v>
      </c>
      <c r="B218" s="564">
        <v>1434</v>
      </c>
      <c r="C218" s="188" t="s">
        <v>1395</v>
      </c>
      <c r="D218" s="477">
        <v>1665.86473</v>
      </c>
      <c r="E218" s="477">
        <v>4.8608199999999995</v>
      </c>
      <c r="F218" s="477">
        <v>1177.9566</v>
      </c>
      <c r="G218" s="477">
        <v>542.47510999999997</v>
      </c>
      <c r="H218" s="89">
        <v>3391.15726</v>
      </c>
      <c r="I218" s="477">
        <v>1266.42266</v>
      </c>
      <c r="J218" s="477">
        <v>0</v>
      </c>
      <c r="K218" s="477">
        <v>0</v>
      </c>
      <c r="L218" s="477">
        <v>10464.447749999999</v>
      </c>
      <c r="M218" s="477">
        <v>24.674709999999997</v>
      </c>
      <c r="N218" s="477">
        <v>140.82835</v>
      </c>
      <c r="O218" s="477">
        <v>194.26506000000001</v>
      </c>
      <c r="P218" s="477">
        <v>0</v>
      </c>
      <c r="Q218" s="477">
        <v>101.16448</v>
      </c>
      <c r="R218" s="89">
        <v>12191.803009999998</v>
      </c>
      <c r="S218" s="477">
        <v>0</v>
      </c>
      <c r="T218" s="477">
        <v>98.798360000000002</v>
      </c>
      <c r="U218" s="477">
        <v>1.93018</v>
      </c>
      <c r="V218" s="477">
        <v>51.864350000000002</v>
      </c>
      <c r="W218" s="477">
        <v>0</v>
      </c>
      <c r="X218" s="477">
        <v>0</v>
      </c>
      <c r="Y218" s="477">
        <v>119.43944999999999</v>
      </c>
      <c r="Z218" s="477">
        <v>19.895139999999998</v>
      </c>
      <c r="AA218" s="477">
        <v>0</v>
      </c>
      <c r="AB218" s="477">
        <v>27.282610000000002</v>
      </c>
      <c r="AC218" s="477">
        <v>0</v>
      </c>
      <c r="AD218" s="477">
        <v>319.21008999999992</v>
      </c>
      <c r="AE218" s="477">
        <v>15902.170359999998</v>
      </c>
      <c r="AF218" s="233">
        <v>140.82835</v>
      </c>
      <c r="AG218" s="233">
        <v>10540.986809999999</v>
      </c>
      <c r="AH218" s="233">
        <v>0</v>
      </c>
      <c r="AI218" s="233">
        <v>119.43944999999999</v>
      </c>
      <c r="AJ218" s="482">
        <v>5100.9157500000001</v>
      </c>
    </row>
    <row r="219" spans="1:36" s="42" customFormat="1" x14ac:dyDescent="0.25">
      <c r="A219" s="401">
        <v>6</v>
      </c>
      <c r="B219" s="564">
        <v>143405</v>
      </c>
      <c r="C219" s="188" t="s">
        <v>629</v>
      </c>
      <c r="D219" s="477">
        <v>65.135249999999999</v>
      </c>
      <c r="E219" s="477">
        <v>0.43406</v>
      </c>
      <c r="F219" s="477">
        <v>99.761479999999992</v>
      </c>
      <c r="G219" s="477">
        <v>27.152349999999998</v>
      </c>
      <c r="H219" s="89">
        <v>192.48313999999999</v>
      </c>
      <c r="I219" s="477">
        <v>55.78754</v>
      </c>
      <c r="J219" s="477">
        <v>0</v>
      </c>
      <c r="K219" s="477">
        <v>0</v>
      </c>
      <c r="L219" s="477">
        <v>351.57534999999996</v>
      </c>
      <c r="M219" s="477">
        <v>1.4122300000000001</v>
      </c>
      <c r="N219" s="477">
        <v>7.2145400000000004</v>
      </c>
      <c r="O219" s="477">
        <v>2.3098100000000001</v>
      </c>
      <c r="P219" s="477">
        <v>0</v>
      </c>
      <c r="Q219" s="477">
        <v>13.47598</v>
      </c>
      <c r="R219" s="89">
        <v>431.77544999999998</v>
      </c>
      <c r="S219" s="477">
        <v>0</v>
      </c>
      <c r="T219" s="477">
        <v>4.7159899999999997</v>
      </c>
      <c r="U219" s="477">
        <v>7.9739999999999991E-2</v>
      </c>
      <c r="V219" s="477">
        <v>3.6568400000000003</v>
      </c>
      <c r="W219" s="477">
        <v>0</v>
      </c>
      <c r="X219" s="477">
        <v>0</v>
      </c>
      <c r="Y219" s="477">
        <v>12.038309999999999</v>
      </c>
      <c r="Z219" s="477">
        <v>1.22763</v>
      </c>
      <c r="AA219" s="477">
        <v>0</v>
      </c>
      <c r="AB219" s="477">
        <v>0.60121000000000002</v>
      </c>
      <c r="AC219" s="477">
        <v>0</v>
      </c>
      <c r="AD219" s="477">
        <v>22.319719999999997</v>
      </c>
      <c r="AE219" s="477">
        <v>646.57830999999987</v>
      </c>
      <c r="AF219" s="233">
        <v>7.2145400000000004</v>
      </c>
      <c r="AG219" s="233">
        <v>356.64441999999997</v>
      </c>
      <c r="AH219" s="233">
        <v>0</v>
      </c>
      <c r="AI219" s="233">
        <v>12.038309999999999</v>
      </c>
      <c r="AJ219" s="482">
        <v>270.68103999999994</v>
      </c>
    </row>
    <row r="220" spans="1:36" s="42" customFormat="1" x14ac:dyDescent="0.25">
      <c r="A220" s="401">
        <v>6</v>
      </c>
      <c r="B220" s="564">
        <v>143410</v>
      </c>
      <c r="C220" s="188" t="s">
        <v>631</v>
      </c>
      <c r="D220" s="477">
        <v>81.973699999999994</v>
      </c>
      <c r="E220" s="477">
        <v>0.29997000000000001</v>
      </c>
      <c r="F220" s="477">
        <v>61.065820000000002</v>
      </c>
      <c r="G220" s="477">
        <v>86.461520000000007</v>
      </c>
      <c r="H220" s="89">
        <v>229.80101000000002</v>
      </c>
      <c r="I220" s="477">
        <v>132.93196</v>
      </c>
      <c r="J220" s="477">
        <v>0</v>
      </c>
      <c r="K220" s="477">
        <v>0</v>
      </c>
      <c r="L220" s="477">
        <v>228.28138000000001</v>
      </c>
      <c r="M220" s="477">
        <v>0.9778</v>
      </c>
      <c r="N220" s="477">
        <v>7.6255600000000001</v>
      </c>
      <c r="O220" s="477">
        <v>4.1764299999999999</v>
      </c>
      <c r="P220" s="477">
        <v>0</v>
      </c>
      <c r="Q220" s="477">
        <v>8.7762199999999986</v>
      </c>
      <c r="R220" s="89">
        <v>382.76935000000003</v>
      </c>
      <c r="S220" s="477">
        <v>0</v>
      </c>
      <c r="T220" s="477">
        <v>5.1033599999999995</v>
      </c>
      <c r="U220" s="477">
        <v>0.16106000000000001</v>
      </c>
      <c r="V220" s="477">
        <v>2.18581</v>
      </c>
      <c r="W220" s="477">
        <v>0</v>
      </c>
      <c r="X220" s="477">
        <v>0</v>
      </c>
      <c r="Y220" s="477">
        <v>8.242090000000001</v>
      </c>
      <c r="Z220" s="477">
        <v>2.49017</v>
      </c>
      <c r="AA220" s="477">
        <v>0</v>
      </c>
      <c r="AB220" s="477">
        <v>0.88851000000000002</v>
      </c>
      <c r="AC220" s="477">
        <v>0</v>
      </c>
      <c r="AD220" s="477">
        <v>19.071000000000002</v>
      </c>
      <c r="AE220" s="477">
        <v>631.64136000000008</v>
      </c>
      <c r="AF220" s="233">
        <v>7.6255600000000001</v>
      </c>
      <c r="AG220" s="233">
        <v>231.44499000000002</v>
      </c>
      <c r="AH220" s="233">
        <v>0</v>
      </c>
      <c r="AI220" s="233">
        <v>8.242090000000001</v>
      </c>
      <c r="AJ220" s="482">
        <v>384.32872000000003</v>
      </c>
    </row>
    <row r="221" spans="1:36" s="42" customFormat="1" x14ac:dyDescent="0.25">
      <c r="A221" s="401">
        <v>6</v>
      </c>
      <c r="B221" s="564">
        <v>143415</v>
      </c>
      <c r="C221" s="188" t="s">
        <v>633</v>
      </c>
      <c r="D221" s="477">
        <v>139.60276000000002</v>
      </c>
      <c r="E221" s="477">
        <v>0.46503</v>
      </c>
      <c r="F221" s="477">
        <v>91.383630000000011</v>
      </c>
      <c r="G221" s="477">
        <v>117.53252000000001</v>
      </c>
      <c r="H221" s="89">
        <v>348.98394000000008</v>
      </c>
      <c r="I221" s="477">
        <v>140.33582000000001</v>
      </c>
      <c r="J221" s="477">
        <v>0</v>
      </c>
      <c r="K221" s="477">
        <v>0</v>
      </c>
      <c r="L221" s="477">
        <v>384.32215000000002</v>
      </c>
      <c r="M221" s="477">
        <v>1.51355</v>
      </c>
      <c r="N221" s="477">
        <v>20.05866</v>
      </c>
      <c r="O221" s="477">
        <v>5.7287400000000002</v>
      </c>
      <c r="P221" s="477">
        <v>0</v>
      </c>
      <c r="Q221" s="477">
        <v>12.86957</v>
      </c>
      <c r="R221" s="89">
        <v>564.82848999999999</v>
      </c>
      <c r="S221" s="477">
        <v>0</v>
      </c>
      <c r="T221" s="477">
        <v>6.4002799999999995</v>
      </c>
      <c r="U221" s="477">
        <v>0.25296000000000002</v>
      </c>
      <c r="V221" s="477">
        <v>3.73854</v>
      </c>
      <c r="W221" s="477">
        <v>0</v>
      </c>
      <c r="X221" s="477">
        <v>0</v>
      </c>
      <c r="Y221" s="477">
        <v>13.008569999999999</v>
      </c>
      <c r="Z221" s="477">
        <v>3.8325399999999998</v>
      </c>
      <c r="AA221" s="477">
        <v>0</v>
      </c>
      <c r="AB221" s="477">
        <v>0.96220000000000006</v>
      </c>
      <c r="AC221" s="477">
        <v>0</v>
      </c>
      <c r="AD221" s="477">
        <v>28.195089999999997</v>
      </c>
      <c r="AE221" s="477">
        <v>942.00752000000011</v>
      </c>
      <c r="AF221" s="233">
        <v>20.05866</v>
      </c>
      <c r="AG221" s="233">
        <v>389.57424000000003</v>
      </c>
      <c r="AH221" s="233">
        <v>0</v>
      </c>
      <c r="AI221" s="233">
        <v>13.008569999999999</v>
      </c>
      <c r="AJ221" s="482">
        <v>519.3660500000002</v>
      </c>
    </row>
    <row r="222" spans="1:36" s="42" customFormat="1" x14ac:dyDescent="0.25">
      <c r="A222" s="401">
        <v>6</v>
      </c>
      <c r="B222" s="564">
        <v>143420</v>
      </c>
      <c r="C222" s="188" t="s">
        <v>635</v>
      </c>
      <c r="D222" s="477">
        <v>257.72910000000002</v>
      </c>
      <c r="E222" s="477">
        <v>0.99288999999999994</v>
      </c>
      <c r="F222" s="477">
        <v>174.78753</v>
      </c>
      <c r="G222" s="477">
        <v>61.803089999999997</v>
      </c>
      <c r="H222" s="89">
        <v>495.31261000000001</v>
      </c>
      <c r="I222" s="477">
        <v>240.92617999999999</v>
      </c>
      <c r="J222" s="477">
        <v>0</v>
      </c>
      <c r="K222" s="477">
        <v>0</v>
      </c>
      <c r="L222" s="477">
        <v>812.70632999999998</v>
      </c>
      <c r="M222" s="477">
        <v>3.24437</v>
      </c>
      <c r="N222" s="477">
        <v>21.15399</v>
      </c>
      <c r="O222" s="477">
        <v>12.47209</v>
      </c>
      <c r="P222" s="477">
        <v>0</v>
      </c>
      <c r="Q222" s="477">
        <v>20.777339999999999</v>
      </c>
      <c r="R222" s="89">
        <v>1111.2802999999999</v>
      </c>
      <c r="S222" s="477">
        <v>0</v>
      </c>
      <c r="T222" s="477">
        <v>12.57474</v>
      </c>
      <c r="U222" s="477">
        <v>0.53313999999999995</v>
      </c>
      <c r="V222" s="477">
        <v>7.8303599999999998</v>
      </c>
      <c r="W222" s="477">
        <v>0</v>
      </c>
      <c r="X222" s="477">
        <v>0</v>
      </c>
      <c r="Y222" s="477">
        <v>25.79448</v>
      </c>
      <c r="Z222" s="477">
        <v>8.0916700000000006</v>
      </c>
      <c r="AA222" s="477">
        <v>0</v>
      </c>
      <c r="AB222" s="477">
        <v>2.0790999999999999</v>
      </c>
      <c r="AC222" s="477">
        <v>0</v>
      </c>
      <c r="AD222" s="477">
        <v>56.903489999999998</v>
      </c>
      <c r="AE222" s="477">
        <v>1663.4963999999998</v>
      </c>
      <c r="AF222" s="233">
        <v>21.15399</v>
      </c>
      <c r="AG222" s="233">
        <v>823.78106000000002</v>
      </c>
      <c r="AH222" s="233">
        <v>0</v>
      </c>
      <c r="AI222" s="233">
        <v>25.79448</v>
      </c>
      <c r="AJ222" s="482">
        <v>792.76687000000004</v>
      </c>
    </row>
    <row r="223" spans="1:36" s="42" customFormat="1" x14ac:dyDescent="0.25">
      <c r="A223" s="401">
        <v>6</v>
      </c>
      <c r="B223" s="564">
        <v>143425</v>
      </c>
      <c r="C223" s="188" t="s">
        <v>637</v>
      </c>
      <c r="D223" s="477">
        <v>1121.42392</v>
      </c>
      <c r="E223" s="477">
        <v>2.6688700000000001</v>
      </c>
      <c r="F223" s="477">
        <v>750.95813999999996</v>
      </c>
      <c r="G223" s="477">
        <v>249.52563000000001</v>
      </c>
      <c r="H223" s="89">
        <v>2124.57656</v>
      </c>
      <c r="I223" s="477">
        <v>696.44116000000008</v>
      </c>
      <c r="J223" s="477">
        <v>0</v>
      </c>
      <c r="K223" s="477">
        <v>0</v>
      </c>
      <c r="L223" s="477">
        <v>8687.562539999999</v>
      </c>
      <c r="M223" s="477">
        <v>17.526759999999999</v>
      </c>
      <c r="N223" s="477">
        <v>84.775600000000011</v>
      </c>
      <c r="O223" s="477">
        <v>169.57799</v>
      </c>
      <c r="P223" s="477">
        <v>0</v>
      </c>
      <c r="Q223" s="477">
        <v>45.265370000000004</v>
      </c>
      <c r="R223" s="89">
        <v>9701.1494199999997</v>
      </c>
      <c r="S223" s="477">
        <v>0</v>
      </c>
      <c r="T223" s="477">
        <v>70.003990000000002</v>
      </c>
      <c r="U223" s="477">
        <v>0.90327999999999997</v>
      </c>
      <c r="V223" s="477">
        <v>34.452800000000003</v>
      </c>
      <c r="W223" s="477">
        <v>0</v>
      </c>
      <c r="X223" s="477">
        <v>0</v>
      </c>
      <c r="Y223" s="477">
        <v>60.356000000000002</v>
      </c>
      <c r="Z223" s="477">
        <v>4.2531300000000005</v>
      </c>
      <c r="AA223" s="477">
        <v>0</v>
      </c>
      <c r="AB223" s="477">
        <v>22.75159</v>
      </c>
      <c r="AC223" s="477">
        <v>0</v>
      </c>
      <c r="AD223" s="477">
        <v>192.72078999999999</v>
      </c>
      <c r="AE223" s="477">
        <v>12018.446769999999</v>
      </c>
      <c r="AF223" s="233">
        <v>84.775600000000011</v>
      </c>
      <c r="AG223" s="233">
        <v>8739.5420999999988</v>
      </c>
      <c r="AH223" s="233">
        <v>0</v>
      </c>
      <c r="AI223" s="233">
        <v>60.356000000000002</v>
      </c>
      <c r="AJ223" s="482">
        <v>3133.7730699999997</v>
      </c>
    </row>
    <row r="224" spans="1:36" s="42" customFormat="1" x14ac:dyDescent="0.25">
      <c r="A224" s="401">
        <v>4</v>
      </c>
      <c r="B224" s="564">
        <v>1435</v>
      </c>
      <c r="C224" s="188" t="s">
        <v>1401</v>
      </c>
      <c r="D224" s="477">
        <v>463.04716999999999</v>
      </c>
      <c r="E224" s="477">
        <v>18.14968</v>
      </c>
      <c r="F224" s="477">
        <v>90.825299999999999</v>
      </c>
      <c r="G224" s="477">
        <v>642.35793999999999</v>
      </c>
      <c r="H224" s="89">
        <v>1214.3800900000001</v>
      </c>
      <c r="I224" s="477">
        <v>0</v>
      </c>
      <c r="J224" s="477">
        <v>0</v>
      </c>
      <c r="K224" s="477">
        <v>0</v>
      </c>
      <c r="L224" s="477">
        <v>0</v>
      </c>
      <c r="M224" s="477">
        <v>22.561040000000002</v>
      </c>
      <c r="N224" s="477">
        <v>0</v>
      </c>
      <c r="O224" s="477">
        <v>253.89064000000002</v>
      </c>
      <c r="P224" s="477">
        <v>0</v>
      </c>
      <c r="Q224" s="477">
        <v>0</v>
      </c>
      <c r="R224" s="89">
        <v>276.45168000000001</v>
      </c>
      <c r="S224" s="477">
        <v>13.728950000000001</v>
      </c>
      <c r="T224" s="477">
        <v>0</v>
      </c>
      <c r="U224" s="477">
        <v>0</v>
      </c>
      <c r="V224" s="477">
        <v>0</v>
      </c>
      <c r="W224" s="477">
        <v>0</v>
      </c>
      <c r="X224" s="477">
        <v>0</v>
      </c>
      <c r="Y224" s="477">
        <v>0</v>
      </c>
      <c r="Z224" s="477">
        <v>0</v>
      </c>
      <c r="AA224" s="477">
        <v>0</v>
      </c>
      <c r="AB224" s="477">
        <v>0.9069299999999999</v>
      </c>
      <c r="AC224" s="477">
        <v>0</v>
      </c>
      <c r="AD224" s="477">
        <v>14.63588</v>
      </c>
      <c r="AE224" s="477">
        <v>1505.4676500000003</v>
      </c>
      <c r="AF224" s="233">
        <v>0</v>
      </c>
      <c r="AG224" s="233">
        <v>22.561040000000002</v>
      </c>
      <c r="AH224" s="233">
        <v>0</v>
      </c>
      <c r="AI224" s="233">
        <v>0</v>
      </c>
      <c r="AJ224" s="482">
        <v>1482.9066100000002</v>
      </c>
    </row>
    <row r="225" spans="1:36" s="42" customFormat="1" x14ac:dyDescent="0.25">
      <c r="A225" s="401">
        <v>6</v>
      </c>
      <c r="B225" s="564">
        <v>143505</v>
      </c>
      <c r="C225" s="188" t="s">
        <v>629</v>
      </c>
      <c r="D225" s="477">
        <v>4.1456099999999996</v>
      </c>
      <c r="E225" s="477">
        <v>0.55262999999999995</v>
      </c>
      <c r="F225" s="477">
        <v>4.5892600000000003</v>
      </c>
      <c r="G225" s="477">
        <v>11.826040000000001</v>
      </c>
      <c r="H225" s="89">
        <v>21.11354</v>
      </c>
      <c r="I225" s="477">
        <v>0</v>
      </c>
      <c r="J225" s="477">
        <v>0</v>
      </c>
      <c r="K225" s="477">
        <v>0</v>
      </c>
      <c r="L225" s="477">
        <v>0</v>
      </c>
      <c r="M225" s="477">
        <v>1.0165599999999999</v>
      </c>
      <c r="N225" s="477">
        <v>0</v>
      </c>
      <c r="O225" s="477">
        <v>0.31280000000000002</v>
      </c>
      <c r="P225" s="477">
        <v>0</v>
      </c>
      <c r="Q225" s="477">
        <v>0</v>
      </c>
      <c r="R225" s="89">
        <v>1.3293599999999999</v>
      </c>
      <c r="S225" s="477">
        <v>0.98084000000000005</v>
      </c>
      <c r="T225" s="477">
        <v>0</v>
      </c>
      <c r="U225" s="477">
        <v>0</v>
      </c>
      <c r="V225" s="477">
        <v>0</v>
      </c>
      <c r="W225" s="477">
        <v>0</v>
      </c>
      <c r="X225" s="477">
        <v>0</v>
      </c>
      <c r="Y225" s="477">
        <v>0</v>
      </c>
      <c r="Z225" s="477">
        <v>0</v>
      </c>
      <c r="AA225" s="477">
        <v>0</v>
      </c>
      <c r="AB225" s="477">
        <v>0.62649999999999995</v>
      </c>
      <c r="AC225" s="477">
        <v>0</v>
      </c>
      <c r="AD225" s="477">
        <v>1.60734</v>
      </c>
      <c r="AE225" s="477">
        <v>24.050240000000002</v>
      </c>
      <c r="AF225" s="233">
        <v>0</v>
      </c>
      <c r="AG225" s="233">
        <v>1.0165599999999999</v>
      </c>
      <c r="AH225" s="233">
        <v>0</v>
      </c>
      <c r="AI225" s="233">
        <v>0</v>
      </c>
      <c r="AJ225" s="482">
        <v>23.03368</v>
      </c>
    </row>
    <row r="226" spans="1:36" s="42" customFormat="1" x14ac:dyDescent="0.25">
      <c r="A226" s="401">
        <v>6</v>
      </c>
      <c r="B226" s="564">
        <v>143510</v>
      </c>
      <c r="C226" s="188" t="s">
        <v>631</v>
      </c>
      <c r="D226" s="477">
        <v>7.6757</v>
      </c>
      <c r="E226" s="477">
        <v>0.37242000000000003</v>
      </c>
      <c r="F226" s="477">
        <v>3.1449600000000002</v>
      </c>
      <c r="G226" s="477">
        <v>7.6418500000000007</v>
      </c>
      <c r="H226" s="89">
        <v>18.834930000000004</v>
      </c>
      <c r="I226" s="477">
        <v>0</v>
      </c>
      <c r="J226" s="477">
        <v>0</v>
      </c>
      <c r="K226" s="477">
        <v>0</v>
      </c>
      <c r="L226" s="477">
        <v>0</v>
      </c>
      <c r="M226" s="477">
        <v>0.69361000000000006</v>
      </c>
      <c r="N226" s="477">
        <v>0</v>
      </c>
      <c r="O226" s="477">
        <v>0.63512999999999997</v>
      </c>
      <c r="P226" s="477">
        <v>0</v>
      </c>
      <c r="Q226" s="477">
        <v>0</v>
      </c>
      <c r="R226" s="89">
        <v>1.32874</v>
      </c>
      <c r="S226" s="477">
        <v>0.66642000000000001</v>
      </c>
      <c r="T226" s="477">
        <v>0</v>
      </c>
      <c r="U226" s="477">
        <v>0</v>
      </c>
      <c r="V226" s="477">
        <v>0</v>
      </c>
      <c r="W226" s="477">
        <v>0</v>
      </c>
      <c r="X226" s="477">
        <v>0</v>
      </c>
      <c r="Y226" s="477">
        <v>0</v>
      </c>
      <c r="Z226" s="477">
        <v>0</v>
      </c>
      <c r="AA226" s="477">
        <v>0</v>
      </c>
      <c r="AB226" s="477">
        <v>0.28043000000000001</v>
      </c>
      <c r="AC226" s="477">
        <v>0</v>
      </c>
      <c r="AD226" s="477">
        <v>0.94684999999999997</v>
      </c>
      <c r="AE226" s="477">
        <v>21.110520000000005</v>
      </c>
      <c r="AF226" s="233">
        <v>0</v>
      </c>
      <c r="AG226" s="233">
        <v>0.69361000000000006</v>
      </c>
      <c r="AH226" s="233">
        <v>0</v>
      </c>
      <c r="AI226" s="233">
        <v>0</v>
      </c>
      <c r="AJ226" s="482">
        <v>20.416910000000001</v>
      </c>
    </row>
    <row r="227" spans="1:36" s="42" customFormat="1" x14ac:dyDescent="0.25">
      <c r="A227" s="401">
        <v>6</v>
      </c>
      <c r="B227" s="564">
        <v>143515</v>
      </c>
      <c r="C227" s="188" t="s">
        <v>633</v>
      </c>
      <c r="D227" s="477">
        <v>11.99859</v>
      </c>
      <c r="E227" s="477">
        <v>0.56433</v>
      </c>
      <c r="F227" s="477">
        <v>4.3323700000000001</v>
      </c>
      <c r="G227" s="477">
        <v>12.043010000000001</v>
      </c>
      <c r="H227" s="89">
        <v>28.938299999999998</v>
      </c>
      <c r="I227" s="477">
        <v>0</v>
      </c>
      <c r="J227" s="477">
        <v>0</v>
      </c>
      <c r="K227" s="477">
        <v>0</v>
      </c>
      <c r="L227" s="477">
        <v>0</v>
      </c>
      <c r="M227" s="477">
        <v>1.06491</v>
      </c>
      <c r="N227" s="477">
        <v>0</v>
      </c>
      <c r="O227" s="477">
        <v>4.7183599999999997</v>
      </c>
      <c r="P227" s="477">
        <v>0</v>
      </c>
      <c r="Q227" s="477">
        <v>0</v>
      </c>
      <c r="R227" s="89">
        <v>5.7832699999999999</v>
      </c>
      <c r="S227" s="477">
        <v>1.02959</v>
      </c>
      <c r="T227" s="477">
        <v>0</v>
      </c>
      <c r="U227" s="477">
        <v>0</v>
      </c>
      <c r="V227" s="477">
        <v>0</v>
      </c>
      <c r="W227" s="477">
        <v>0</v>
      </c>
      <c r="X227" s="477">
        <v>0</v>
      </c>
      <c r="Y227" s="477">
        <v>0</v>
      </c>
      <c r="Z227" s="477">
        <v>0</v>
      </c>
      <c r="AA227" s="477">
        <v>0</v>
      </c>
      <c r="AB227" s="477">
        <v>0</v>
      </c>
      <c r="AC227" s="477">
        <v>0</v>
      </c>
      <c r="AD227" s="477">
        <v>1.02959</v>
      </c>
      <c r="AE227" s="477">
        <v>35.751159999999999</v>
      </c>
      <c r="AF227" s="233">
        <v>0</v>
      </c>
      <c r="AG227" s="233">
        <v>1.06491</v>
      </c>
      <c r="AH227" s="233">
        <v>0</v>
      </c>
      <c r="AI227" s="233">
        <v>0</v>
      </c>
      <c r="AJ227" s="482">
        <v>34.686249999999994</v>
      </c>
    </row>
    <row r="228" spans="1:36" s="42" customFormat="1" x14ac:dyDescent="0.25">
      <c r="A228" s="401">
        <v>6</v>
      </c>
      <c r="B228" s="564">
        <v>143520</v>
      </c>
      <c r="C228" s="188" t="s">
        <v>635</v>
      </c>
      <c r="D228" s="477">
        <v>22.16581</v>
      </c>
      <c r="E228" s="477">
        <v>1.1502600000000001</v>
      </c>
      <c r="F228" s="477">
        <v>7.4180900000000003</v>
      </c>
      <c r="G228" s="477">
        <v>23.480490000000003</v>
      </c>
      <c r="H228" s="89">
        <v>54.214650000000006</v>
      </c>
      <c r="I228" s="477">
        <v>0</v>
      </c>
      <c r="J228" s="477">
        <v>0</v>
      </c>
      <c r="K228" s="477">
        <v>0</v>
      </c>
      <c r="L228" s="477">
        <v>0</v>
      </c>
      <c r="M228" s="477">
        <v>2.2209699999999999</v>
      </c>
      <c r="N228" s="477">
        <v>0</v>
      </c>
      <c r="O228" s="477">
        <v>8.5125899999999994</v>
      </c>
      <c r="P228" s="477">
        <v>0</v>
      </c>
      <c r="Q228" s="477">
        <v>0</v>
      </c>
      <c r="R228" s="89">
        <v>10.733559999999999</v>
      </c>
      <c r="S228" s="477">
        <v>2.1434600000000001</v>
      </c>
      <c r="T228" s="477">
        <v>0</v>
      </c>
      <c r="U228" s="477">
        <v>0</v>
      </c>
      <c r="V228" s="477">
        <v>0</v>
      </c>
      <c r="W228" s="477">
        <v>0</v>
      </c>
      <c r="X228" s="477">
        <v>0</v>
      </c>
      <c r="Y228" s="477">
        <v>0</v>
      </c>
      <c r="Z228" s="477">
        <v>0</v>
      </c>
      <c r="AA228" s="477">
        <v>0</v>
      </c>
      <c r="AB228" s="477">
        <v>0</v>
      </c>
      <c r="AC228" s="477">
        <v>0</v>
      </c>
      <c r="AD228" s="477">
        <v>2.1434600000000001</v>
      </c>
      <c r="AE228" s="477">
        <v>67.091670000000008</v>
      </c>
      <c r="AF228" s="233">
        <v>0</v>
      </c>
      <c r="AG228" s="233">
        <v>2.2209699999999999</v>
      </c>
      <c r="AH228" s="233">
        <v>0</v>
      </c>
      <c r="AI228" s="233">
        <v>0</v>
      </c>
      <c r="AJ228" s="482">
        <v>64.870700000000014</v>
      </c>
    </row>
    <row r="229" spans="1:36" s="42" customFormat="1" x14ac:dyDescent="0.25">
      <c r="A229" s="401">
        <v>6</v>
      </c>
      <c r="B229" s="564">
        <v>143525</v>
      </c>
      <c r="C229" s="188" t="s">
        <v>637</v>
      </c>
      <c r="D229" s="477">
        <v>417.06146000000001</v>
      </c>
      <c r="E229" s="477">
        <v>15.51004</v>
      </c>
      <c r="F229" s="477">
        <v>71.340620000000001</v>
      </c>
      <c r="G229" s="477">
        <v>587.36655000000007</v>
      </c>
      <c r="H229" s="89">
        <v>1091.2786700000001</v>
      </c>
      <c r="I229" s="477">
        <v>0</v>
      </c>
      <c r="J229" s="477">
        <v>0</v>
      </c>
      <c r="K229" s="477">
        <v>0</v>
      </c>
      <c r="L229" s="477">
        <v>0</v>
      </c>
      <c r="M229" s="477">
        <v>17.564990000000002</v>
      </c>
      <c r="N229" s="477">
        <v>0</v>
      </c>
      <c r="O229" s="477">
        <v>239.71176</v>
      </c>
      <c r="P229" s="477">
        <v>0</v>
      </c>
      <c r="Q229" s="477">
        <v>0</v>
      </c>
      <c r="R229" s="89">
        <v>257.27674999999999</v>
      </c>
      <c r="S229" s="477">
        <v>8.9086400000000001</v>
      </c>
      <c r="T229" s="477">
        <v>0</v>
      </c>
      <c r="U229" s="477">
        <v>0</v>
      </c>
      <c r="V229" s="477">
        <v>0</v>
      </c>
      <c r="W229" s="477">
        <v>0</v>
      </c>
      <c r="X229" s="477">
        <v>0</v>
      </c>
      <c r="Y229" s="477">
        <v>0</v>
      </c>
      <c r="Z229" s="477">
        <v>0</v>
      </c>
      <c r="AA229" s="477">
        <v>0</v>
      </c>
      <c r="AB229" s="477">
        <v>0</v>
      </c>
      <c r="AC229" s="477">
        <v>0</v>
      </c>
      <c r="AD229" s="477">
        <v>8.9086400000000001</v>
      </c>
      <c r="AE229" s="477">
        <v>1357.4640600000002</v>
      </c>
      <c r="AF229" s="233">
        <v>0</v>
      </c>
      <c r="AG229" s="233">
        <v>17.564990000000002</v>
      </c>
      <c r="AH229" s="233">
        <v>0</v>
      </c>
      <c r="AI229" s="233">
        <v>0</v>
      </c>
      <c r="AJ229" s="482">
        <v>1339.8990700000002</v>
      </c>
    </row>
    <row r="230" spans="1:36" s="42" customFormat="1" x14ac:dyDescent="0.25">
      <c r="A230" s="401">
        <v>4</v>
      </c>
      <c r="B230" s="564">
        <v>1436</v>
      </c>
      <c r="C230" s="188" t="s">
        <v>1402</v>
      </c>
      <c r="D230" s="477">
        <v>932.17792000000009</v>
      </c>
      <c r="E230" s="477">
        <v>469.23153000000002</v>
      </c>
      <c r="F230" s="477">
        <v>1644.4659899999999</v>
      </c>
      <c r="G230" s="477">
        <v>0</v>
      </c>
      <c r="H230" s="89">
        <v>3045.8754399999998</v>
      </c>
      <c r="I230" s="477">
        <v>4.4693000000000005</v>
      </c>
      <c r="J230" s="477">
        <v>0</v>
      </c>
      <c r="K230" s="477">
        <v>0</v>
      </c>
      <c r="L230" s="477">
        <v>0</v>
      </c>
      <c r="M230" s="477">
        <v>0</v>
      </c>
      <c r="N230" s="477">
        <v>10.404590000000001</v>
      </c>
      <c r="O230" s="477">
        <v>63.493070000000003</v>
      </c>
      <c r="P230" s="477">
        <v>0</v>
      </c>
      <c r="Q230" s="477">
        <v>86.828500000000005</v>
      </c>
      <c r="R230" s="89">
        <v>165.19546000000003</v>
      </c>
      <c r="S230" s="477">
        <v>178.36784</v>
      </c>
      <c r="T230" s="477">
        <v>0</v>
      </c>
      <c r="U230" s="477">
        <v>66.93329</v>
      </c>
      <c r="V230" s="477">
        <v>1.9192</v>
      </c>
      <c r="W230" s="477">
        <v>0</v>
      </c>
      <c r="X230" s="477">
        <v>0</v>
      </c>
      <c r="Y230" s="477">
        <v>1344.51082</v>
      </c>
      <c r="Z230" s="477">
        <v>0</v>
      </c>
      <c r="AA230" s="477">
        <v>130.02351999999999</v>
      </c>
      <c r="AB230" s="477">
        <v>328.98480999999998</v>
      </c>
      <c r="AC230" s="477">
        <v>370.32416999999998</v>
      </c>
      <c r="AD230" s="477">
        <v>2421.0636500000001</v>
      </c>
      <c r="AE230" s="477">
        <v>5632.1345499999998</v>
      </c>
      <c r="AF230" s="233">
        <v>10.404590000000001</v>
      </c>
      <c r="AG230" s="233">
        <v>1.9192</v>
      </c>
      <c r="AH230" s="233">
        <v>0</v>
      </c>
      <c r="AI230" s="233">
        <v>1844.85851</v>
      </c>
      <c r="AJ230" s="482">
        <v>3774.9522499999998</v>
      </c>
    </row>
    <row r="231" spans="1:36" s="42" customFormat="1" x14ac:dyDescent="0.25">
      <c r="A231" s="401">
        <v>6</v>
      </c>
      <c r="B231" s="564">
        <v>143605</v>
      </c>
      <c r="C231" s="188" t="s">
        <v>629</v>
      </c>
      <c r="D231" s="477">
        <v>25.697209999999998</v>
      </c>
      <c r="E231" s="477">
        <v>0</v>
      </c>
      <c r="F231" s="477">
        <v>163.23237</v>
      </c>
      <c r="G231" s="477">
        <v>0</v>
      </c>
      <c r="H231" s="89">
        <v>188.92957999999999</v>
      </c>
      <c r="I231" s="477">
        <v>0.25235000000000002</v>
      </c>
      <c r="J231" s="477">
        <v>0</v>
      </c>
      <c r="K231" s="477">
        <v>0</v>
      </c>
      <c r="L231" s="477">
        <v>0</v>
      </c>
      <c r="M231" s="477">
        <v>0</v>
      </c>
      <c r="N231" s="477">
        <v>3.79833</v>
      </c>
      <c r="O231" s="477">
        <v>1.28809</v>
      </c>
      <c r="P231" s="477">
        <v>0</v>
      </c>
      <c r="Q231" s="477">
        <v>9.27332</v>
      </c>
      <c r="R231" s="89">
        <v>14.61209</v>
      </c>
      <c r="S231" s="477">
        <v>26.442830000000001</v>
      </c>
      <c r="T231" s="477">
        <v>0</v>
      </c>
      <c r="U231" s="477">
        <v>0.72644000000000009</v>
      </c>
      <c r="V231" s="477">
        <v>0.79670000000000007</v>
      </c>
      <c r="W231" s="477">
        <v>0</v>
      </c>
      <c r="X231" s="477">
        <v>0</v>
      </c>
      <c r="Y231" s="477">
        <v>84.910080000000008</v>
      </c>
      <c r="Z231" s="477">
        <v>0</v>
      </c>
      <c r="AA231" s="477">
        <v>6.3657200000000005</v>
      </c>
      <c r="AB231" s="477">
        <v>12.18892</v>
      </c>
      <c r="AC231" s="477">
        <v>35.122529999999998</v>
      </c>
      <c r="AD231" s="477">
        <v>166.55322000000001</v>
      </c>
      <c r="AE231" s="477">
        <v>370.09488999999996</v>
      </c>
      <c r="AF231" s="233">
        <v>3.79833</v>
      </c>
      <c r="AG231" s="233">
        <v>0.79670000000000007</v>
      </c>
      <c r="AH231" s="233">
        <v>0</v>
      </c>
      <c r="AI231" s="233">
        <v>126.39833</v>
      </c>
      <c r="AJ231" s="482">
        <v>239.10153</v>
      </c>
    </row>
    <row r="232" spans="1:36" s="42" customFormat="1" x14ac:dyDescent="0.25">
      <c r="A232" s="401">
        <v>6</v>
      </c>
      <c r="B232" s="564">
        <v>143610</v>
      </c>
      <c r="C232" s="188" t="s">
        <v>631</v>
      </c>
      <c r="D232" s="477">
        <v>128.41904</v>
      </c>
      <c r="E232" s="477">
        <v>8.5489200000000007</v>
      </c>
      <c r="F232" s="477">
        <v>94.911429999999996</v>
      </c>
      <c r="G232" s="477">
        <v>0</v>
      </c>
      <c r="H232" s="89">
        <v>231.87939</v>
      </c>
      <c r="I232" s="477">
        <v>0.51487000000000005</v>
      </c>
      <c r="J232" s="477">
        <v>0</v>
      </c>
      <c r="K232" s="477">
        <v>0</v>
      </c>
      <c r="L232" s="477">
        <v>0</v>
      </c>
      <c r="M232" s="477">
        <v>0</v>
      </c>
      <c r="N232" s="477">
        <v>0.39944000000000002</v>
      </c>
      <c r="O232" s="477">
        <v>2.6575799999999998</v>
      </c>
      <c r="P232" s="477">
        <v>0</v>
      </c>
      <c r="Q232" s="477">
        <v>6.2147700000000006</v>
      </c>
      <c r="R232" s="89">
        <v>9.7866600000000012</v>
      </c>
      <c r="S232" s="477">
        <v>16.797159999999998</v>
      </c>
      <c r="T232" s="477">
        <v>0</v>
      </c>
      <c r="U232" s="477">
        <v>5.4546200000000002</v>
      </c>
      <c r="V232" s="477">
        <v>0.55252000000000001</v>
      </c>
      <c r="W232" s="477">
        <v>0</v>
      </c>
      <c r="X232" s="477">
        <v>0</v>
      </c>
      <c r="Y232" s="477">
        <v>56.630269999999996</v>
      </c>
      <c r="Z232" s="477">
        <v>0</v>
      </c>
      <c r="AA232" s="477">
        <v>10.627469999999999</v>
      </c>
      <c r="AB232" s="477">
        <v>15.11497</v>
      </c>
      <c r="AC232" s="477">
        <v>52.358280000000001</v>
      </c>
      <c r="AD232" s="477">
        <v>157.53529</v>
      </c>
      <c r="AE232" s="477">
        <v>399.20134000000002</v>
      </c>
      <c r="AF232" s="233">
        <v>0.39944000000000002</v>
      </c>
      <c r="AG232" s="233">
        <v>0.55252000000000001</v>
      </c>
      <c r="AH232" s="233">
        <v>0</v>
      </c>
      <c r="AI232" s="233">
        <v>119.61601999999999</v>
      </c>
      <c r="AJ232" s="482">
        <v>278.63335999999993</v>
      </c>
    </row>
    <row r="233" spans="1:36" s="42" customFormat="1" x14ac:dyDescent="0.25">
      <c r="A233" s="401">
        <v>6</v>
      </c>
      <c r="B233" s="564">
        <v>143615</v>
      </c>
      <c r="C233" s="188" t="s">
        <v>633</v>
      </c>
      <c r="D233" s="477">
        <v>67.476919999999993</v>
      </c>
      <c r="E233" s="477">
        <v>8.7433199999999989</v>
      </c>
      <c r="F233" s="477">
        <v>137.21632</v>
      </c>
      <c r="G233" s="477">
        <v>0</v>
      </c>
      <c r="H233" s="89">
        <v>213.43655999999999</v>
      </c>
      <c r="I233" s="477">
        <v>0.79842999999999997</v>
      </c>
      <c r="J233" s="477">
        <v>0</v>
      </c>
      <c r="K233" s="477">
        <v>0</v>
      </c>
      <c r="L233" s="477">
        <v>0</v>
      </c>
      <c r="M233" s="477">
        <v>0</v>
      </c>
      <c r="N233" s="477">
        <v>0</v>
      </c>
      <c r="O233" s="477">
        <v>4.16357</v>
      </c>
      <c r="P233" s="477">
        <v>0</v>
      </c>
      <c r="Q233" s="477">
        <v>8.7809400000000011</v>
      </c>
      <c r="R233" s="89">
        <v>13.742940000000001</v>
      </c>
      <c r="S233" s="477">
        <v>20.0274</v>
      </c>
      <c r="T233" s="477">
        <v>0</v>
      </c>
      <c r="U233" s="477">
        <v>5.0644</v>
      </c>
      <c r="V233" s="477">
        <v>0.56998000000000004</v>
      </c>
      <c r="W233" s="477">
        <v>0</v>
      </c>
      <c r="X233" s="477">
        <v>0</v>
      </c>
      <c r="Y233" s="477">
        <v>94.8446</v>
      </c>
      <c r="Z233" s="477">
        <v>0</v>
      </c>
      <c r="AA233" s="477">
        <v>15.47011</v>
      </c>
      <c r="AB233" s="477">
        <v>12.02284</v>
      </c>
      <c r="AC233" s="477">
        <v>50.991570000000003</v>
      </c>
      <c r="AD233" s="477">
        <v>198.99090000000001</v>
      </c>
      <c r="AE233" s="477">
        <v>426.17039999999997</v>
      </c>
      <c r="AF233" s="233">
        <v>0</v>
      </c>
      <c r="AG233" s="233">
        <v>0.56998000000000004</v>
      </c>
      <c r="AH233" s="233">
        <v>0</v>
      </c>
      <c r="AI233" s="233">
        <v>161.30628000000002</v>
      </c>
      <c r="AJ233" s="482">
        <v>264.29413999999997</v>
      </c>
    </row>
    <row r="234" spans="1:36" s="42" customFormat="1" x14ac:dyDescent="0.25">
      <c r="A234" s="401">
        <v>6</v>
      </c>
      <c r="B234" s="564">
        <v>143620</v>
      </c>
      <c r="C234" s="188" t="s">
        <v>635</v>
      </c>
      <c r="D234" s="477">
        <v>205.31815</v>
      </c>
      <c r="E234" s="477">
        <v>18.089639999999999</v>
      </c>
      <c r="F234" s="477">
        <v>253.42542</v>
      </c>
      <c r="G234" s="477">
        <v>0</v>
      </c>
      <c r="H234" s="89">
        <v>476.83321000000001</v>
      </c>
      <c r="I234" s="477">
        <v>1.6956500000000001</v>
      </c>
      <c r="J234" s="477">
        <v>0</v>
      </c>
      <c r="K234" s="477">
        <v>0</v>
      </c>
      <c r="L234" s="477">
        <v>0</v>
      </c>
      <c r="M234" s="477">
        <v>0</v>
      </c>
      <c r="N234" s="477">
        <v>2.9381300000000001</v>
      </c>
      <c r="O234" s="477">
        <v>8.3683899999999998</v>
      </c>
      <c r="P234" s="477">
        <v>0</v>
      </c>
      <c r="Q234" s="477">
        <v>17.84759</v>
      </c>
      <c r="R234" s="89">
        <v>30.84976</v>
      </c>
      <c r="S234" s="477">
        <v>35.583709999999996</v>
      </c>
      <c r="T234" s="477">
        <v>0</v>
      </c>
      <c r="U234" s="477">
        <v>13.182709999999998</v>
      </c>
      <c r="V234" s="477">
        <v>0</v>
      </c>
      <c r="W234" s="477">
        <v>0</v>
      </c>
      <c r="X234" s="477">
        <v>0</v>
      </c>
      <c r="Y234" s="477">
        <v>212.49340000000001</v>
      </c>
      <c r="Z234" s="477">
        <v>0</v>
      </c>
      <c r="AA234" s="477">
        <v>31.498720000000002</v>
      </c>
      <c r="AB234" s="477">
        <v>34.640599999999999</v>
      </c>
      <c r="AC234" s="477">
        <v>80.94277000000001</v>
      </c>
      <c r="AD234" s="477">
        <v>408.34190999999998</v>
      </c>
      <c r="AE234" s="477">
        <v>916.02487999999994</v>
      </c>
      <c r="AF234" s="233">
        <v>2.9381300000000001</v>
      </c>
      <c r="AG234" s="233">
        <v>0</v>
      </c>
      <c r="AH234" s="233">
        <v>0</v>
      </c>
      <c r="AI234" s="233">
        <v>324.93489</v>
      </c>
      <c r="AJ234" s="482">
        <v>588.15185999999994</v>
      </c>
    </row>
    <row r="235" spans="1:36" s="42" customFormat="1" x14ac:dyDescent="0.25">
      <c r="A235" s="401">
        <v>6</v>
      </c>
      <c r="B235" s="564">
        <v>143625</v>
      </c>
      <c r="C235" s="188" t="s">
        <v>637</v>
      </c>
      <c r="D235" s="477">
        <v>505.26659999999998</v>
      </c>
      <c r="E235" s="477">
        <v>433.84965</v>
      </c>
      <c r="F235" s="477">
        <v>995.68044999999995</v>
      </c>
      <c r="G235" s="477">
        <v>0</v>
      </c>
      <c r="H235" s="89">
        <v>1934.7966999999999</v>
      </c>
      <c r="I235" s="477">
        <v>1.208</v>
      </c>
      <c r="J235" s="477">
        <v>0</v>
      </c>
      <c r="K235" s="477">
        <v>0</v>
      </c>
      <c r="L235" s="477">
        <v>0</v>
      </c>
      <c r="M235" s="477">
        <v>0</v>
      </c>
      <c r="N235" s="477">
        <v>3.2686899999999999</v>
      </c>
      <c r="O235" s="477">
        <v>47.015440000000005</v>
      </c>
      <c r="P235" s="477">
        <v>0</v>
      </c>
      <c r="Q235" s="477">
        <v>44.711880000000001</v>
      </c>
      <c r="R235" s="89">
        <v>96.204010000000011</v>
      </c>
      <c r="S235" s="477">
        <v>79.516739999999999</v>
      </c>
      <c r="T235" s="477">
        <v>0</v>
      </c>
      <c r="U235" s="477">
        <v>42.505120000000005</v>
      </c>
      <c r="V235" s="477">
        <v>0</v>
      </c>
      <c r="W235" s="477">
        <v>0</v>
      </c>
      <c r="X235" s="477">
        <v>0</v>
      </c>
      <c r="Y235" s="477">
        <v>895.63247000000001</v>
      </c>
      <c r="Z235" s="477">
        <v>0</v>
      </c>
      <c r="AA235" s="477">
        <v>66.061499999999995</v>
      </c>
      <c r="AB235" s="477">
        <v>255.01748000000001</v>
      </c>
      <c r="AC235" s="477">
        <v>150.90902</v>
      </c>
      <c r="AD235" s="477">
        <v>1489.6423300000001</v>
      </c>
      <c r="AE235" s="477">
        <v>3520.6430399999999</v>
      </c>
      <c r="AF235" s="233">
        <v>3.2686899999999999</v>
      </c>
      <c r="AG235" s="233">
        <v>0</v>
      </c>
      <c r="AH235" s="233">
        <v>0</v>
      </c>
      <c r="AI235" s="233">
        <v>1112.6029900000001</v>
      </c>
      <c r="AJ235" s="482">
        <v>2404.7713599999997</v>
      </c>
    </row>
    <row r="236" spans="1:36" s="42" customFormat="1" x14ac:dyDescent="0.25">
      <c r="A236" s="401">
        <v>4</v>
      </c>
      <c r="B236" s="564">
        <v>1440</v>
      </c>
      <c r="C236" s="188" t="s">
        <v>1404</v>
      </c>
      <c r="D236" s="477">
        <v>0</v>
      </c>
      <c r="E236" s="477">
        <v>0</v>
      </c>
      <c r="F236" s="477">
        <v>0</v>
      </c>
      <c r="G236" s="477">
        <v>0</v>
      </c>
      <c r="H236" s="89">
        <v>0</v>
      </c>
      <c r="I236" s="477">
        <v>0</v>
      </c>
      <c r="J236" s="477">
        <v>0</v>
      </c>
      <c r="K236" s="477">
        <v>0</v>
      </c>
      <c r="L236" s="477">
        <v>0</v>
      </c>
      <c r="M236" s="477">
        <v>0</v>
      </c>
      <c r="N236" s="477">
        <v>0</v>
      </c>
      <c r="O236" s="477">
        <v>0</v>
      </c>
      <c r="P236" s="477">
        <v>0</v>
      </c>
      <c r="Q236" s="477">
        <v>0</v>
      </c>
      <c r="R236" s="89">
        <v>0</v>
      </c>
      <c r="S236" s="477">
        <v>0</v>
      </c>
      <c r="T236" s="477">
        <v>0</v>
      </c>
      <c r="U236" s="477">
        <v>0</v>
      </c>
      <c r="V236" s="477">
        <v>0</v>
      </c>
      <c r="W236" s="477">
        <v>0</v>
      </c>
      <c r="X236" s="477">
        <v>0</v>
      </c>
      <c r="Y236" s="477">
        <v>0</v>
      </c>
      <c r="Z236" s="477">
        <v>0</v>
      </c>
      <c r="AA236" s="477">
        <v>0</v>
      </c>
      <c r="AB236" s="477">
        <v>0</v>
      </c>
      <c r="AC236" s="477">
        <v>0</v>
      </c>
      <c r="AD236" s="477">
        <v>0</v>
      </c>
      <c r="AE236" s="477">
        <v>0</v>
      </c>
      <c r="AF236" s="233">
        <v>0</v>
      </c>
      <c r="AG236" s="233">
        <v>0</v>
      </c>
      <c r="AH236" s="233">
        <v>0</v>
      </c>
      <c r="AI236" s="233">
        <v>0</v>
      </c>
      <c r="AJ236" s="482">
        <v>0</v>
      </c>
    </row>
    <row r="237" spans="1:36" s="42" customFormat="1" x14ac:dyDescent="0.25">
      <c r="A237" s="401">
        <v>6</v>
      </c>
      <c r="B237" s="564">
        <v>144005</v>
      </c>
      <c r="C237" s="188" t="s">
        <v>629</v>
      </c>
      <c r="D237" s="477">
        <v>0</v>
      </c>
      <c r="E237" s="477">
        <v>0</v>
      </c>
      <c r="F237" s="477">
        <v>0</v>
      </c>
      <c r="G237" s="477">
        <v>0</v>
      </c>
      <c r="H237" s="89">
        <v>0</v>
      </c>
      <c r="I237" s="477">
        <v>0</v>
      </c>
      <c r="J237" s="477">
        <v>0</v>
      </c>
      <c r="K237" s="477">
        <v>0</v>
      </c>
      <c r="L237" s="477">
        <v>0</v>
      </c>
      <c r="M237" s="477">
        <v>0</v>
      </c>
      <c r="N237" s="477">
        <v>0</v>
      </c>
      <c r="O237" s="477">
        <v>0</v>
      </c>
      <c r="P237" s="477">
        <v>0</v>
      </c>
      <c r="Q237" s="477">
        <v>0</v>
      </c>
      <c r="R237" s="89">
        <v>0</v>
      </c>
      <c r="S237" s="477">
        <v>0</v>
      </c>
      <c r="T237" s="477">
        <v>0</v>
      </c>
      <c r="U237" s="477">
        <v>0</v>
      </c>
      <c r="V237" s="477">
        <v>0</v>
      </c>
      <c r="W237" s="477">
        <v>0</v>
      </c>
      <c r="X237" s="477">
        <v>0</v>
      </c>
      <c r="Y237" s="477">
        <v>0</v>
      </c>
      <c r="Z237" s="477">
        <v>0</v>
      </c>
      <c r="AA237" s="477">
        <v>0</v>
      </c>
      <c r="AB237" s="477">
        <v>0</v>
      </c>
      <c r="AC237" s="477">
        <v>0</v>
      </c>
      <c r="AD237" s="477">
        <v>0</v>
      </c>
      <c r="AE237" s="477">
        <v>0</v>
      </c>
      <c r="AF237" s="233">
        <v>0</v>
      </c>
      <c r="AG237" s="233">
        <v>0</v>
      </c>
      <c r="AH237" s="233">
        <v>0</v>
      </c>
      <c r="AI237" s="233">
        <v>0</v>
      </c>
      <c r="AJ237" s="482">
        <v>0</v>
      </c>
    </row>
    <row r="238" spans="1:36" s="42" customFormat="1" x14ac:dyDescent="0.25">
      <c r="A238" s="401">
        <v>6</v>
      </c>
      <c r="B238" s="564">
        <v>144010</v>
      </c>
      <c r="C238" s="188" t="s">
        <v>631</v>
      </c>
      <c r="D238" s="477">
        <v>0</v>
      </c>
      <c r="E238" s="477">
        <v>0</v>
      </c>
      <c r="F238" s="477">
        <v>0</v>
      </c>
      <c r="G238" s="477">
        <v>0</v>
      </c>
      <c r="H238" s="89">
        <v>0</v>
      </c>
      <c r="I238" s="477">
        <v>0</v>
      </c>
      <c r="J238" s="477">
        <v>0</v>
      </c>
      <c r="K238" s="477">
        <v>0</v>
      </c>
      <c r="L238" s="477">
        <v>0</v>
      </c>
      <c r="M238" s="477">
        <v>0</v>
      </c>
      <c r="N238" s="477">
        <v>0</v>
      </c>
      <c r="O238" s="477">
        <v>0</v>
      </c>
      <c r="P238" s="477">
        <v>0</v>
      </c>
      <c r="Q238" s="477">
        <v>0</v>
      </c>
      <c r="R238" s="89">
        <v>0</v>
      </c>
      <c r="S238" s="477">
        <v>0</v>
      </c>
      <c r="T238" s="477">
        <v>0</v>
      </c>
      <c r="U238" s="477">
        <v>0</v>
      </c>
      <c r="V238" s="477">
        <v>0</v>
      </c>
      <c r="W238" s="477">
        <v>0</v>
      </c>
      <c r="X238" s="477">
        <v>0</v>
      </c>
      <c r="Y238" s="477">
        <v>0</v>
      </c>
      <c r="Z238" s="477">
        <v>0</v>
      </c>
      <c r="AA238" s="477">
        <v>0</v>
      </c>
      <c r="AB238" s="477">
        <v>0</v>
      </c>
      <c r="AC238" s="477">
        <v>0</v>
      </c>
      <c r="AD238" s="477">
        <v>0</v>
      </c>
      <c r="AE238" s="477">
        <v>0</v>
      </c>
      <c r="AF238" s="233">
        <v>0</v>
      </c>
      <c r="AG238" s="233">
        <v>0</v>
      </c>
      <c r="AH238" s="233">
        <v>0</v>
      </c>
      <c r="AI238" s="233">
        <v>0</v>
      </c>
      <c r="AJ238" s="482">
        <v>0</v>
      </c>
    </row>
    <row r="239" spans="1:36" s="42" customFormat="1" x14ac:dyDescent="0.25">
      <c r="A239" s="401">
        <v>6</v>
      </c>
      <c r="B239" s="564">
        <v>144015</v>
      </c>
      <c r="C239" s="188" t="s">
        <v>633</v>
      </c>
      <c r="D239" s="477">
        <v>0</v>
      </c>
      <c r="E239" s="477">
        <v>0</v>
      </c>
      <c r="F239" s="477">
        <v>0</v>
      </c>
      <c r="G239" s="477">
        <v>0</v>
      </c>
      <c r="H239" s="89">
        <v>0</v>
      </c>
      <c r="I239" s="477">
        <v>0</v>
      </c>
      <c r="J239" s="477">
        <v>0</v>
      </c>
      <c r="K239" s="477">
        <v>0</v>
      </c>
      <c r="L239" s="477">
        <v>0</v>
      </c>
      <c r="M239" s="477">
        <v>0</v>
      </c>
      <c r="N239" s="477">
        <v>0</v>
      </c>
      <c r="O239" s="477">
        <v>0</v>
      </c>
      <c r="P239" s="477">
        <v>0</v>
      </c>
      <c r="Q239" s="477">
        <v>0</v>
      </c>
      <c r="R239" s="89">
        <v>0</v>
      </c>
      <c r="S239" s="477">
        <v>0</v>
      </c>
      <c r="T239" s="477">
        <v>0</v>
      </c>
      <c r="U239" s="477">
        <v>0</v>
      </c>
      <c r="V239" s="477">
        <v>0</v>
      </c>
      <c r="W239" s="477">
        <v>0</v>
      </c>
      <c r="X239" s="477">
        <v>0</v>
      </c>
      <c r="Y239" s="477">
        <v>0</v>
      </c>
      <c r="Z239" s="477">
        <v>0</v>
      </c>
      <c r="AA239" s="477">
        <v>0</v>
      </c>
      <c r="AB239" s="477">
        <v>0</v>
      </c>
      <c r="AC239" s="477">
        <v>0</v>
      </c>
      <c r="AD239" s="477">
        <v>0</v>
      </c>
      <c r="AE239" s="477">
        <v>0</v>
      </c>
      <c r="AF239" s="233">
        <v>0</v>
      </c>
      <c r="AG239" s="233">
        <v>0</v>
      </c>
      <c r="AH239" s="233">
        <v>0</v>
      </c>
      <c r="AI239" s="233">
        <v>0</v>
      </c>
      <c r="AJ239" s="482">
        <v>0</v>
      </c>
    </row>
    <row r="240" spans="1:36" s="42" customFormat="1" x14ac:dyDescent="0.25">
      <c r="A240" s="401">
        <v>6</v>
      </c>
      <c r="B240" s="564">
        <v>144020</v>
      </c>
      <c r="C240" s="188" t="s">
        <v>635</v>
      </c>
      <c r="D240" s="477">
        <v>0</v>
      </c>
      <c r="E240" s="477">
        <v>0</v>
      </c>
      <c r="F240" s="477">
        <v>0</v>
      </c>
      <c r="G240" s="477">
        <v>0</v>
      </c>
      <c r="H240" s="89">
        <v>0</v>
      </c>
      <c r="I240" s="477">
        <v>0</v>
      </c>
      <c r="J240" s="477">
        <v>0</v>
      </c>
      <c r="K240" s="477">
        <v>0</v>
      </c>
      <c r="L240" s="477">
        <v>0</v>
      </c>
      <c r="M240" s="477">
        <v>0</v>
      </c>
      <c r="N240" s="477">
        <v>0</v>
      </c>
      <c r="O240" s="477">
        <v>0</v>
      </c>
      <c r="P240" s="477">
        <v>0</v>
      </c>
      <c r="Q240" s="477">
        <v>0</v>
      </c>
      <c r="R240" s="89">
        <v>0</v>
      </c>
      <c r="S240" s="477">
        <v>0</v>
      </c>
      <c r="T240" s="477">
        <v>0</v>
      </c>
      <c r="U240" s="477">
        <v>0</v>
      </c>
      <c r="V240" s="477">
        <v>0</v>
      </c>
      <c r="W240" s="477">
        <v>0</v>
      </c>
      <c r="X240" s="477">
        <v>0</v>
      </c>
      <c r="Y240" s="477">
        <v>0</v>
      </c>
      <c r="Z240" s="477">
        <v>0</v>
      </c>
      <c r="AA240" s="477">
        <v>0</v>
      </c>
      <c r="AB240" s="477">
        <v>0</v>
      </c>
      <c r="AC240" s="477">
        <v>0</v>
      </c>
      <c r="AD240" s="477">
        <v>0</v>
      </c>
      <c r="AE240" s="477">
        <v>0</v>
      </c>
      <c r="AF240" s="233">
        <v>0</v>
      </c>
      <c r="AG240" s="233">
        <v>0</v>
      </c>
      <c r="AH240" s="233">
        <v>0</v>
      </c>
      <c r="AI240" s="233">
        <v>0</v>
      </c>
      <c r="AJ240" s="482">
        <v>0</v>
      </c>
    </row>
    <row r="241" spans="1:36" s="42" customFormat="1" x14ac:dyDescent="0.25">
      <c r="A241" s="401">
        <v>6</v>
      </c>
      <c r="B241" s="564">
        <v>144025</v>
      </c>
      <c r="C241" s="188" t="s">
        <v>637</v>
      </c>
      <c r="D241" s="477">
        <v>0</v>
      </c>
      <c r="E241" s="477">
        <v>0</v>
      </c>
      <c r="F241" s="477">
        <v>0</v>
      </c>
      <c r="G241" s="477">
        <v>0</v>
      </c>
      <c r="H241" s="89">
        <v>0</v>
      </c>
      <c r="I241" s="477">
        <v>0</v>
      </c>
      <c r="J241" s="477">
        <v>0</v>
      </c>
      <c r="K241" s="477">
        <v>0</v>
      </c>
      <c r="L241" s="477">
        <v>0</v>
      </c>
      <c r="M241" s="477">
        <v>0</v>
      </c>
      <c r="N241" s="477">
        <v>0</v>
      </c>
      <c r="O241" s="477">
        <v>0</v>
      </c>
      <c r="P241" s="477">
        <v>0</v>
      </c>
      <c r="Q241" s="477">
        <v>0</v>
      </c>
      <c r="R241" s="89">
        <v>0</v>
      </c>
      <c r="S241" s="477">
        <v>0</v>
      </c>
      <c r="T241" s="477">
        <v>0</v>
      </c>
      <c r="U241" s="477">
        <v>0</v>
      </c>
      <c r="V241" s="477">
        <v>0</v>
      </c>
      <c r="W241" s="477">
        <v>0</v>
      </c>
      <c r="X241" s="477">
        <v>0</v>
      </c>
      <c r="Y241" s="477">
        <v>0</v>
      </c>
      <c r="Z241" s="477">
        <v>0</v>
      </c>
      <c r="AA241" s="477">
        <v>0</v>
      </c>
      <c r="AB241" s="477">
        <v>0</v>
      </c>
      <c r="AC241" s="477">
        <v>0</v>
      </c>
      <c r="AD241" s="477">
        <v>0</v>
      </c>
      <c r="AE241" s="477">
        <v>0</v>
      </c>
      <c r="AF241" s="233">
        <v>0</v>
      </c>
      <c r="AG241" s="233">
        <v>0</v>
      </c>
      <c r="AH241" s="233">
        <v>0</v>
      </c>
      <c r="AI241" s="233">
        <v>0</v>
      </c>
      <c r="AJ241" s="482">
        <v>0</v>
      </c>
    </row>
    <row r="242" spans="1:36" s="42" customFormat="1" x14ac:dyDescent="0.25">
      <c r="A242" s="401">
        <v>4</v>
      </c>
      <c r="B242" s="564">
        <v>1441</v>
      </c>
      <c r="C242" s="188" t="s">
        <v>1405</v>
      </c>
      <c r="D242" s="477">
        <v>1055.68905</v>
      </c>
      <c r="E242" s="477">
        <v>5856.2603600000002</v>
      </c>
      <c r="F242" s="477">
        <v>8095.4418299999998</v>
      </c>
      <c r="G242" s="477">
        <v>1139.50107</v>
      </c>
      <c r="H242" s="89">
        <v>16146.892310000001</v>
      </c>
      <c r="I242" s="477">
        <v>1425.6267600000001</v>
      </c>
      <c r="J242" s="477">
        <v>23.93074</v>
      </c>
      <c r="K242" s="477">
        <v>0</v>
      </c>
      <c r="L242" s="477">
        <v>474.35453000000001</v>
      </c>
      <c r="M242" s="477">
        <v>243.87007999999997</v>
      </c>
      <c r="N242" s="477">
        <v>287.89721000000003</v>
      </c>
      <c r="O242" s="477">
        <v>1171.83097</v>
      </c>
      <c r="P242" s="477">
        <v>317.19729999999998</v>
      </c>
      <c r="Q242" s="477">
        <v>0</v>
      </c>
      <c r="R242" s="89">
        <v>3944.70759</v>
      </c>
      <c r="S242" s="477">
        <v>690.04881999999998</v>
      </c>
      <c r="T242" s="477">
        <v>14.60637</v>
      </c>
      <c r="U242" s="477">
        <v>0</v>
      </c>
      <c r="V242" s="477">
        <v>0</v>
      </c>
      <c r="W242" s="477">
        <v>0</v>
      </c>
      <c r="X242" s="477">
        <v>0</v>
      </c>
      <c r="Y242" s="477">
        <v>0</v>
      </c>
      <c r="Z242" s="477">
        <v>0.78683999999999998</v>
      </c>
      <c r="AA242" s="477">
        <v>0</v>
      </c>
      <c r="AB242" s="477">
        <v>28.327210000000001</v>
      </c>
      <c r="AC242" s="477">
        <v>0</v>
      </c>
      <c r="AD242" s="477">
        <v>733.76923999999997</v>
      </c>
      <c r="AE242" s="477">
        <v>20825.369140000003</v>
      </c>
      <c r="AF242" s="233">
        <v>287.89721000000003</v>
      </c>
      <c r="AG242" s="233">
        <v>718.22460999999998</v>
      </c>
      <c r="AH242" s="233">
        <v>0</v>
      </c>
      <c r="AI242" s="233">
        <v>0</v>
      </c>
      <c r="AJ242" s="482">
        <v>19819.247320000002</v>
      </c>
    </row>
    <row r="243" spans="1:36" s="42" customFormat="1" x14ac:dyDescent="0.25">
      <c r="A243" s="401">
        <v>6</v>
      </c>
      <c r="B243" s="564">
        <v>144105</v>
      </c>
      <c r="C243" s="188" t="s">
        <v>629</v>
      </c>
      <c r="D243" s="477">
        <v>29.01763</v>
      </c>
      <c r="E243" s="477">
        <v>245.12732</v>
      </c>
      <c r="F243" s="477">
        <v>928.66458</v>
      </c>
      <c r="G243" s="477">
        <v>61.391709999999996</v>
      </c>
      <c r="H243" s="89">
        <v>1264.2012400000001</v>
      </c>
      <c r="I243" s="477">
        <v>127.37512</v>
      </c>
      <c r="J243" s="477">
        <v>6.9938100000000007</v>
      </c>
      <c r="K243" s="477">
        <v>0</v>
      </c>
      <c r="L243" s="477">
        <v>104.82272</v>
      </c>
      <c r="M243" s="477">
        <v>27.980709999999998</v>
      </c>
      <c r="N243" s="477">
        <v>27.258790000000001</v>
      </c>
      <c r="O243" s="477">
        <v>23.771889999999999</v>
      </c>
      <c r="P243" s="477">
        <v>88.028580000000005</v>
      </c>
      <c r="Q243" s="477">
        <v>0</v>
      </c>
      <c r="R243" s="89">
        <v>406.23162000000002</v>
      </c>
      <c r="S243" s="477">
        <v>281.88218999999998</v>
      </c>
      <c r="T243" s="477">
        <v>5.7725900000000001</v>
      </c>
      <c r="U243" s="477">
        <v>0</v>
      </c>
      <c r="V243" s="477">
        <v>0</v>
      </c>
      <c r="W243" s="477">
        <v>0</v>
      </c>
      <c r="X243" s="477">
        <v>0</v>
      </c>
      <c r="Y243" s="477">
        <v>0</v>
      </c>
      <c r="Z243" s="477">
        <v>0.78683999999999998</v>
      </c>
      <c r="AA243" s="477">
        <v>0</v>
      </c>
      <c r="AB243" s="477">
        <v>1.25125</v>
      </c>
      <c r="AC243" s="477">
        <v>0</v>
      </c>
      <c r="AD243" s="477">
        <v>289.69286999999997</v>
      </c>
      <c r="AE243" s="477">
        <v>1960.1257300000002</v>
      </c>
      <c r="AF243" s="233">
        <v>27.258790000000001</v>
      </c>
      <c r="AG243" s="233">
        <v>132.80342999999999</v>
      </c>
      <c r="AH243" s="233">
        <v>0</v>
      </c>
      <c r="AI243" s="233">
        <v>0</v>
      </c>
      <c r="AJ243" s="482">
        <v>1800.06351</v>
      </c>
    </row>
    <row r="244" spans="1:36" s="42" customFormat="1" x14ac:dyDescent="0.25">
      <c r="A244" s="401">
        <v>6</v>
      </c>
      <c r="B244" s="564">
        <v>144110</v>
      </c>
      <c r="C244" s="188" t="s">
        <v>631</v>
      </c>
      <c r="D244" s="477">
        <v>64.034379999999999</v>
      </c>
      <c r="E244" s="477">
        <v>103.44146000000001</v>
      </c>
      <c r="F244" s="477">
        <v>319.52391</v>
      </c>
      <c r="G244" s="477">
        <v>64.125889999999998</v>
      </c>
      <c r="H244" s="89">
        <v>551.12563999999998</v>
      </c>
      <c r="I244" s="477">
        <v>87.593199999999996</v>
      </c>
      <c r="J244" s="477">
        <v>3.1124399999999999</v>
      </c>
      <c r="K244" s="477">
        <v>0</v>
      </c>
      <c r="L244" s="477">
        <v>23.983400000000003</v>
      </c>
      <c r="M244" s="477">
        <v>17.84674</v>
      </c>
      <c r="N244" s="477">
        <v>17.426159999999999</v>
      </c>
      <c r="O244" s="477">
        <v>30.939109999999999</v>
      </c>
      <c r="P244" s="477">
        <v>60.077760000000005</v>
      </c>
      <c r="Q244" s="477">
        <v>0</v>
      </c>
      <c r="R244" s="89">
        <v>240.97881000000004</v>
      </c>
      <c r="S244" s="477">
        <v>55.062669999999997</v>
      </c>
      <c r="T244" s="477">
        <v>3.4870000000000001</v>
      </c>
      <c r="U244" s="477">
        <v>0</v>
      </c>
      <c r="V244" s="477">
        <v>0</v>
      </c>
      <c r="W244" s="477">
        <v>0</v>
      </c>
      <c r="X244" s="477">
        <v>0</v>
      </c>
      <c r="Y244" s="477">
        <v>0</v>
      </c>
      <c r="Z244" s="477">
        <v>0</v>
      </c>
      <c r="AA244" s="477">
        <v>0</v>
      </c>
      <c r="AB244" s="477">
        <v>1.8872100000000001</v>
      </c>
      <c r="AC244" s="477">
        <v>0</v>
      </c>
      <c r="AD244" s="477">
        <v>60.436880000000002</v>
      </c>
      <c r="AE244" s="477">
        <v>852.54133000000002</v>
      </c>
      <c r="AF244" s="233">
        <v>17.426159999999999</v>
      </c>
      <c r="AG244" s="233">
        <v>41.83014</v>
      </c>
      <c r="AH244" s="233">
        <v>0</v>
      </c>
      <c r="AI244" s="233">
        <v>0</v>
      </c>
      <c r="AJ244" s="482">
        <v>793.28503000000001</v>
      </c>
    </row>
    <row r="245" spans="1:36" s="42" customFormat="1" x14ac:dyDescent="0.25">
      <c r="A245" s="401">
        <v>6</v>
      </c>
      <c r="B245" s="564">
        <v>144115</v>
      </c>
      <c r="C245" s="188" t="s">
        <v>633</v>
      </c>
      <c r="D245" s="477">
        <v>47.851589999999995</v>
      </c>
      <c r="E245" s="477">
        <v>489.07241999999997</v>
      </c>
      <c r="F245" s="477">
        <v>427.05219</v>
      </c>
      <c r="G245" s="477">
        <v>88.488810000000001</v>
      </c>
      <c r="H245" s="89">
        <v>1052.4650099999999</v>
      </c>
      <c r="I245" s="477">
        <v>101.41625999999999</v>
      </c>
      <c r="J245" s="477">
        <v>4.7641200000000001</v>
      </c>
      <c r="K245" s="477">
        <v>0</v>
      </c>
      <c r="L245" s="477">
        <v>31.905009999999997</v>
      </c>
      <c r="M245" s="477">
        <v>29.253619999999998</v>
      </c>
      <c r="N245" s="477">
        <v>61.289149999999999</v>
      </c>
      <c r="O245" s="477">
        <v>46.741419999999998</v>
      </c>
      <c r="P245" s="477">
        <v>92.230530000000002</v>
      </c>
      <c r="Q245" s="477">
        <v>0</v>
      </c>
      <c r="R245" s="89">
        <v>367.60010999999997</v>
      </c>
      <c r="S245" s="477">
        <v>84.165940000000006</v>
      </c>
      <c r="T245" s="477">
        <v>5.3467799999999999</v>
      </c>
      <c r="U245" s="477">
        <v>0</v>
      </c>
      <c r="V245" s="477">
        <v>0</v>
      </c>
      <c r="W245" s="477">
        <v>0</v>
      </c>
      <c r="X245" s="477">
        <v>0</v>
      </c>
      <c r="Y245" s="477">
        <v>0</v>
      </c>
      <c r="Z245" s="477">
        <v>0</v>
      </c>
      <c r="AA245" s="477">
        <v>0</v>
      </c>
      <c r="AB245" s="477">
        <v>1.9519600000000001</v>
      </c>
      <c r="AC245" s="477">
        <v>0</v>
      </c>
      <c r="AD245" s="477">
        <v>91.464680000000001</v>
      </c>
      <c r="AE245" s="477">
        <v>1511.5297999999998</v>
      </c>
      <c r="AF245" s="233">
        <v>61.289149999999999</v>
      </c>
      <c r="AG245" s="233">
        <v>61.158629999999995</v>
      </c>
      <c r="AH245" s="233">
        <v>0</v>
      </c>
      <c r="AI245" s="233">
        <v>0</v>
      </c>
      <c r="AJ245" s="482">
        <v>1389.0820200000003</v>
      </c>
    </row>
    <row r="246" spans="1:36" s="42" customFormat="1" x14ac:dyDescent="0.25">
      <c r="A246" s="401">
        <v>6</v>
      </c>
      <c r="B246" s="564">
        <v>144120</v>
      </c>
      <c r="C246" s="188" t="s">
        <v>635</v>
      </c>
      <c r="D246" s="477">
        <v>138.75389999999999</v>
      </c>
      <c r="E246" s="477">
        <v>653.35622999999998</v>
      </c>
      <c r="F246" s="477">
        <v>930.3614</v>
      </c>
      <c r="G246" s="477">
        <v>177.88182</v>
      </c>
      <c r="H246" s="89">
        <v>1900.3533500000001</v>
      </c>
      <c r="I246" s="477">
        <v>247.13394</v>
      </c>
      <c r="J246" s="477">
        <v>9.0603700000000007</v>
      </c>
      <c r="K246" s="477">
        <v>0</v>
      </c>
      <c r="L246" s="477">
        <v>67.673289999999994</v>
      </c>
      <c r="M246" s="477">
        <v>48.262250000000002</v>
      </c>
      <c r="N246" s="477">
        <v>44.665660000000003</v>
      </c>
      <c r="O246" s="477">
        <v>99.066879999999998</v>
      </c>
      <c r="P246" s="477">
        <v>8.9780200000000008</v>
      </c>
      <c r="Q246" s="477">
        <v>0</v>
      </c>
      <c r="R246" s="89">
        <v>524.84041000000002</v>
      </c>
      <c r="S246" s="477">
        <v>227.19673999999998</v>
      </c>
      <c r="T246" s="477">
        <v>0</v>
      </c>
      <c r="U246" s="477">
        <v>0</v>
      </c>
      <c r="V246" s="477">
        <v>0</v>
      </c>
      <c r="W246" s="477">
        <v>0</v>
      </c>
      <c r="X246" s="477">
        <v>0</v>
      </c>
      <c r="Y246" s="477">
        <v>0</v>
      </c>
      <c r="Z246" s="477">
        <v>0</v>
      </c>
      <c r="AA246" s="477">
        <v>0</v>
      </c>
      <c r="AB246" s="477">
        <v>4.09002</v>
      </c>
      <c r="AC246" s="477">
        <v>0</v>
      </c>
      <c r="AD246" s="477">
        <v>231.28675999999999</v>
      </c>
      <c r="AE246" s="477">
        <v>2656.4805200000001</v>
      </c>
      <c r="AF246" s="233">
        <v>44.665660000000003</v>
      </c>
      <c r="AG246" s="233">
        <v>115.93554</v>
      </c>
      <c r="AH246" s="233">
        <v>0</v>
      </c>
      <c r="AI246" s="233">
        <v>0</v>
      </c>
      <c r="AJ246" s="482">
        <v>2495.87932</v>
      </c>
    </row>
    <row r="247" spans="1:36" s="42" customFormat="1" x14ac:dyDescent="0.25">
      <c r="A247" s="401">
        <v>6</v>
      </c>
      <c r="B247" s="564">
        <v>144125</v>
      </c>
      <c r="C247" s="188" t="s">
        <v>637</v>
      </c>
      <c r="D247" s="477">
        <v>776.03155000000004</v>
      </c>
      <c r="E247" s="477">
        <v>4365.2629299999999</v>
      </c>
      <c r="F247" s="477">
        <v>5489.8397500000001</v>
      </c>
      <c r="G247" s="477">
        <v>747.61284000000001</v>
      </c>
      <c r="H247" s="89">
        <v>11378.747069999999</v>
      </c>
      <c r="I247" s="477">
        <v>862.10824000000002</v>
      </c>
      <c r="J247" s="477">
        <v>0</v>
      </c>
      <c r="K247" s="477">
        <v>0</v>
      </c>
      <c r="L247" s="477">
        <v>245.97010999999998</v>
      </c>
      <c r="M247" s="477">
        <v>120.52676</v>
      </c>
      <c r="N247" s="477">
        <v>137.25745000000001</v>
      </c>
      <c r="O247" s="477">
        <v>971.31167000000005</v>
      </c>
      <c r="P247" s="477">
        <v>67.882410000000007</v>
      </c>
      <c r="Q247" s="477">
        <v>0</v>
      </c>
      <c r="R247" s="89">
        <v>2405.0566400000002</v>
      </c>
      <c r="S247" s="477">
        <v>41.741279999999996</v>
      </c>
      <c r="T247" s="477">
        <v>0</v>
      </c>
      <c r="U247" s="477">
        <v>0</v>
      </c>
      <c r="V247" s="477">
        <v>0</v>
      </c>
      <c r="W247" s="477">
        <v>0</v>
      </c>
      <c r="X247" s="477">
        <v>0</v>
      </c>
      <c r="Y247" s="477">
        <v>0</v>
      </c>
      <c r="Z247" s="477">
        <v>0</v>
      </c>
      <c r="AA247" s="477">
        <v>0</v>
      </c>
      <c r="AB247" s="477">
        <v>19.14677</v>
      </c>
      <c r="AC247" s="477">
        <v>0</v>
      </c>
      <c r="AD247" s="477">
        <v>60.888049999999993</v>
      </c>
      <c r="AE247" s="477">
        <v>13844.69176</v>
      </c>
      <c r="AF247" s="233">
        <v>137.25745000000001</v>
      </c>
      <c r="AG247" s="233">
        <v>366.49686999999994</v>
      </c>
      <c r="AH247" s="233">
        <v>0</v>
      </c>
      <c r="AI247" s="233">
        <v>0</v>
      </c>
      <c r="AJ247" s="482">
        <v>13340.937439999998</v>
      </c>
    </row>
    <row r="248" spans="1:36" s="42" customFormat="1" x14ac:dyDescent="0.25">
      <c r="A248" s="401">
        <v>4</v>
      </c>
      <c r="B248" s="564">
        <v>1442</v>
      </c>
      <c r="C248" s="188" t="s">
        <v>1411</v>
      </c>
      <c r="D248" s="477">
        <v>1367.7573400000001</v>
      </c>
      <c r="E248" s="477">
        <v>4741.0560700000005</v>
      </c>
      <c r="F248" s="477">
        <v>28368.264420000003</v>
      </c>
      <c r="G248" s="477">
        <v>5634.1980599999997</v>
      </c>
      <c r="H248" s="89">
        <v>40111.275890000004</v>
      </c>
      <c r="I248" s="477">
        <v>5663.5432300000002</v>
      </c>
      <c r="J248" s="477">
        <v>3516.4286699999998</v>
      </c>
      <c r="K248" s="477">
        <v>0</v>
      </c>
      <c r="L248" s="477">
        <v>14316.896580000001</v>
      </c>
      <c r="M248" s="477">
        <v>1333.6797099999999</v>
      </c>
      <c r="N248" s="477">
        <v>860.11668000000009</v>
      </c>
      <c r="O248" s="477">
        <v>111.26442999999999</v>
      </c>
      <c r="P248" s="477">
        <v>2.2638499999999997</v>
      </c>
      <c r="Q248" s="477">
        <v>75.319149999999993</v>
      </c>
      <c r="R248" s="89">
        <v>25879.512299999999</v>
      </c>
      <c r="S248" s="477">
        <v>2.3109899999999999</v>
      </c>
      <c r="T248" s="477">
        <v>223.56479999999999</v>
      </c>
      <c r="U248" s="477">
        <v>3.71949</v>
      </c>
      <c r="V248" s="477">
        <v>50.95664</v>
      </c>
      <c r="W248" s="477">
        <v>0</v>
      </c>
      <c r="X248" s="477">
        <v>0</v>
      </c>
      <c r="Y248" s="477">
        <v>50.543089999999999</v>
      </c>
      <c r="Z248" s="477">
        <v>7.0818599999999998</v>
      </c>
      <c r="AA248" s="477">
        <v>0</v>
      </c>
      <c r="AB248" s="477">
        <v>12.311219999999999</v>
      </c>
      <c r="AC248" s="477">
        <v>0</v>
      </c>
      <c r="AD248" s="477">
        <v>350.48809</v>
      </c>
      <c r="AE248" s="477">
        <v>66341.276280000005</v>
      </c>
      <c r="AF248" s="233">
        <v>860.11668000000009</v>
      </c>
      <c r="AG248" s="233">
        <v>15701.532930000001</v>
      </c>
      <c r="AH248" s="233">
        <v>0</v>
      </c>
      <c r="AI248" s="233">
        <v>50.543089999999999</v>
      </c>
      <c r="AJ248" s="482">
        <v>49729.08358000002</v>
      </c>
    </row>
    <row r="249" spans="1:36" s="42" customFormat="1" x14ac:dyDescent="0.25">
      <c r="A249" s="401">
        <v>6</v>
      </c>
      <c r="B249" s="564">
        <v>144205</v>
      </c>
      <c r="C249" s="188" t="s">
        <v>629</v>
      </c>
      <c r="D249" s="477">
        <v>36.57985</v>
      </c>
      <c r="E249" s="477">
        <v>204.70239999999998</v>
      </c>
      <c r="F249" s="477">
        <v>1480.8200300000001</v>
      </c>
      <c r="G249" s="477">
        <v>265.74874999999997</v>
      </c>
      <c r="H249" s="89">
        <v>1987.85103</v>
      </c>
      <c r="I249" s="477">
        <v>262.17944</v>
      </c>
      <c r="J249" s="477">
        <v>210.36583999999999</v>
      </c>
      <c r="K249" s="477">
        <v>0</v>
      </c>
      <c r="L249" s="477">
        <v>3229.69461</v>
      </c>
      <c r="M249" s="477">
        <v>43.875579999999999</v>
      </c>
      <c r="N249" s="477">
        <v>39.542870000000001</v>
      </c>
      <c r="O249" s="477">
        <v>1.8691800000000001</v>
      </c>
      <c r="P249" s="477">
        <v>0</v>
      </c>
      <c r="Q249" s="477">
        <v>8.8834300000000006</v>
      </c>
      <c r="R249" s="89">
        <v>3796.41095</v>
      </c>
      <c r="S249" s="477">
        <v>0.93977999999999995</v>
      </c>
      <c r="T249" s="477">
        <v>12.301399999999999</v>
      </c>
      <c r="U249" s="477">
        <v>9.9970000000000003E-2</v>
      </c>
      <c r="V249" s="477">
        <v>17.595290000000002</v>
      </c>
      <c r="W249" s="477">
        <v>0</v>
      </c>
      <c r="X249" s="477">
        <v>0</v>
      </c>
      <c r="Y249" s="477">
        <v>5.3666</v>
      </c>
      <c r="Z249" s="477">
        <v>0.37151999999999996</v>
      </c>
      <c r="AA249" s="477">
        <v>0</v>
      </c>
      <c r="AB249" s="477">
        <v>0.29175999999999996</v>
      </c>
      <c r="AC249" s="477">
        <v>0</v>
      </c>
      <c r="AD249" s="477">
        <v>36.966319999999996</v>
      </c>
      <c r="AE249" s="477">
        <v>5821.2283000000007</v>
      </c>
      <c r="AF249" s="233">
        <v>39.542870000000001</v>
      </c>
      <c r="AG249" s="233">
        <v>3291.1654800000001</v>
      </c>
      <c r="AH249" s="233">
        <v>0</v>
      </c>
      <c r="AI249" s="233">
        <v>5.3666</v>
      </c>
      <c r="AJ249" s="482">
        <v>2485.1533500000005</v>
      </c>
    </row>
    <row r="250" spans="1:36" s="42" customFormat="1" x14ac:dyDescent="0.25">
      <c r="A250" s="401">
        <v>6</v>
      </c>
      <c r="B250" s="564">
        <v>144210</v>
      </c>
      <c r="C250" s="188" t="s">
        <v>631</v>
      </c>
      <c r="D250" s="477">
        <v>39.559339999999999</v>
      </c>
      <c r="E250" s="477">
        <v>396.04753000000005</v>
      </c>
      <c r="F250" s="477">
        <v>1105.8770300000001</v>
      </c>
      <c r="G250" s="477">
        <v>481.46206000000001</v>
      </c>
      <c r="H250" s="89">
        <v>2022.9459600000002</v>
      </c>
      <c r="I250" s="477">
        <v>552.75828000000001</v>
      </c>
      <c r="J250" s="477">
        <v>179.99807999999999</v>
      </c>
      <c r="K250" s="477">
        <v>0</v>
      </c>
      <c r="L250" s="477">
        <v>297.48613</v>
      </c>
      <c r="M250" s="477">
        <v>29.823409999999999</v>
      </c>
      <c r="N250" s="477">
        <v>49.409339999999993</v>
      </c>
      <c r="O250" s="477">
        <v>3.8304699999999996</v>
      </c>
      <c r="P250" s="477">
        <v>0</v>
      </c>
      <c r="Q250" s="477">
        <v>5.6837600000000004</v>
      </c>
      <c r="R250" s="89">
        <v>1118.98947</v>
      </c>
      <c r="S250" s="477">
        <v>0.66752999999999996</v>
      </c>
      <c r="T250" s="477">
        <v>10.65333</v>
      </c>
      <c r="U250" s="477">
        <v>0.20571</v>
      </c>
      <c r="V250" s="477">
        <v>8.3758999999999997</v>
      </c>
      <c r="W250" s="477">
        <v>0</v>
      </c>
      <c r="X250" s="477">
        <v>0</v>
      </c>
      <c r="Y250" s="477">
        <v>3.3897499999999998</v>
      </c>
      <c r="Z250" s="477">
        <v>0.76100000000000001</v>
      </c>
      <c r="AA250" s="477">
        <v>0</v>
      </c>
      <c r="AB250" s="477">
        <v>0.44611000000000001</v>
      </c>
      <c r="AC250" s="477">
        <v>0</v>
      </c>
      <c r="AD250" s="477">
        <v>24.49933</v>
      </c>
      <c r="AE250" s="477">
        <v>3166.4347600000006</v>
      </c>
      <c r="AF250" s="233">
        <v>49.409339999999993</v>
      </c>
      <c r="AG250" s="233">
        <v>335.68544000000003</v>
      </c>
      <c r="AH250" s="233">
        <v>0</v>
      </c>
      <c r="AI250" s="233">
        <v>3.3897499999999998</v>
      </c>
      <c r="AJ250" s="482">
        <v>2777.9502299999999</v>
      </c>
    </row>
    <row r="251" spans="1:36" s="42" customFormat="1" x14ac:dyDescent="0.25">
      <c r="A251" s="401">
        <v>6</v>
      </c>
      <c r="B251" s="564">
        <v>144215</v>
      </c>
      <c r="C251" s="188" t="s">
        <v>633</v>
      </c>
      <c r="D251" s="477">
        <v>74.049059999999997</v>
      </c>
      <c r="E251" s="477">
        <v>559.83636000000001</v>
      </c>
      <c r="F251" s="477">
        <v>1793.7536499999999</v>
      </c>
      <c r="G251" s="477">
        <v>941.60504000000003</v>
      </c>
      <c r="H251" s="89">
        <v>3369.2441100000001</v>
      </c>
      <c r="I251" s="477">
        <v>688.78720999999996</v>
      </c>
      <c r="J251" s="477">
        <v>262.81389000000001</v>
      </c>
      <c r="K251" s="477">
        <v>0</v>
      </c>
      <c r="L251" s="477">
        <v>508.12817999999999</v>
      </c>
      <c r="M251" s="477">
        <v>42.728000000000002</v>
      </c>
      <c r="N251" s="477">
        <v>73.031770000000009</v>
      </c>
      <c r="O251" s="477">
        <v>5.0662200000000004</v>
      </c>
      <c r="P251" s="477">
        <v>0</v>
      </c>
      <c r="Q251" s="477">
        <v>8.8527299999999993</v>
      </c>
      <c r="R251" s="89">
        <v>1589.4080000000001</v>
      </c>
      <c r="S251" s="477">
        <v>0.70367999999999997</v>
      </c>
      <c r="T251" s="477">
        <v>15.294600000000001</v>
      </c>
      <c r="U251" s="477">
        <v>0.31831999999999999</v>
      </c>
      <c r="V251" s="477">
        <v>11.89493</v>
      </c>
      <c r="W251" s="477">
        <v>0</v>
      </c>
      <c r="X251" s="477">
        <v>0</v>
      </c>
      <c r="Y251" s="477">
        <v>5.04575</v>
      </c>
      <c r="Z251" s="477">
        <v>1.18</v>
      </c>
      <c r="AA251" s="477">
        <v>0</v>
      </c>
      <c r="AB251" s="477">
        <v>0.46550999999999998</v>
      </c>
      <c r="AC251" s="477">
        <v>0</v>
      </c>
      <c r="AD251" s="477">
        <v>34.902790000000003</v>
      </c>
      <c r="AE251" s="477">
        <v>4993.5549000000001</v>
      </c>
      <c r="AF251" s="233">
        <v>73.031770000000009</v>
      </c>
      <c r="AG251" s="233">
        <v>562.75110999999993</v>
      </c>
      <c r="AH251" s="233">
        <v>0</v>
      </c>
      <c r="AI251" s="233">
        <v>5.04575</v>
      </c>
      <c r="AJ251" s="482">
        <v>4352.7262700000001</v>
      </c>
    </row>
    <row r="252" spans="1:36" s="42" customFormat="1" x14ac:dyDescent="0.25">
      <c r="A252" s="401">
        <v>6</v>
      </c>
      <c r="B252" s="564">
        <v>144220</v>
      </c>
      <c r="C252" s="188" t="s">
        <v>635</v>
      </c>
      <c r="D252" s="477">
        <v>147.66103000000001</v>
      </c>
      <c r="E252" s="477">
        <v>956.23122999999998</v>
      </c>
      <c r="F252" s="477">
        <v>3281.0515699999996</v>
      </c>
      <c r="G252" s="477">
        <v>702.80777999999998</v>
      </c>
      <c r="H252" s="89">
        <v>5087.7516100000003</v>
      </c>
      <c r="I252" s="477">
        <v>1204.1883899999998</v>
      </c>
      <c r="J252" s="477">
        <v>497.99604999999997</v>
      </c>
      <c r="K252" s="477">
        <v>0</v>
      </c>
      <c r="L252" s="477">
        <v>1053.1236399999998</v>
      </c>
      <c r="M252" s="477">
        <v>99.072140000000005</v>
      </c>
      <c r="N252" s="477">
        <v>143.48898</v>
      </c>
      <c r="O252" s="477">
        <v>10.378620000000002</v>
      </c>
      <c r="P252" s="477">
        <v>0.22943</v>
      </c>
      <c r="Q252" s="477">
        <v>15.857469999999999</v>
      </c>
      <c r="R252" s="89">
        <v>3024.3347199999998</v>
      </c>
      <c r="S252" s="477">
        <v>0</v>
      </c>
      <c r="T252" s="477">
        <v>30.714310000000001</v>
      </c>
      <c r="U252" s="477">
        <v>0.68045</v>
      </c>
      <c r="V252" s="477">
        <v>9.3666499999999999</v>
      </c>
      <c r="W252" s="477">
        <v>0</v>
      </c>
      <c r="X252" s="477">
        <v>0</v>
      </c>
      <c r="Y252" s="477">
        <v>10.04143</v>
      </c>
      <c r="Z252" s="477">
        <v>2.5143400000000002</v>
      </c>
      <c r="AA252" s="477">
        <v>0</v>
      </c>
      <c r="AB252" s="477">
        <v>1.0017799999999999</v>
      </c>
      <c r="AC252" s="477">
        <v>0</v>
      </c>
      <c r="AD252" s="477">
        <v>54.31895999999999</v>
      </c>
      <c r="AE252" s="477">
        <v>8166.4052899999997</v>
      </c>
      <c r="AF252" s="233">
        <v>143.48898</v>
      </c>
      <c r="AG252" s="233">
        <v>1161.5624299999997</v>
      </c>
      <c r="AH252" s="233">
        <v>0</v>
      </c>
      <c r="AI252" s="233">
        <v>10.04143</v>
      </c>
      <c r="AJ252" s="482">
        <v>6851.3124500000004</v>
      </c>
    </row>
    <row r="253" spans="1:36" s="42" customFormat="1" x14ac:dyDescent="0.25">
      <c r="A253" s="401">
        <v>6</v>
      </c>
      <c r="B253" s="564">
        <v>144225</v>
      </c>
      <c r="C253" s="188" t="s">
        <v>637</v>
      </c>
      <c r="D253" s="477">
        <v>1069.90806</v>
      </c>
      <c r="E253" s="477">
        <v>2624.23855</v>
      </c>
      <c r="F253" s="477">
        <v>20706.762139999999</v>
      </c>
      <c r="G253" s="477">
        <v>3242.5744300000001</v>
      </c>
      <c r="H253" s="89">
        <v>27643.483179999999</v>
      </c>
      <c r="I253" s="477">
        <v>2955.6299100000001</v>
      </c>
      <c r="J253" s="477">
        <v>2365.2548099999999</v>
      </c>
      <c r="K253" s="477">
        <v>0</v>
      </c>
      <c r="L253" s="477">
        <v>9228.4640199999994</v>
      </c>
      <c r="M253" s="477">
        <v>1118.18058</v>
      </c>
      <c r="N253" s="477">
        <v>554.64371999999992</v>
      </c>
      <c r="O253" s="477">
        <v>90.11994</v>
      </c>
      <c r="P253" s="477">
        <v>2.0344199999999999</v>
      </c>
      <c r="Q253" s="477">
        <v>36.041760000000004</v>
      </c>
      <c r="R253" s="89">
        <v>16350.36916</v>
      </c>
      <c r="S253" s="477">
        <v>0</v>
      </c>
      <c r="T253" s="477">
        <v>154.60115999999999</v>
      </c>
      <c r="U253" s="477">
        <v>2.4150399999999999</v>
      </c>
      <c r="V253" s="477">
        <v>3.7238699999999998</v>
      </c>
      <c r="W253" s="477">
        <v>0</v>
      </c>
      <c r="X253" s="477">
        <v>0</v>
      </c>
      <c r="Y253" s="477">
        <v>26.699560000000002</v>
      </c>
      <c r="Z253" s="477">
        <v>2.2549999999999999</v>
      </c>
      <c r="AA253" s="477">
        <v>0</v>
      </c>
      <c r="AB253" s="477">
        <v>10.106059999999999</v>
      </c>
      <c r="AC253" s="477">
        <v>0</v>
      </c>
      <c r="AD253" s="477">
        <v>199.80068999999997</v>
      </c>
      <c r="AE253" s="477">
        <v>44193.653029999994</v>
      </c>
      <c r="AF253" s="233">
        <v>554.64371999999992</v>
      </c>
      <c r="AG253" s="233">
        <v>10350.368469999999</v>
      </c>
      <c r="AH253" s="233">
        <v>0</v>
      </c>
      <c r="AI253" s="233">
        <v>26.699560000000002</v>
      </c>
      <c r="AJ253" s="482">
        <v>33261.941279999992</v>
      </c>
    </row>
    <row r="254" spans="1:36" s="42" customFormat="1" x14ac:dyDescent="0.25">
      <c r="A254" s="401">
        <v>4</v>
      </c>
      <c r="B254" s="564">
        <v>1443</v>
      </c>
      <c r="C254" s="188" t="s">
        <v>1417</v>
      </c>
      <c r="D254" s="477">
        <v>1007.2328199999999</v>
      </c>
      <c r="E254" s="477">
        <v>1827.6718000000001</v>
      </c>
      <c r="F254" s="477">
        <v>12113.189960000002</v>
      </c>
      <c r="G254" s="477">
        <v>1016.07311</v>
      </c>
      <c r="H254" s="89">
        <v>15964.16769</v>
      </c>
      <c r="I254" s="477">
        <v>0</v>
      </c>
      <c r="J254" s="477">
        <v>87.413669999999996</v>
      </c>
      <c r="K254" s="477">
        <v>0</v>
      </c>
      <c r="L254" s="477">
        <v>0</v>
      </c>
      <c r="M254" s="477">
        <v>668.52035999999998</v>
      </c>
      <c r="N254" s="477">
        <v>462.73750999999999</v>
      </c>
      <c r="O254" s="477">
        <v>5.0398900000000006</v>
      </c>
      <c r="P254" s="477">
        <v>0</v>
      </c>
      <c r="Q254" s="477">
        <v>0</v>
      </c>
      <c r="R254" s="89">
        <v>1223.7114300000001</v>
      </c>
      <c r="S254" s="477">
        <v>0</v>
      </c>
      <c r="T254" s="477">
        <v>0</v>
      </c>
      <c r="U254" s="477">
        <v>0</v>
      </c>
      <c r="V254" s="477">
        <v>3.2448099999999998</v>
      </c>
      <c r="W254" s="477">
        <v>0</v>
      </c>
      <c r="X254" s="477">
        <v>0</v>
      </c>
      <c r="Y254" s="477">
        <v>0</v>
      </c>
      <c r="Z254" s="477">
        <v>0</v>
      </c>
      <c r="AA254" s="477">
        <v>0</v>
      </c>
      <c r="AB254" s="477">
        <v>0</v>
      </c>
      <c r="AC254" s="477">
        <v>0</v>
      </c>
      <c r="AD254" s="477">
        <v>3.2448099999999998</v>
      </c>
      <c r="AE254" s="477">
        <v>17191.123930000002</v>
      </c>
      <c r="AF254" s="233">
        <v>462.73750999999999</v>
      </c>
      <c r="AG254" s="233">
        <v>671.76517000000001</v>
      </c>
      <c r="AH254" s="233">
        <v>0</v>
      </c>
      <c r="AI254" s="233">
        <v>0</v>
      </c>
      <c r="AJ254" s="482">
        <v>16056.62125</v>
      </c>
    </row>
    <row r="255" spans="1:36" s="42" customFormat="1" x14ac:dyDescent="0.25">
      <c r="A255" s="401">
        <v>6</v>
      </c>
      <c r="B255" s="564">
        <v>144305</v>
      </c>
      <c r="C255" s="188" t="s">
        <v>629</v>
      </c>
      <c r="D255" s="477">
        <v>5.4171000000000005</v>
      </c>
      <c r="E255" s="477">
        <v>27.57518</v>
      </c>
      <c r="F255" s="477">
        <v>134.00049999999999</v>
      </c>
      <c r="G255" s="477">
        <v>20.063400000000001</v>
      </c>
      <c r="H255" s="89">
        <v>187.05617999999998</v>
      </c>
      <c r="I255" s="477">
        <v>0</v>
      </c>
      <c r="J255" s="477">
        <v>3.2670700000000004</v>
      </c>
      <c r="K255" s="477">
        <v>0</v>
      </c>
      <c r="L255" s="477">
        <v>0</v>
      </c>
      <c r="M255" s="477">
        <v>94.892750000000007</v>
      </c>
      <c r="N255" s="477">
        <v>11.95424</v>
      </c>
      <c r="O255" s="477">
        <v>0.20821000000000001</v>
      </c>
      <c r="P255" s="477">
        <v>0</v>
      </c>
      <c r="Q255" s="477">
        <v>0</v>
      </c>
      <c r="R255" s="89">
        <v>110.32227</v>
      </c>
      <c r="S255" s="477">
        <v>0</v>
      </c>
      <c r="T255" s="477">
        <v>0</v>
      </c>
      <c r="U255" s="477">
        <v>0</v>
      </c>
      <c r="V255" s="477">
        <v>0.71548999999999996</v>
      </c>
      <c r="W255" s="477">
        <v>0</v>
      </c>
      <c r="X255" s="477">
        <v>0</v>
      </c>
      <c r="Y255" s="477">
        <v>0</v>
      </c>
      <c r="Z255" s="477">
        <v>0</v>
      </c>
      <c r="AA255" s="477">
        <v>0</v>
      </c>
      <c r="AB255" s="477">
        <v>0</v>
      </c>
      <c r="AC255" s="477">
        <v>0</v>
      </c>
      <c r="AD255" s="477">
        <v>0.71548999999999996</v>
      </c>
      <c r="AE255" s="477">
        <v>298.09393999999998</v>
      </c>
      <c r="AF255" s="233">
        <v>11.95424</v>
      </c>
      <c r="AG255" s="233">
        <v>95.608240000000009</v>
      </c>
      <c r="AH255" s="233">
        <v>0</v>
      </c>
      <c r="AI255" s="233">
        <v>0</v>
      </c>
      <c r="AJ255" s="482">
        <v>190.53145999999998</v>
      </c>
    </row>
    <row r="256" spans="1:36" s="42" customFormat="1" x14ac:dyDescent="0.25">
      <c r="A256" s="401">
        <v>6</v>
      </c>
      <c r="B256" s="564">
        <v>144310</v>
      </c>
      <c r="C256" s="188" t="s">
        <v>631</v>
      </c>
      <c r="D256" s="477">
        <v>10.080620000000001</v>
      </c>
      <c r="E256" s="477">
        <v>18.027090000000001</v>
      </c>
      <c r="F256" s="477">
        <v>93.17461999999999</v>
      </c>
      <c r="G256" s="477">
        <v>12.86722</v>
      </c>
      <c r="H256" s="89">
        <v>134.14955</v>
      </c>
      <c r="I256" s="477">
        <v>0</v>
      </c>
      <c r="J256" s="477">
        <v>2.8329</v>
      </c>
      <c r="K256" s="477">
        <v>0</v>
      </c>
      <c r="L256" s="477">
        <v>0</v>
      </c>
      <c r="M256" s="477">
        <v>8.947239999999999</v>
      </c>
      <c r="N256" s="477">
        <v>7.5549200000000001</v>
      </c>
      <c r="O256" s="477">
        <v>0.42205999999999999</v>
      </c>
      <c r="P256" s="477">
        <v>0</v>
      </c>
      <c r="Q256" s="477">
        <v>0</v>
      </c>
      <c r="R256" s="89">
        <v>19.757119999999997</v>
      </c>
      <c r="S256" s="477">
        <v>0</v>
      </c>
      <c r="T256" s="477">
        <v>0</v>
      </c>
      <c r="U256" s="477">
        <v>0</v>
      </c>
      <c r="V256" s="477">
        <v>0.48794999999999999</v>
      </c>
      <c r="W256" s="477">
        <v>0</v>
      </c>
      <c r="X256" s="477">
        <v>0</v>
      </c>
      <c r="Y256" s="477">
        <v>0</v>
      </c>
      <c r="Z256" s="477">
        <v>0</v>
      </c>
      <c r="AA256" s="477">
        <v>0</v>
      </c>
      <c r="AB256" s="477">
        <v>0</v>
      </c>
      <c r="AC256" s="477">
        <v>0</v>
      </c>
      <c r="AD256" s="477">
        <v>0.48794999999999999</v>
      </c>
      <c r="AE256" s="477">
        <v>154.39462</v>
      </c>
      <c r="AF256" s="233">
        <v>7.5549200000000001</v>
      </c>
      <c r="AG256" s="233">
        <v>9.4351899999999986</v>
      </c>
      <c r="AH256" s="233">
        <v>0</v>
      </c>
      <c r="AI256" s="233">
        <v>0</v>
      </c>
      <c r="AJ256" s="482">
        <v>137.40450999999999</v>
      </c>
    </row>
    <row r="257" spans="1:36" s="42" customFormat="1" x14ac:dyDescent="0.25">
      <c r="A257" s="401">
        <v>6</v>
      </c>
      <c r="B257" s="564">
        <v>144315</v>
      </c>
      <c r="C257" s="188" t="s">
        <v>633</v>
      </c>
      <c r="D257" s="477">
        <v>13.06358</v>
      </c>
      <c r="E257" s="477">
        <v>26.761189999999999</v>
      </c>
      <c r="F257" s="477">
        <v>133.70247000000001</v>
      </c>
      <c r="G257" s="477">
        <v>19.182410000000001</v>
      </c>
      <c r="H257" s="89">
        <v>192.70965000000001</v>
      </c>
      <c r="I257" s="477">
        <v>0</v>
      </c>
      <c r="J257" s="477">
        <v>4.3380600000000005</v>
      </c>
      <c r="K257" s="477">
        <v>0</v>
      </c>
      <c r="L257" s="477">
        <v>0</v>
      </c>
      <c r="M257" s="477">
        <v>12.49708</v>
      </c>
      <c r="N257" s="477">
        <v>11.55414</v>
      </c>
      <c r="O257" s="477">
        <v>0.64742</v>
      </c>
      <c r="P257" s="477">
        <v>0</v>
      </c>
      <c r="Q257" s="477">
        <v>0</v>
      </c>
      <c r="R257" s="89">
        <v>29.036700000000003</v>
      </c>
      <c r="S257" s="477">
        <v>0</v>
      </c>
      <c r="T257" s="477">
        <v>0</v>
      </c>
      <c r="U257" s="477">
        <v>0</v>
      </c>
      <c r="V257" s="477">
        <v>0.74836999999999998</v>
      </c>
      <c r="W257" s="477">
        <v>0</v>
      </c>
      <c r="X257" s="477">
        <v>0</v>
      </c>
      <c r="Y257" s="477">
        <v>0</v>
      </c>
      <c r="Z257" s="477">
        <v>0</v>
      </c>
      <c r="AA257" s="477">
        <v>0</v>
      </c>
      <c r="AB257" s="477">
        <v>0</v>
      </c>
      <c r="AC257" s="477">
        <v>0</v>
      </c>
      <c r="AD257" s="477">
        <v>0.74836999999999998</v>
      </c>
      <c r="AE257" s="477">
        <v>222.49472</v>
      </c>
      <c r="AF257" s="233">
        <v>11.55414</v>
      </c>
      <c r="AG257" s="233">
        <v>13.24545</v>
      </c>
      <c r="AH257" s="233">
        <v>0</v>
      </c>
      <c r="AI257" s="233">
        <v>0</v>
      </c>
      <c r="AJ257" s="482">
        <v>197.69513000000003</v>
      </c>
    </row>
    <row r="258" spans="1:36" s="42" customFormat="1" x14ac:dyDescent="0.25">
      <c r="A258" s="401">
        <v>6</v>
      </c>
      <c r="B258" s="564">
        <v>144320</v>
      </c>
      <c r="C258" s="188" t="s">
        <v>635</v>
      </c>
      <c r="D258" s="477">
        <v>25.62471</v>
      </c>
      <c r="E258" s="477">
        <v>54.796849999999999</v>
      </c>
      <c r="F258" s="477">
        <v>286.59280000000001</v>
      </c>
      <c r="G258" s="477">
        <v>33.796390000000002</v>
      </c>
      <c r="H258" s="89">
        <v>400.81074999999998</v>
      </c>
      <c r="I258" s="477">
        <v>0</v>
      </c>
      <c r="J258" s="477">
        <v>9.0891800000000007</v>
      </c>
      <c r="K258" s="477">
        <v>0</v>
      </c>
      <c r="L258" s="477">
        <v>0</v>
      </c>
      <c r="M258" s="477">
        <v>26.474820000000001</v>
      </c>
      <c r="N258" s="477">
        <v>23.099529999999998</v>
      </c>
      <c r="O258" s="477">
        <v>1.3481300000000001</v>
      </c>
      <c r="P258" s="477">
        <v>0</v>
      </c>
      <c r="Q258" s="477">
        <v>0</v>
      </c>
      <c r="R258" s="89">
        <v>60.011659999999992</v>
      </c>
      <c r="S258" s="477">
        <v>0</v>
      </c>
      <c r="T258" s="477">
        <v>0</v>
      </c>
      <c r="U258" s="477">
        <v>0</v>
      </c>
      <c r="V258" s="477">
        <v>1.2929999999999999</v>
      </c>
      <c r="W258" s="477">
        <v>0</v>
      </c>
      <c r="X258" s="477">
        <v>0</v>
      </c>
      <c r="Y258" s="477">
        <v>0</v>
      </c>
      <c r="Z258" s="477">
        <v>0</v>
      </c>
      <c r="AA258" s="477">
        <v>0</v>
      </c>
      <c r="AB258" s="477">
        <v>0</v>
      </c>
      <c r="AC258" s="477">
        <v>0</v>
      </c>
      <c r="AD258" s="477">
        <v>1.2929999999999999</v>
      </c>
      <c r="AE258" s="477">
        <v>462.11541</v>
      </c>
      <c r="AF258" s="233">
        <v>23.099529999999998</v>
      </c>
      <c r="AG258" s="233">
        <v>27.76782</v>
      </c>
      <c r="AH258" s="233">
        <v>0</v>
      </c>
      <c r="AI258" s="233">
        <v>0</v>
      </c>
      <c r="AJ258" s="482">
        <v>411.24806000000001</v>
      </c>
    </row>
    <row r="259" spans="1:36" s="42" customFormat="1" x14ac:dyDescent="0.25">
      <c r="A259" s="401">
        <v>6</v>
      </c>
      <c r="B259" s="564">
        <v>144325</v>
      </c>
      <c r="C259" s="188" t="s">
        <v>637</v>
      </c>
      <c r="D259" s="477">
        <v>953.04681000000005</v>
      </c>
      <c r="E259" s="477">
        <v>1700.5114900000001</v>
      </c>
      <c r="F259" s="477">
        <v>11465.719570000001</v>
      </c>
      <c r="G259" s="477">
        <v>930.16368999999997</v>
      </c>
      <c r="H259" s="89">
        <v>15049.441560000001</v>
      </c>
      <c r="I259" s="477">
        <v>0</v>
      </c>
      <c r="J259" s="477">
        <v>67.88646</v>
      </c>
      <c r="K259" s="477">
        <v>0</v>
      </c>
      <c r="L259" s="477">
        <v>0</v>
      </c>
      <c r="M259" s="477">
        <v>525.70846999999992</v>
      </c>
      <c r="N259" s="477">
        <v>408.57468</v>
      </c>
      <c r="O259" s="477">
        <v>2.4140700000000002</v>
      </c>
      <c r="P259" s="477">
        <v>0</v>
      </c>
      <c r="Q259" s="477">
        <v>0</v>
      </c>
      <c r="R259" s="89">
        <v>1004.58368</v>
      </c>
      <c r="S259" s="477">
        <v>0</v>
      </c>
      <c r="T259" s="477">
        <v>0</v>
      </c>
      <c r="U259" s="477">
        <v>0</v>
      </c>
      <c r="V259" s="477">
        <v>0</v>
      </c>
      <c r="W259" s="477">
        <v>0</v>
      </c>
      <c r="X259" s="477">
        <v>0</v>
      </c>
      <c r="Y259" s="477">
        <v>0</v>
      </c>
      <c r="Z259" s="477">
        <v>0</v>
      </c>
      <c r="AA259" s="477">
        <v>0</v>
      </c>
      <c r="AB259" s="477">
        <v>0</v>
      </c>
      <c r="AC259" s="477">
        <v>0</v>
      </c>
      <c r="AD259" s="477">
        <v>0</v>
      </c>
      <c r="AE259" s="477">
        <v>16054.025240000001</v>
      </c>
      <c r="AF259" s="233">
        <v>408.57468</v>
      </c>
      <c r="AG259" s="233">
        <v>525.70846999999992</v>
      </c>
      <c r="AH259" s="233">
        <v>0</v>
      </c>
      <c r="AI259" s="233">
        <v>0</v>
      </c>
      <c r="AJ259" s="482">
        <v>15119.742090000002</v>
      </c>
    </row>
    <row r="260" spans="1:36" s="42" customFormat="1" x14ac:dyDescent="0.25">
      <c r="A260" s="401">
        <v>4</v>
      </c>
      <c r="B260" s="564">
        <v>1444</v>
      </c>
      <c r="C260" s="188" t="s">
        <v>1418</v>
      </c>
      <c r="D260" s="477">
        <v>200.81762000000001</v>
      </c>
      <c r="E260" s="477">
        <v>1.24553</v>
      </c>
      <c r="F260" s="477">
        <v>9807.1191699999999</v>
      </c>
      <c r="G260" s="477">
        <v>69.883560000000003</v>
      </c>
      <c r="H260" s="89">
        <v>10079.06588</v>
      </c>
      <c r="I260" s="477">
        <v>0</v>
      </c>
      <c r="J260" s="477">
        <v>0</v>
      </c>
      <c r="K260" s="477">
        <v>0</v>
      </c>
      <c r="L260" s="477">
        <v>0</v>
      </c>
      <c r="M260" s="477">
        <v>0</v>
      </c>
      <c r="N260" s="477">
        <v>3.4006099999999999</v>
      </c>
      <c r="O260" s="477">
        <v>30.74325</v>
      </c>
      <c r="P260" s="477">
        <v>0</v>
      </c>
      <c r="Q260" s="477">
        <v>287.88128</v>
      </c>
      <c r="R260" s="89">
        <v>322.02514000000002</v>
      </c>
      <c r="S260" s="477">
        <v>28.24701</v>
      </c>
      <c r="T260" s="477">
        <v>0</v>
      </c>
      <c r="U260" s="477">
        <v>0</v>
      </c>
      <c r="V260" s="477">
        <v>1.50335</v>
      </c>
      <c r="W260" s="477">
        <v>0</v>
      </c>
      <c r="X260" s="477">
        <v>1.38124</v>
      </c>
      <c r="Y260" s="477">
        <v>934.39672999999993</v>
      </c>
      <c r="Z260" s="477">
        <v>0</v>
      </c>
      <c r="AA260" s="477">
        <v>26.504939999999998</v>
      </c>
      <c r="AB260" s="477">
        <v>23.8416</v>
      </c>
      <c r="AC260" s="477">
        <v>26.87425</v>
      </c>
      <c r="AD260" s="477">
        <v>1042.7491199999999</v>
      </c>
      <c r="AE260" s="477">
        <v>11443.84014</v>
      </c>
      <c r="AF260" s="233">
        <v>3.4006099999999999</v>
      </c>
      <c r="AG260" s="233">
        <v>1.50335</v>
      </c>
      <c r="AH260" s="233">
        <v>0</v>
      </c>
      <c r="AI260" s="233">
        <v>987.77591999999993</v>
      </c>
      <c r="AJ260" s="482">
        <v>10451.160259999999</v>
      </c>
    </row>
    <row r="261" spans="1:36" s="42" customFormat="1" x14ac:dyDescent="0.25">
      <c r="A261" s="401">
        <v>6</v>
      </c>
      <c r="B261" s="564">
        <v>144405</v>
      </c>
      <c r="C261" s="188" t="s">
        <v>629</v>
      </c>
      <c r="D261" s="477">
        <v>9.4703600000000012</v>
      </c>
      <c r="E261" s="477">
        <v>0.93125999999999998</v>
      </c>
      <c r="F261" s="477">
        <v>534.40640000000008</v>
      </c>
      <c r="G261" s="477">
        <v>7.1224499999999997</v>
      </c>
      <c r="H261" s="89">
        <v>551.93047000000001</v>
      </c>
      <c r="I261" s="477">
        <v>0</v>
      </c>
      <c r="J261" s="477">
        <v>0</v>
      </c>
      <c r="K261" s="477">
        <v>0</v>
      </c>
      <c r="L261" s="477">
        <v>0</v>
      </c>
      <c r="M261" s="477">
        <v>0</v>
      </c>
      <c r="N261" s="477">
        <v>1.65571</v>
      </c>
      <c r="O261" s="477">
        <v>0.61720000000000008</v>
      </c>
      <c r="P261" s="477">
        <v>0</v>
      </c>
      <c r="Q261" s="477">
        <v>30.24699</v>
      </c>
      <c r="R261" s="89">
        <v>32.5199</v>
      </c>
      <c r="S261" s="477">
        <v>6.1840699999999993</v>
      </c>
      <c r="T261" s="477">
        <v>0</v>
      </c>
      <c r="U261" s="477">
        <v>0</v>
      </c>
      <c r="V261" s="477">
        <v>0.76437999999999995</v>
      </c>
      <c r="W261" s="477">
        <v>0</v>
      </c>
      <c r="X261" s="477">
        <v>0.56903999999999999</v>
      </c>
      <c r="Y261" s="477">
        <v>83.66395</v>
      </c>
      <c r="Z261" s="477">
        <v>0</v>
      </c>
      <c r="AA261" s="477">
        <v>1.82254</v>
      </c>
      <c r="AB261" s="477">
        <v>0.69607000000000008</v>
      </c>
      <c r="AC261" s="477">
        <v>3.3945100000000004</v>
      </c>
      <c r="AD261" s="477">
        <v>97.094560000000001</v>
      </c>
      <c r="AE261" s="477">
        <v>681.54493000000002</v>
      </c>
      <c r="AF261" s="233">
        <v>1.65571</v>
      </c>
      <c r="AG261" s="233">
        <v>0.76437999999999995</v>
      </c>
      <c r="AH261" s="233">
        <v>0</v>
      </c>
      <c r="AI261" s="233">
        <v>88.881</v>
      </c>
      <c r="AJ261" s="482">
        <v>590.24383999999998</v>
      </c>
    </row>
    <row r="262" spans="1:36" s="42" customFormat="1" x14ac:dyDescent="0.25">
      <c r="A262" s="401">
        <v>6</v>
      </c>
      <c r="B262" s="564">
        <v>144410</v>
      </c>
      <c r="C262" s="188" t="s">
        <v>631</v>
      </c>
      <c r="D262" s="477">
        <v>58.631970000000003</v>
      </c>
      <c r="E262" s="477">
        <v>0.31426999999999999</v>
      </c>
      <c r="F262" s="477">
        <v>382.67764</v>
      </c>
      <c r="G262" s="477">
        <v>4.8562200000000004</v>
      </c>
      <c r="H262" s="89">
        <v>446.48009999999999</v>
      </c>
      <c r="I262" s="477">
        <v>0</v>
      </c>
      <c r="J262" s="477">
        <v>0</v>
      </c>
      <c r="K262" s="477">
        <v>0</v>
      </c>
      <c r="L262" s="477">
        <v>0</v>
      </c>
      <c r="M262" s="477">
        <v>0</v>
      </c>
      <c r="N262" s="477">
        <v>0</v>
      </c>
      <c r="O262" s="477">
        <v>1.5894999999999999</v>
      </c>
      <c r="P262" s="477">
        <v>0</v>
      </c>
      <c r="Q262" s="477">
        <v>19.097270000000002</v>
      </c>
      <c r="R262" s="89">
        <v>20.686770000000003</v>
      </c>
      <c r="S262" s="477">
        <v>4.2382499999999999</v>
      </c>
      <c r="T262" s="477">
        <v>0</v>
      </c>
      <c r="U262" s="477">
        <v>0</v>
      </c>
      <c r="V262" s="477">
        <v>0.53076000000000001</v>
      </c>
      <c r="W262" s="477">
        <v>0</v>
      </c>
      <c r="X262" s="477">
        <v>0.39833999999999997</v>
      </c>
      <c r="Y262" s="477">
        <v>54.865490000000001</v>
      </c>
      <c r="Z262" s="477">
        <v>0</v>
      </c>
      <c r="AA262" s="477">
        <v>2.8351799999999998</v>
      </c>
      <c r="AB262" s="477">
        <v>2.8799899999999998</v>
      </c>
      <c r="AC262" s="477">
        <v>4.7969799999999996</v>
      </c>
      <c r="AD262" s="477">
        <v>70.544990000000013</v>
      </c>
      <c r="AE262" s="477">
        <v>537.71186</v>
      </c>
      <c r="AF262" s="233">
        <v>0</v>
      </c>
      <c r="AG262" s="233">
        <v>0.53076000000000001</v>
      </c>
      <c r="AH262" s="233">
        <v>0</v>
      </c>
      <c r="AI262" s="233">
        <v>62.49765</v>
      </c>
      <c r="AJ262" s="482">
        <v>474.68344999999999</v>
      </c>
    </row>
    <row r="263" spans="1:36" s="42" customFormat="1" x14ac:dyDescent="0.25">
      <c r="A263" s="401">
        <v>6</v>
      </c>
      <c r="B263" s="564">
        <v>144415</v>
      </c>
      <c r="C263" s="188" t="s">
        <v>633</v>
      </c>
      <c r="D263" s="477">
        <v>7.6700100000000004</v>
      </c>
      <c r="E263" s="477">
        <v>0</v>
      </c>
      <c r="F263" s="477">
        <v>581.83878000000004</v>
      </c>
      <c r="G263" s="477">
        <v>7.4380600000000001</v>
      </c>
      <c r="H263" s="89">
        <v>596.94685000000004</v>
      </c>
      <c r="I263" s="477">
        <v>0</v>
      </c>
      <c r="J263" s="477">
        <v>0</v>
      </c>
      <c r="K263" s="477">
        <v>0</v>
      </c>
      <c r="L263" s="477">
        <v>0</v>
      </c>
      <c r="M263" s="477">
        <v>0</v>
      </c>
      <c r="N263" s="477">
        <v>1.7449000000000001</v>
      </c>
      <c r="O263" s="477">
        <v>2.9300199999999998</v>
      </c>
      <c r="P263" s="477">
        <v>0</v>
      </c>
      <c r="Q263" s="477">
        <v>27.025029999999997</v>
      </c>
      <c r="R263" s="89">
        <v>31.699949999999998</v>
      </c>
      <c r="S263" s="477">
        <v>5.20838</v>
      </c>
      <c r="T263" s="477">
        <v>0</v>
      </c>
      <c r="U263" s="477">
        <v>0</v>
      </c>
      <c r="V263" s="477">
        <v>0.20821000000000001</v>
      </c>
      <c r="W263" s="477">
        <v>0</v>
      </c>
      <c r="X263" s="477">
        <v>0.41386000000000001</v>
      </c>
      <c r="Y263" s="477">
        <v>84.709149999999994</v>
      </c>
      <c r="Z263" s="477">
        <v>0</v>
      </c>
      <c r="AA263" s="477">
        <v>3.8776899999999999</v>
      </c>
      <c r="AB263" s="477">
        <v>1.07118</v>
      </c>
      <c r="AC263" s="477">
        <v>4.4079899999999999</v>
      </c>
      <c r="AD263" s="477">
        <v>99.89645999999999</v>
      </c>
      <c r="AE263" s="477">
        <v>728.54325999999992</v>
      </c>
      <c r="AF263" s="233">
        <v>1.7449000000000001</v>
      </c>
      <c r="AG263" s="233">
        <v>0.20821000000000001</v>
      </c>
      <c r="AH263" s="233">
        <v>0</v>
      </c>
      <c r="AI263" s="233">
        <v>92.994829999999993</v>
      </c>
      <c r="AJ263" s="482">
        <v>633.59532000000013</v>
      </c>
    </row>
    <row r="264" spans="1:36" s="42" customFormat="1" x14ac:dyDescent="0.25">
      <c r="A264" s="401">
        <v>6</v>
      </c>
      <c r="B264" s="564">
        <v>144420</v>
      </c>
      <c r="C264" s="188" t="s">
        <v>635</v>
      </c>
      <c r="D264" s="477">
        <v>54.280569999999997</v>
      </c>
      <c r="E264" s="477">
        <v>0</v>
      </c>
      <c r="F264" s="477">
        <v>1163.9794299999999</v>
      </c>
      <c r="G264" s="477">
        <v>14.60511</v>
      </c>
      <c r="H264" s="89">
        <v>1232.8651099999997</v>
      </c>
      <c r="I264" s="477">
        <v>0</v>
      </c>
      <c r="J264" s="477">
        <v>0</v>
      </c>
      <c r="K264" s="477">
        <v>0</v>
      </c>
      <c r="L264" s="477">
        <v>0</v>
      </c>
      <c r="M264" s="477">
        <v>0</v>
      </c>
      <c r="N264" s="477">
        <v>0</v>
      </c>
      <c r="O264" s="477">
        <v>5.4884399999999998</v>
      </c>
      <c r="P264" s="477">
        <v>0</v>
      </c>
      <c r="Q264" s="477">
        <v>51.695860000000003</v>
      </c>
      <c r="R264" s="89">
        <v>57.1843</v>
      </c>
      <c r="S264" s="477">
        <v>5.5365200000000003</v>
      </c>
      <c r="T264" s="477">
        <v>0</v>
      </c>
      <c r="U264" s="477">
        <v>0</v>
      </c>
      <c r="V264" s="477">
        <v>0</v>
      </c>
      <c r="W264" s="477">
        <v>0</v>
      </c>
      <c r="X264" s="477">
        <v>0</v>
      </c>
      <c r="Y264" s="477">
        <v>167.20745000000002</v>
      </c>
      <c r="Z264" s="477">
        <v>0</v>
      </c>
      <c r="AA264" s="477">
        <v>5.2282700000000002</v>
      </c>
      <c r="AB264" s="477">
        <v>3.7172700000000001</v>
      </c>
      <c r="AC264" s="477">
        <v>5.7451999999999996</v>
      </c>
      <c r="AD264" s="477">
        <v>187.43471000000005</v>
      </c>
      <c r="AE264" s="477">
        <v>1477.4841199999996</v>
      </c>
      <c r="AF264" s="233">
        <v>0</v>
      </c>
      <c r="AG264" s="233">
        <v>0</v>
      </c>
      <c r="AH264" s="233">
        <v>0</v>
      </c>
      <c r="AI264" s="233">
        <v>178.18092000000004</v>
      </c>
      <c r="AJ264" s="482">
        <v>1299.3032000000001</v>
      </c>
    </row>
    <row r="265" spans="1:36" s="42" customFormat="1" x14ac:dyDescent="0.25">
      <c r="A265" s="401">
        <v>6</v>
      </c>
      <c r="B265" s="564">
        <v>144425</v>
      </c>
      <c r="C265" s="188" t="s">
        <v>637</v>
      </c>
      <c r="D265" s="477">
        <v>70.764710000000008</v>
      </c>
      <c r="E265" s="477">
        <v>0</v>
      </c>
      <c r="F265" s="477">
        <v>7144.2169199999998</v>
      </c>
      <c r="G265" s="477">
        <v>35.861719999999998</v>
      </c>
      <c r="H265" s="89">
        <v>7250.8433500000001</v>
      </c>
      <c r="I265" s="477">
        <v>0</v>
      </c>
      <c r="J265" s="477">
        <v>0</v>
      </c>
      <c r="K265" s="477">
        <v>0</v>
      </c>
      <c r="L265" s="477">
        <v>0</v>
      </c>
      <c r="M265" s="477">
        <v>0</v>
      </c>
      <c r="N265" s="477">
        <v>0</v>
      </c>
      <c r="O265" s="477">
        <v>20.118089999999999</v>
      </c>
      <c r="P265" s="477">
        <v>0</v>
      </c>
      <c r="Q265" s="477">
        <v>159.81613000000002</v>
      </c>
      <c r="R265" s="89">
        <v>179.93422000000001</v>
      </c>
      <c r="S265" s="477">
        <v>7.07979</v>
      </c>
      <c r="T265" s="477">
        <v>0</v>
      </c>
      <c r="U265" s="477">
        <v>0</v>
      </c>
      <c r="V265" s="477">
        <v>0</v>
      </c>
      <c r="W265" s="477">
        <v>0</v>
      </c>
      <c r="X265" s="477">
        <v>0</v>
      </c>
      <c r="Y265" s="477">
        <v>543.9506899999999</v>
      </c>
      <c r="Z265" s="477">
        <v>0</v>
      </c>
      <c r="AA265" s="477">
        <v>12.74126</v>
      </c>
      <c r="AB265" s="477">
        <v>15.47709</v>
      </c>
      <c r="AC265" s="477">
        <v>8.5295699999999997</v>
      </c>
      <c r="AD265" s="477">
        <v>587.77839999999992</v>
      </c>
      <c r="AE265" s="477">
        <v>8018.5559700000003</v>
      </c>
      <c r="AF265" s="233">
        <v>0</v>
      </c>
      <c r="AG265" s="233">
        <v>0</v>
      </c>
      <c r="AH265" s="233">
        <v>0</v>
      </c>
      <c r="AI265" s="233">
        <v>565.22151999999994</v>
      </c>
      <c r="AJ265" s="482">
        <v>7453.3344500000003</v>
      </c>
    </row>
    <row r="266" spans="1:36" s="42" customFormat="1" x14ac:dyDescent="0.25">
      <c r="A266" s="401">
        <v>4</v>
      </c>
      <c r="B266" s="564">
        <v>1448</v>
      </c>
      <c r="C266" s="188" t="s">
        <v>1420</v>
      </c>
      <c r="D266" s="477">
        <v>0</v>
      </c>
      <c r="E266" s="477">
        <v>218.62362999999999</v>
      </c>
      <c r="F266" s="477">
        <v>0</v>
      </c>
      <c r="G266" s="477">
        <v>0</v>
      </c>
      <c r="H266" s="89">
        <v>218.62362999999999</v>
      </c>
      <c r="I266" s="477">
        <v>0</v>
      </c>
      <c r="J266" s="477">
        <v>0</v>
      </c>
      <c r="K266" s="477">
        <v>0</v>
      </c>
      <c r="L266" s="477">
        <v>0</v>
      </c>
      <c r="M266" s="477">
        <v>0</v>
      </c>
      <c r="N266" s="477">
        <v>0</v>
      </c>
      <c r="O266" s="477">
        <v>0</v>
      </c>
      <c r="P266" s="477">
        <v>0</v>
      </c>
      <c r="Q266" s="477">
        <v>0</v>
      </c>
      <c r="R266" s="89">
        <v>0</v>
      </c>
      <c r="S266" s="477">
        <v>0</v>
      </c>
      <c r="T266" s="477">
        <v>0</v>
      </c>
      <c r="U266" s="477">
        <v>0</v>
      </c>
      <c r="V266" s="477">
        <v>0</v>
      </c>
      <c r="W266" s="477">
        <v>0</v>
      </c>
      <c r="X266" s="477">
        <v>0</v>
      </c>
      <c r="Y266" s="477">
        <v>0</v>
      </c>
      <c r="Z266" s="477">
        <v>0</v>
      </c>
      <c r="AA266" s="477">
        <v>0</v>
      </c>
      <c r="AB266" s="477">
        <v>0</v>
      </c>
      <c r="AC266" s="477">
        <v>0</v>
      </c>
      <c r="AD266" s="477">
        <v>0</v>
      </c>
      <c r="AE266" s="477">
        <v>218.62362999999999</v>
      </c>
      <c r="AF266" s="233">
        <v>0</v>
      </c>
      <c r="AG266" s="233">
        <v>0</v>
      </c>
      <c r="AH266" s="233">
        <v>0</v>
      </c>
      <c r="AI266" s="233">
        <v>0</v>
      </c>
      <c r="AJ266" s="482">
        <v>218.62362999999999</v>
      </c>
    </row>
    <row r="267" spans="1:36" s="42" customFormat="1" x14ac:dyDescent="0.25">
      <c r="A267" s="401">
        <v>6</v>
      </c>
      <c r="B267" s="564">
        <v>144805</v>
      </c>
      <c r="C267" s="188" t="s">
        <v>629</v>
      </c>
      <c r="D267" s="477">
        <v>0</v>
      </c>
      <c r="E267" s="477">
        <v>1.18269</v>
      </c>
      <c r="F267" s="477">
        <v>0</v>
      </c>
      <c r="G267" s="477">
        <v>0</v>
      </c>
      <c r="H267" s="89">
        <v>1.18269</v>
      </c>
      <c r="I267" s="477">
        <v>0</v>
      </c>
      <c r="J267" s="477">
        <v>0</v>
      </c>
      <c r="K267" s="477">
        <v>0</v>
      </c>
      <c r="L267" s="477">
        <v>0</v>
      </c>
      <c r="M267" s="477">
        <v>0</v>
      </c>
      <c r="N267" s="477">
        <v>0</v>
      </c>
      <c r="O267" s="477">
        <v>0</v>
      </c>
      <c r="P267" s="477">
        <v>0</v>
      </c>
      <c r="Q267" s="477">
        <v>0</v>
      </c>
      <c r="R267" s="89">
        <v>0</v>
      </c>
      <c r="S267" s="477">
        <v>0</v>
      </c>
      <c r="T267" s="477">
        <v>0</v>
      </c>
      <c r="U267" s="477">
        <v>0</v>
      </c>
      <c r="V267" s="477">
        <v>0</v>
      </c>
      <c r="W267" s="477">
        <v>0</v>
      </c>
      <c r="X267" s="477">
        <v>0</v>
      </c>
      <c r="Y267" s="477">
        <v>0</v>
      </c>
      <c r="Z267" s="477">
        <v>0</v>
      </c>
      <c r="AA267" s="477">
        <v>0</v>
      </c>
      <c r="AB267" s="477">
        <v>0</v>
      </c>
      <c r="AC267" s="477">
        <v>0</v>
      </c>
      <c r="AD267" s="477">
        <v>0</v>
      </c>
      <c r="AE267" s="477">
        <v>1.18269</v>
      </c>
      <c r="AF267" s="233">
        <v>0</v>
      </c>
      <c r="AG267" s="233">
        <v>0</v>
      </c>
      <c r="AH267" s="233">
        <v>0</v>
      </c>
      <c r="AI267" s="233">
        <v>0</v>
      </c>
      <c r="AJ267" s="482">
        <v>1.18269</v>
      </c>
    </row>
    <row r="268" spans="1:36" s="42" customFormat="1" x14ac:dyDescent="0.25">
      <c r="A268" s="401">
        <v>6</v>
      </c>
      <c r="B268" s="564">
        <v>144810</v>
      </c>
      <c r="C268" s="188" t="s">
        <v>631</v>
      </c>
      <c r="D268" s="477">
        <v>0</v>
      </c>
      <c r="E268" s="477">
        <v>0.79586000000000001</v>
      </c>
      <c r="F268" s="477">
        <v>0</v>
      </c>
      <c r="G268" s="477">
        <v>0</v>
      </c>
      <c r="H268" s="89">
        <v>0.79586000000000001</v>
      </c>
      <c r="I268" s="477">
        <v>0</v>
      </c>
      <c r="J268" s="477">
        <v>0</v>
      </c>
      <c r="K268" s="477">
        <v>0</v>
      </c>
      <c r="L268" s="477">
        <v>0</v>
      </c>
      <c r="M268" s="477">
        <v>0</v>
      </c>
      <c r="N268" s="477">
        <v>0</v>
      </c>
      <c r="O268" s="477">
        <v>0</v>
      </c>
      <c r="P268" s="477">
        <v>0</v>
      </c>
      <c r="Q268" s="477">
        <v>0</v>
      </c>
      <c r="R268" s="89">
        <v>0</v>
      </c>
      <c r="S268" s="477">
        <v>0</v>
      </c>
      <c r="T268" s="477">
        <v>0</v>
      </c>
      <c r="U268" s="477">
        <v>0</v>
      </c>
      <c r="V268" s="477">
        <v>0</v>
      </c>
      <c r="W268" s="477">
        <v>0</v>
      </c>
      <c r="X268" s="477">
        <v>0</v>
      </c>
      <c r="Y268" s="477">
        <v>0</v>
      </c>
      <c r="Z268" s="477">
        <v>0</v>
      </c>
      <c r="AA268" s="477">
        <v>0</v>
      </c>
      <c r="AB268" s="477">
        <v>0</v>
      </c>
      <c r="AC268" s="477">
        <v>0</v>
      </c>
      <c r="AD268" s="477">
        <v>0</v>
      </c>
      <c r="AE268" s="477">
        <v>0.79586000000000001</v>
      </c>
      <c r="AF268" s="233">
        <v>0</v>
      </c>
      <c r="AG268" s="233">
        <v>0</v>
      </c>
      <c r="AH268" s="233">
        <v>0</v>
      </c>
      <c r="AI268" s="233">
        <v>0</v>
      </c>
      <c r="AJ268" s="482">
        <v>0.79586000000000001</v>
      </c>
    </row>
    <row r="269" spans="1:36" s="42" customFormat="1" x14ac:dyDescent="0.25">
      <c r="A269" s="401">
        <v>6</v>
      </c>
      <c r="B269" s="564">
        <v>144815</v>
      </c>
      <c r="C269" s="188" t="s">
        <v>633</v>
      </c>
      <c r="D269" s="477">
        <v>0</v>
      </c>
      <c r="E269" s="477">
        <v>1.2060899999999999</v>
      </c>
      <c r="F269" s="477">
        <v>0</v>
      </c>
      <c r="G269" s="477">
        <v>0</v>
      </c>
      <c r="H269" s="89">
        <v>1.2060899999999999</v>
      </c>
      <c r="I269" s="477">
        <v>0</v>
      </c>
      <c r="J269" s="477">
        <v>0</v>
      </c>
      <c r="K269" s="477">
        <v>0</v>
      </c>
      <c r="L269" s="477">
        <v>0</v>
      </c>
      <c r="M269" s="477">
        <v>0</v>
      </c>
      <c r="N269" s="477">
        <v>0</v>
      </c>
      <c r="O269" s="477">
        <v>0</v>
      </c>
      <c r="P269" s="477">
        <v>0</v>
      </c>
      <c r="Q269" s="477">
        <v>0</v>
      </c>
      <c r="R269" s="89">
        <v>0</v>
      </c>
      <c r="S269" s="477">
        <v>0</v>
      </c>
      <c r="T269" s="477">
        <v>0</v>
      </c>
      <c r="U269" s="477">
        <v>0</v>
      </c>
      <c r="V269" s="477">
        <v>0</v>
      </c>
      <c r="W269" s="477">
        <v>0</v>
      </c>
      <c r="X269" s="477">
        <v>0</v>
      </c>
      <c r="Y269" s="477">
        <v>0</v>
      </c>
      <c r="Z269" s="477">
        <v>0</v>
      </c>
      <c r="AA269" s="477">
        <v>0</v>
      </c>
      <c r="AB269" s="477">
        <v>0</v>
      </c>
      <c r="AC269" s="477">
        <v>0</v>
      </c>
      <c r="AD269" s="477">
        <v>0</v>
      </c>
      <c r="AE269" s="477">
        <v>1.2060899999999999</v>
      </c>
      <c r="AF269" s="233">
        <v>0</v>
      </c>
      <c r="AG269" s="233">
        <v>0</v>
      </c>
      <c r="AH269" s="233">
        <v>0</v>
      </c>
      <c r="AI269" s="233">
        <v>0</v>
      </c>
      <c r="AJ269" s="482">
        <v>1.2060899999999999</v>
      </c>
    </row>
    <row r="270" spans="1:36" s="42" customFormat="1" x14ac:dyDescent="0.25">
      <c r="A270" s="401">
        <v>6</v>
      </c>
      <c r="B270" s="564">
        <v>144820</v>
      </c>
      <c r="C270" s="188" t="s">
        <v>635</v>
      </c>
      <c r="D270" s="477">
        <v>0</v>
      </c>
      <c r="E270" s="477">
        <v>2.45688</v>
      </c>
      <c r="F270" s="477">
        <v>0</v>
      </c>
      <c r="G270" s="477">
        <v>0</v>
      </c>
      <c r="H270" s="89">
        <v>2.45688</v>
      </c>
      <c r="I270" s="477">
        <v>0</v>
      </c>
      <c r="J270" s="477">
        <v>0</v>
      </c>
      <c r="K270" s="477">
        <v>0</v>
      </c>
      <c r="L270" s="477">
        <v>0</v>
      </c>
      <c r="M270" s="477">
        <v>0</v>
      </c>
      <c r="N270" s="477">
        <v>0</v>
      </c>
      <c r="O270" s="477">
        <v>0</v>
      </c>
      <c r="P270" s="477">
        <v>0</v>
      </c>
      <c r="Q270" s="477">
        <v>0</v>
      </c>
      <c r="R270" s="89">
        <v>0</v>
      </c>
      <c r="S270" s="477">
        <v>0</v>
      </c>
      <c r="T270" s="477">
        <v>0</v>
      </c>
      <c r="U270" s="477">
        <v>0</v>
      </c>
      <c r="V270" s="477">
        <v>0</v>
      </c>
      <c r="W270" s="477">
        <v>0</v>
      </c>
      <c r="X270" s="477">
        <v>0</v>
      </c>
      <c r="Y270" s="477">
        <v>0</v>
      </c>
      <c r="Z270" s="477">
        <v>0</v>
      </c>
      <c r="AA270" s="477">
        <v>0</v>
      </c>
      <c r="AB270" s="477">
        <v>0</v>
      </c>
      <c r="AC270" s="477">
        <v>0</v>
      </c>
      <c r="AD270" s="477">
        <v>0</v>
      </c>
      <c r="AE270" s="477">
        <v>2.45688</v>
      </c>
      <c r="AF270" s="233">
        <v>0</v>
      </c>
      <c r="AG270" s="233">
        <v>0</v>
      </c>
      <c r="AH270" s="233">
        <v>0</v>
      </c>
      <c r="AI270" s="233">
        <v>0</v>
      </c>
      <c r="AJ270" s="482">
        <v>2.45688</v>
      </c>
    </row>
    <row r="271" spans="1:36" s="42" customFormat="1" x14ac:dyDescent="0.25">
      <c r="A271" s="401">
        <v>6</v>
      </c>
      <c r="B271" s="564">
        <v>144825</v>
      </c>
      <c r="C271" s="188" t="s">
        <v>637</v>
      </c>
      <c r="D271" s="477">
        <v>0</v>
      </c>
      <c r="E271" s="477">
        <v>212.98210999999998</v>
      </c>
      <c r="F271" s="477">
        <v>0</v>
      </c>
      <c r="G271" s="477">
        <v>0</v>
      </c>
      <c r="H271" s="89">
        <v>212.98210999999998</v>
      </c>
      <c r="I271" s="477">
        <v>0</v>
      </c>
      <c r="J271" s="477">
        <v>0</v>
      </c>
      <c r="K271" s="477">
        <v>0</v>
      </c>
      <c r="L271" s="477">
        <v>0</v>
      </c>
      <c r="M271" s="477">
        <v>0</v>
      </c>
      <c r="N271" s="477">
        <v>0</v>
      </c>
      <c r="O271" s="477">
        <v>0</v>
      </c>
      <c r="P271" s="477">
        <v>0</v>
      </c>
      <c r="Q271" s="477">
        <v>0</v>
      </c>
      <c r="R271" s="89">
        <v>0</v>
      </c>
      <c r="S271" s="477">
        <v>0</v>
      </c>
      <c r="T271" s="477">
        <v>0</v>
      </c>
      <c r="U271" s="477">
        <v>0</v>
      </c>
      <c r="V271" s="477">
        <v>0</v>
      </c>
      <c r="W271" s="477">
        <v>0</v>
      </c>
      <c r="X271" s="477">
        <v>0</v>
      </c>
      <c r="Y271" s="477">
        <v>0</v>
      </c>
      <c r="Z271" s="477">
        <v>0</v>
      </c>
      <c r="AA271" s="477">
        <v>0</v>
      </c>
      <c r="AB271" s="477">
        <v>0</v>
      </c>
      <c r="AC271" s="477">
        <v>0</v>
      </c>
      <c r="AD271" s="477">
        <v>0</v>
      </c>
      <c r="AE271" s="477">
        <v>212.98210999999998</v>
      </c>
      <c r="AF271" s="233">
        <v>0</v>
      </c>
      <c r="AG271" s="233">
        <v>0</v>
      </c>
      <c r="AH271" s="233">
        <v>0</v>
      </c>
      <c r="AI271" s="233">
        <v>0</v>
      </c>
      <c r="AJ271" s="482">
        <v>212.98210999999998</v>
      </c>
    </row>
    <row r="272" spans="1:36" s="42" customFormat="1" x14ac:dyDescent="0.25">
      <c r="A272" s="401">
        <v>4</v>
      </c>
      <c r="B272" s="564">
        <v>1449</v>
      </c>
      <c r="C272" s="188" t="s">
        <v>1041</v>
      </c>
      <c r="D272" s="477">
        <v>9620.5096799999992</v>
      </c>
      <c r="E272" s="477">
        <v>8519.4461300000003</v>
      </c>
      <c r="F272" s="477">
        <v>6615.4433300000001</v>
      </c>
      <c r="G272" s="477">
        <v>5176.3941100000002</v>
      </c>
      <c r="H272" s="89">
        <v>29931.793250000002</v>
      </c>
      <c r="I272" s="477">
        <v>2852.4494900000004</v>
      </c>
      <c r="J272" s="477">
        <v>5465.89516</v>
      </c>
      <c r="K272" s="477">
        <v>2E-3</v>
      </c>
      <c r="L272" s="477">
        <v>483.08362</v>
      </c>
      <c r="M272" s="477">
        <v>774.67985999999996</v>
      </c>
      <c r="N272" s="477">
        <v>1965.0094199999999</v>
      </c>
      <c r="O272" s="477">
        <v>1390.9950900000001</v>
      </c>
      <c r="P272" s="477">
        <v>817.03444999999999</v>
      </c>
      <c r="Q272" s="477">
        <v>0.02</v>
      </c>
      <c r="R272" s="89">
        <v>13749.169090000001</v>
      </c>
      <c r="S272" s="477">
        <v>1576.78386</v>
      </c>
      <c r="T272" s="477">
        <v>409.93909000000002</v>
      </c>
      <c r="U272" s="477">
        <v>63.904679999999999</v>
      </c>
      <c r="V272" s="477">
        <v>31.67548</v>
      </c>
      <c r="W272" s="477">
        <v>0</v>
      </c>
      <c r="X272" s="477">
        <v>8.813600000000001</v>
      </c>
      <c r="Y272" s="477">
        <v>0</v>
      </c>
      <c r="Z272" s="477">
        <v>249.77901</v>
      </c>
      <c r="AA272" s="477">
        <v>0</v>
      </c>
      <c r="AB272" s="477">
        <v>142.60828000000001</v>
      </c>
      <c r="AC272" s="477">
        <v>0</v>
      </c>
      <c r="AD272" s="477">
        <v>2483.5039999999999</v>
      </c>
      <c r="AE272" s="477">
        <v>46164.466340000006</v>
      </c>
      <c r="AF272" s="233">
        <v>1965.0114199999998</v>
      </c>
      <c r="AG272" s="233">
        <v>1289.43896</v>
      </c>
      <c r="AH272" s="233">
        <v>0</v>
      </c>
      <c r="AI272" s="233">
        <v>0</v>
      </c>
      <c r="AJ272" s="482">
        <v>42910.015959999997</v>
      </c>
    </row>
    <row r="273" spans="1:36" s="42" customFormat="1" x14ac:dyDescent="0.25">
      <c r="A273" s="401">
        <v>6</v>
      </c>
      <c r="B273" s="564">
        <v>144905</v>
      </c>
      <c r="C273" s="188" t="s">
        <v>629</v>
      </c>
      <c r="D273" s="477">
        <v>213.60626000000002</v>
      </c>
      <c r="E273" s="477">
        <v>176.69018</v>
      </c>
      <c r="F273" s="477">
        <v>109.12295</v>
      </c>
      <c r="G273" s="477">
        <v>15.37046</v>
      </c>
      <c r="H273" s="89">
        <v>514.78985</v>
      </c>
      <c r="I273" s="477">
        <v>0</v>
      </c>
      <c r="J273" s="477">
        <v>5.7796000000000003</v>
      </c>
      <c r="K273" s="477">
        <v>0</v>
      </c>
      <c r="L273" s="477">
        <v>3.33839</v>
      </c>
      <c r="M273" s="477">
        <v>0</v>
      </c>
      <c r="N273" s="477">
        <v>0</v>
      </c>
      <c r="O273" s="477">
        <v>37.251129999999996</v>
      </c>
      <c r="P273" s="477">
        <v>0</v>
      </c>
      <c r="Q273" s="477">
        <v>0</v>
      </c>
      <c r="R273" s="89">
        <v>46.369119999999995</v>
      </c>
      <c r="S273" s="477">
        <v>46.472439999999999</v>
      </c>
      <c r="T273" s="477">
        <v>0</v>
      </c>
      <c r="U273" s="477">
        <v>9.2054299999999998</v>
      </c>
      <c r="V273" s="477">
        <v>11.99362</v>
      </c>
      <c r="W273" s="477">
        <v>0</v>
      </c>
      <c r="X273" s="477">
        <v>0</v>
      </c>
      <c r="Y273" s="477">
        <v>0</v>
      </c>
      <c r="Z273" s="477">
        <v>28.34573</v>
      </c>
      <c r="AA273" s="477">
        <v>0</v>
      </c>
      <c r="AB273" s="477">
        <v>0</v>
      </c>
      <c r="AC273" s="477">
        <v>0</v>
      </c>
      <c r="AD273" s="477">
        <v>96.017220000000009</v>
      </c>
      <c r="AE273" s="477">
        <v>657.17618999999991</v>
      </c>
      <c r="AF273" s="233">
        <v>0</v>
      </c>
      <c r="AG273" s="233">
        <v>15.33201</v>
      </c>
      <c r="AH273" s="233">
        <v>0</v>
      </c>
      <c r="AI273" s="233">
        <v>0</v>
      </c>
      <c r="AJ273" s="482">
        <v>641.84417999999994</v>
      </c>
    </row>
    <row r="274" spans="1:36" s="42" customFormat="1" x14ac:dyDescent="0.25">
      <c r="A274" s="401">
        <v>6</v>
      </c>
      <c r="B274" s="564">
        <v>144910</v>
      </c>
      <c r="C274" s="188" t="s">
        <v>631</v>
      </c>
      <c r="D274" s="477">
        <v>777.70609000000002</v>
      </c>
      <c r="E274" s="477">
        <v>932.22577999999999</v>
      </c>
      <c r="F274" s="477">
        <v>1873.81285</v>
      </c>
      <c r="G274" s="477">
        <v>491.32765999999998</v>
      </c>
      <c r="H274" s="89">
        <v>4075.0723799999996</v>
      </c>
      <c r="I274" s="477">
        <v>236.23823000000002</v>
      </c>
      <c r="J274" s="477">
        <v>1673.73145</v>
      </c>
      <c r="K274" s="477">
        <v>0</v>
      </c>
      <c r="L274" s="477">
        <v>257.79172</v>
      </c>
      <c r="M274" s="477">
        <v>291.4119</v>
      </c>
      <c r="N274" s="477">
        <v>442.27762999999999</v>
      </c>
      <c r="O274" s="477">
        <v>40.987010000000005</v>
      </c>
      <c r="P274" s="477">
        <v>32.333179999999999</v>
      </c>
      <c r="Q274" s="477">
        <v>0</v>
      </c>
      <c r="R274" s="89">
        <v>2974.7711199999999</v>
      </c>
      <c r="S274" s="477">
        <v>0</v>
      </c>
      <c r="T274" s="477">
        <v>202.93392</v>
      </c>
      <c r="U274" s="477">
        <v>4.6684899999999994</v>
      </c>
      <c r="V274" s="477">
        <v>10.072340000000001</v>
      </c>
      <c r="W274" s="477">
        <v>0</v>
      </c>
      <c r="X274" s="477">
        <v>1.04945</v>
      </c>
      <c r="Y274" s="477">
        <v>0</v>
      </c>
      <c r="Z274" s="477">
        <v>145.11348000000001</v>
      </c>
      <c r="AA274" s="477">
        <v>0</v>
      </c>
      <c r="AB274" s="477">
        <v>5.0041700000000002</v>
      </c>
      <c r="AC274" s="477">
        <v>0</v>
      </c>
      <c r="AD274" s="477">
        <v>368.84184999999997</v>
      </c>
      <c r="AE274" s="477">
        <v>7418.6853499999988</v>
      </c>
      <c r="AF274" s="233">
        <v>442.27762999999999</v>
      </c>
      <c r="AG274" s="233">
        <v>559.27595999999994</v>
      </c>
      <c r="AH274" s="233">
        <v>0</v>
      </c>
      <c r="AI274" s="233">
        <v>0</v>
      </c>
      <c r="AJ274" s="482">
        <v>6417.1317600000002</v>
      </c>
    </row>
    <row r="275" spans="1:36" s="42" customFormat="1" x14ac:dyDescent="0.25">
      <c r="A275" s="401">
        <v>6</v>
      </c>
      <c r="B275" s="564">
        <v>144915</v>
      </c>
      <c r="C275" s="188" t="s">
        <v>633</v>
      </c>
      <c r="D275" s="477">
        <v>1776.4613200000001</v>
      </c>
      <c r="E275" s="477">
        <v>398.53064000000001</v>
      </c>
      <c r="F275" s="477">
        <v>2848.3633500000001</v>
      </c>
      <c r="G275" s="477">
        <v>1299.12111</v>
      </c>
      <c r="H275" s="89">
        <v>6322.4764200000009</v>
      </c>
      <c r="I275" s="477">
        <v>1060.2512099999999</v>
      </c>
      <c r="J275" s="477">
        <v>305.95370000000003</v>
      </c>
      <c r="K275" s="477">
        <v>0</v>
      </c>
      <c r="L275" s="477">
        <v>112.26715</v>
      </c>
      <c r="M275" s="477">
        <v>181.47289000000001</v>
      </c>
      <c r="N275" s="477">
        <v>273.22059000000002</v>
      </c>
      <c r="O275" s="477">
        <v>41.163870000000003</v>
      </c>
      <c r="P275" s="477">
        <v>357.74781999999999</v>
      </c>
      <c r="Q275" s="477">
        <v>0</v>
      </c>
      <c r="R275" s="89">
        <v>2332.0772299999999</v>
      </c>
      <c r="S275" s="477">
        <v>496.11403000000001</v>
      </c>
      <c r="T275" s="477">
        <v>35.899160000000002</v>
      </c>
      <c r="U275" s="477">
        <v>5.7569900000000001</v>
      </c>
      <c r="V275" s="477">
        <v>4.1445100000000004</v>
      </c>
      <c r="W275" s="477">
        <v>0</v>
      </c>
      <c r="X275" s="477">
        <v>1.96102</v>
      </c>
      <c r="Y275" s="477">
        <v>0</v>
      </c>
      <c r="Z275" s="477">
        <v>53.094239999999999</v>
      </c>
      <c r="AA275" s="477">
        <v>0</v>
      </c>
      <c r="AB275" s="477">
        <v>17.8749</v>
      </c>
      <c r="AC275" s="477">
        <v>0</v>
      </c>
      <c r="AD275" s="477">
        <v>614.84484999999995</v>
      </c>
      <c r="AE275" s="477">
        <v>9269.3985000000011</v>
      </c>
      <c r="AF275" s="233">
        <v>273.22059000000002</v>
      </c>
      <c r="AG275" s="233">
        <v>297.88454999999999</v>
      </c>
      <c r="AH275" s="233">
        <v>0</v>
      </c>
      <c r="AI275" s="233">
        <v>0</v>
      </c>
      <c r="AJ275" s="482">
        <v>8698.2933600000033</v>
      </c>
    </row>
    <row r="276" spans="1:36" s="42" customFormat="1" x14ac:dyDescent="0.25">
      <c r="A276" s="401">
        <v>6</v>
      </c>
      <c r="B276" s="564">
        <v>144920</v>
      </c>
      <c r="C276" s="188" t="s">
        <v>635</v>
      </c>
      <c r="D276" s="477">
        <v>2682.1615699999998</v>
      </c>
      <c r="E276" s="477">
        <v>1333.1291899999999</v>
      </c>
      <c r="F276" s="477">
        <v>1587.12132</v>
      </c>
      <c r="G276" s="477">
        <v>852.16843000000006</v>
      </c>
      <c r="H276" s="89">
        <v>6454.5805099999998</v>
      </c>
      <c r="I276" s="477">
        <v>419.12415000000004</v>
      </c>
      <c r="J276" s="477">
        <v>170.84869</v>
      </c>
      <c r="K276" s="477">
        <v>0</v>
      </c>
      <c r="L276" s="477">
        <v>89.287480000000002</v>
      </c>
      <c r="M276" s="477">
        <v>286.62134999999995</v>
      </c>
      <c r="N276" s="477">
        <v>77.594169999999991</v>
      </c>
      <c r="O276" s="477">
        <v>1023.3062</v>
      </c>
      <c r="P276" s="477">
        <v>191.40335999999999</v>
      </c>
      <c r="Q276" s="477">
        <v>0</v>
      </c>
      <c r="R276" s="89">
        <v>2258.1853999999998</v>
      </c>
      <c r="S276" s="477">
        <v>381.25914</v>
      </c>
      <c r="T276" s="477">
        <v>68.85875999999999</v>
      </c>
      <c r="U276" s="477">
        <v>6.9859900000000001</v>
      </c>
      <c r="V276" s="477">
        <v>4.6884399999999999</v>
      </c>
      <c r="W276" s="477">
        <v>0</v>
      </c>
      <c r="X276" s="477">
        <v>0</v>
      </c>
      <c r="Y276" s="477">
        <v>0</v>
      </c>
      <c r="Z276" s="477">
        <v>8.1742899999999992</v>
      </c>
      <c r="AA276" s="477">
        <v>0</v>
      </c>
      <c r="AB276" s="477">
        <v>30.96847</v>
      </c>
      <c r="AC276" s="477">
        <v>0</v>
      </c>
      <c r="AD276" s="477">
        <v>500.93509</v>
      </c>
      <c r="AE276" s="477">
        <v>9213.7010000000009</v>
      </c>
      <c r="AF276" s="233">
        <v>77.594169999999991</v>
      </c>
      <c r="AG276" s="233">
        <v>380.59726999999998</v>
      </c>
      <c r="AH276" s="233">
        <v>0</v>
      </c>
      <c r="AI276" s="233">
        <v>0</v>
      </c>
      <c r="AJ276" s="482">
        <v>8755.5095599999986</v>
      </c>
    </row>
    <row r="277" spans="1:36" s="42" customFormat="1" x14ac:dyDescent="0.25">
      <c r="A277" s="401">
        <v>6</v>
      </c>
      <c r="B277" s="564">
        <v>144925</v>
      </c>
      <c r="C277" s="188" t="s">
        <v>637</v>
      </c>
      <c r="D277" s="477">
        <v>4170.5744400000003</v>
      </c>
      <c r="E277" s="477">
        <v>5678.8703399999995</v>
      </c>
      <c r="F277" s="477">
        <v>197.02285999999998</v>
      </c>
      <c r="G277" s="477">
        <v>2518.4064500000004</v>
      </c>
      <c r="H277" s="89">
        <v>12564.874089999999</v>
      </c>
      <c r="I277" s="477">
        <v>1136.8358999999998</v>
      </c>
      <c r="J277" s="477">
        <v>3309.5817200000001</v>
      </c>
      <c r="K277" s="477">
        <v>2E-3</v>
      </c>
      <c r="L277" s="477">
        <v>20.398880000000002</v>
      </c>
      <c r="M277" s="477">
        <v>15.173719999999999</v>
      </c>
      <c r="N277" s="477">
        <v>1171.9170300000001</v>
      </c>
      <c r="O277" s="477">
        <v>248.28688</v>
      </c>
      <c r="P277" s="477">
        <v>235.55008999999998</v>
      </c>
      <c r="Q277" s="477">
        <v>0.02</v>
      </c>
      <c r="R277" s="89">
        <v>6137.7662200000004</v>
      </c>
      <c r="S277" s="477">
        <v>652.93825000000004</v>
      </c>
      <c r="T277" s="477">
        <v>102.24724999999999</v>
      </c>
      <c r="U277" s="477">
        <v>37.287779999999998</v>
      </c>
      <c r="V277" s="477">
        <v>0.77657000000000009</v>
      </c>
      <c r="W277" s="477">
        <v>0</v>
      </c>
      <c r="X277" s="477">
        <v>5.8031300000000003</v>
      </c>
      <c r="Y277" s="477">
        <v>0</v>
      </c>
      <c r="Z277" s="477">
        <v>15.051270000000001</v>
      </c>
      <c r="AA277" s="477">
        <v>0</v>
      </c>
      <c r="AB277" s="477">
        <v>88.760739999999998</v>
      </c>
      <c r="AC277" s="477">
        <v>0</v>
      </c>
      <c r="AD277" s="477">
        <v>902.86499000000003</v>
      </c>
      <c r="AE277" s="477">
        <v>19605.505299999997</v>
      </c>
      <c r="AF277" s="233">
        <v>1171.91903</v>
      </c>
      <c r="AG277" s="233">
        <v>36.349170000000001</v>
      </c>
      <c r="AH277" s="233">
        <v>0</v>
      </c>
      <c r="AI277" s="233">
        <v>0</v>
      </c>
      <c r="AJ277" s="482">
        <v>18397.237099999998</v>
      </c>
    </row>
    <row r="278" spans="1:36" s="42" customFormat="1" x14ac:dyDescent="0.25">
      <c r="A278" s="401">
        <v>4</v>
      </c>
      <c r="B278" s="564">
        <v>1450</v>
      </c>
      <c r="C278" s="188" t="s">
        <v>1426</v>
      </c>
      <c r="D278" s="477">
        <v>8668.0629399999998</v>
      </c>
      <c r="E278" s="477">
        <v>39163.408590000006</v>
      </c>
      <c r="F278" s="477">
        <v>33251.944539999997</v>
      </c>
      <c r="G278" s="477">
        <v>5028.8372300000001</v>
      </c>
      <c r="H278" s="89">
        <v>86112.253300000011</v>
      </c>
      <c r="I278" s="477">
        <v>11865.51417</v>
      </c>
      <c r="J278" s="477">
        <v>8736.5386500000004</v>
      </c>
      <c r="K278" s="477">
        <v>0</v>
      </c>
      <c r="L278" s="477">
        <v>17305.556219999999</v>
      </c>
      <c r="M278" s="477">
        <v>2680.08005</v>
      </c>
      <c r="N278" s="477">
        <v>6502.36445</v>
      </c>
      <c r="O278" s="477">
        <v>1433.02808</v>
      </c>
      <c r="P278" s="477">
        <v>499.38077000000004</v>
      </c>
      <c r="Q278" s="477">
        <v>2169.9257499999999</v>
      </c>
      <c r="R278" s="89">
        <v>51192.388140000003</v>
      </c>
      <c r="S278" s="477">
        <v>67.860520000000008</v>
      </c>
      <c r="T278" s="477">
        <v>567.37307999999996</v>
      </c>
      <c r="U278" s="477">
        <v>688.83622000000003</v>
      </c>
      <c r="V278" s="477">
        <v>685.83318000000008</v>
      </c>
      <c r="W278" s="477">
        <v>1.56385</v>
      </c>
      <c r="X278" s="477">
        <v>479.86243999999999</v>
      </c>
      <c r="Y278" s="477">
        <v>125.8481</v>
      </c>
      <c r="Z278" s="477">
        <v>100.00578999999999</v>
      </c>
      <c r="AA278" s="477">
        <v>0</v>
      </c>
      <c r="AB278" s="477">
        <v>565.1019399999999</v>
      </c>
      <c r="AC278" s="477">
        <v>0</v>
      </c>
      <c r="AD278" s="477">
        <v>3282.2851200000005</v>
      </c>
      <c r="AE278" s="477">
        <v>140586.92655999999</v>
      </c>
      <c r="AF278" s="233">
        <v>6502.36445</v>
      </c>
      <c r="AG278" s="233">
        <v>20671.469450000001</v>
      </c>
      <c r="AH278" s="233">
        <v>0</v>
      </c>
      <c r="AI278" s="233">
        <v>125.8481</v>
      </c>
      <c r="AJ278" s="482">
        <v>113287.24456000001</v>
      </c>
    </row>
    <row r="279" spans="1:36" s="42" customFormat="1" x14ac:dyDescent="0.25">
      <c r="A279" s="401">
        <v>6</v>
      </c>
      <c r="B279" s="564">
        <v>145005</v>
      </c>
      <c r="C279" s="188" t="s">
        <v>629</v>
      </c>
      <c r="D279" s="477">
        <v>226.20198000000002</v>
      </c>
      <c r="E279" s="477">
        <v>6067.9544000000005</v>
      </c>
      <c r="F279" s="477">
        <v>1718.8054099999999</v>
      </c>
      <c r="G279" s="477">
        <v>0</v>
      </c>
      <c r="H279" s="89">
        <v>8012.9617900000003</v>
      </c>
      <c r="I279" s="477">
        <v>0</v>
      </c>
      <c r="J279" s="477">
        <v>12.59732</v>
      </c>
      <c r="K279" s="477">
        <v>0</v>
      </c>
      <c r="L279" s="477">
        <v>390.31398999999999</v>
      </c>
      <c r="M279" s="477">
        <v>260.18814000000003</v>
      </c>
      <c r="N279" s="477">
        <v>0</v>
      </c>
      <c r="O279" s="477">
        <v>53.632589999999993</v>
      </c>
      <c r="P279" s="477">
        <v>0</v>
      </c>
      <c r="Q279" s="477">
        <v>0</v>
      </c>
      <c r="R279" s="89">
        <v>716.7320400000001</v>
      </c>
      <c r="S279" s="477">
        <v>5.1049700000000007</v>
      </c>
      <c r="T279" s="477">
        <v>0</v>
      </c>
      <c r="U279" s="477">
        <v>28.712900000000001</v>
      </c>
      <c r="V279" s="477">
        <v>20.916650000000001</v>
      </c>
      <c r="W279" s="477">
        <v>0</v>
      </c>
      <c r="X279" s="477">
        <v>0</v>
      </c>
      <c r="Y279" s="477">
        <v>0</v>
      </c>
      <c r="Z279" s="477">
        <v>10.109549999999999</v>
      </c>
      <c r="AA279" s="477">
        <v>0</v>
      </c>
      <c r="AB279" s="477">
        <v>0</v>
      </c>
      <c r="AC279" s="477">
        <v>0</v>
      </c>
      <c r="AD279" s="477">
        <v>64.844070000000002</v>
      </c>
      <c r="AE279" s="477">
        <v>8794.5378999999994</v>
      </c>
      <c r="AF279" s="233">
        <v>0</v>
      </c>
      <c r="AG279" s="233">
        <v>671.41877999999997</v>
      </c>
      <c r="AH279" s="233">
        <v>0</v>
      </c>
      <c r="AI279" s="233">
        <v>0</v>
      </c>
      <c r="AJ279" s="482">
        <v>8123.1191200000012</v>
      </c>
    </row>
    <row r="280" spans="1:36" s="42" customFormat="1" x14ac:dyDescent="0.25">
      <c r="A280" s="401">
        <v>6</v>
      </c>
      <c r="B280" s="564">
        <v>145010</v>
      </c>
      <c r="C280" s="188" t="s">
        <v>631</v>
      </c>
      <c r="D280" s="477">
        <v>1453.4240199999999</v>
      </c>
      <c r="E280" s="477">
        <v>25903.150329999997</v>
      </c>
      <c r="F280" s="477">
        <v>10415.50488</v>
      </c>
      <c r="G280" s="477">
        <v>1000.9766</v>
      </c>
      <c r="H280" s="89">
        <v>38773.055829999998</v>
      </c>
      <c r="I280" s="477">
        <v>559.81918999999994</v>
      </c>
      <c r="J280" s="477">
        <v>556.91353000000004</v>
      </c>
      <c r="K280" s="477">
        <v>0</v>
      </c>
      <c r="L280" s="477">
        <v>8109.5376999999999</v>
      </c>
      <c r="M280" s="477">
        <v>827.71920999999998</v>
      </c>
      <c r="N280" s="477">
        <v>235.97798999999998</v>
      </c>
      <c r="O280" s="477">
        <v>115.90948</v>
      </c>
      <c r="P280" s="477">
        <v>88.730469999999997</v>
      </c>
      <c r="Q280" s="477">
        <v>752.20813999999996</v>
      </c>
      <c r="R280" s="89">
        <v>11246.815710000001</v>
      </c>
      <c r="S280" s="477">
        <v>0</v>
      </c>
      <c r="T280" s="477">
        <v>54.302610000000001</v>
      </c>
      <c r="U280" s="477">
        <v>180.09085000000002</v>
      </c>
      <c r="V280" s="477">
        <v>33.344370000000005</v>
      </c>
      <c r="W280" s="477">
        <v>0.22184999999999999</v>
      </c>
      <c r="X280" s="477">
        <v>15.667219999999999</v>
      </c>
      <c r="Y280" s="477">
        <v>10.148759999999999</v>
      </c>
      <c r="Z280" s="477">
        <v>17.865599999999997</v>
      </c>
      <c r="AA280" s="477">
        <v>0</v>
      </c>
      <c r="AB280" s="477">
        <v>20.45234</v>
      </c>
      <c r="AC280" s="477">
        <v>0</v>
      </c>
      <c r="AD280" s="477">
        <v>332.09359999999998</v>
      </c>
      <c r="AE280" s="477">
        <v>50351.96514</v>
      </c>
      <c r="AF280" s="233">
        <v>235.97798999999998</v>
      </c>
      <c r="AG280" s="233">
        <v>8970.601279999999</v>
      </c>
      <c r="AH280" s="233">
        <v>0</v>
      </c>
      <c r="AI280" s="233">
        <v>10.148759999999999</v>
      </c>
      <c r="AJ280" s="482">
        <v>41135.237110000009</v>
      </c>
    </row>
    <row r="281" spans="1:36" s="42" customFormat="1" x14ac:dyDescent="0.25">
      <c r="A281" s="401">
        <v>6</v>
      </c>
      <c r="B281" s="564">
        <v>145015</v>
      </c>
      <c r="C281" s="188" t="s">
        <v>633</v>
      </c>
      <c r="D281" s="477">
        <v>6925.2428300000001</v>
      </c>
      <c r="E281" s="477">
        <v>3282.7425699999999</v>
      </c>
      <c r="F281" s="477">
        <v>12242.69348</v>
      </c>
      <c r="G281" s="477">
        <v>2326.64102</v>
      </c>
      <c r="H281" s="89">
        <v>24777.319899999999</v>
      </c>
      <c r="I281" s="477">
        <v>1645.2890400000001</v>
      </c>
      <c r="J281" s="477">
        <v>7052.5190000000002</v>
      </c>
      <c r="K281" s="477">
        <v>0</v>
      </c>
      <c r="L281" s="477">
        <v>5535.7658799999999</v>
      </c>
      <c r="M281" s="477">
        <v>947.02284999999995</v>
      </c>
      <c r="N281" s="477">
        <v>1418.70632</v>
      </c>
      <c r="O281" s="477">
        <v>335.83340000000004</v>
      </c>
      <c r="P281" s="477">
        <v>256.13371000000001</v>
      </c>
      <c r="Q281" s="477">
        <v>1153.2307700000001</v>
      </c>
      <c r="R281" s="89">
        <v>18344.500969999994</v>
      </c>
      <c r="S281" s="477">
        <v>3.9871999999999996</v>
      </c>
      <c r="T281" s="477">
        <v>158.07565</v>
      </c>
      <c r="U281" s="477">
        <v>40.353459999999998</v>
      </c>
      <c r="V281" s="477">
        <v>45.545739999999995</v>
      </c>
      <c r="W281" s="477">
        <v>0</v>
      </c>
      <c r="X281" s="477">
        <v>42.860379999999999</v>
      </c>
      <c r="Y281" s="477">
        <v>20.14086</v>
      </c>
      <c r="Z281" s="477">
        <v>20.40024</v>
      </c>
      <c r="AA281" s="477">
        <v>0</v>
      </c>
      <c r="AB281" s="477">
        <v>57.160069999999997</v>
      </c>
      <c r="AC281" s="477">
        <v>0</v>
      </c>
      <c r="AD281" s="477">
        <v>388.52359999999999</v>
      </c>
      <c r="AE281" s="477">
        <v>43510.344469999996</v>
      </c>
      <c r="AF281" s="233">
        <v>1418.70632</v>
      </c>
      <c r="AG281" s="233">
        <v>6528.3344699999998</v>
      </c>
      <c r="AH281" s="233">
        <v>0</v>
      </c>
      <c r="AI281" s="233">
        <v>20.14086</v>
      </c>
      <c r="AJ281" s="482">
        <v>35543.162820000005</v>
      </c>
    </row>
    <row r="282" spans="1:36" s="42" customFormat="1" x14ac:dyDescent="0.25">
      <c r="A282" s="401">
        <v>6</v>
      </c>
      <c r="B282" s="564">
        <v>145020</v>
      </c>
      <c r="C282" s="188" t="s">
        <v>1114</v>
      </c>
      <c r="D282" s="477">
        <v>24.15587</v>
      </c>
      <c r="E282" s="477">
        <v>3006.4261699999997</v>
      </c>
      <c r="F282" s="477">
        <v>3525.4392699999999</v>
      </c>
      <c r="G282" s="477">
        <v>1004.4833000000001</v>
      </c>
      <c r="H282" s="89">
        <v>7560.50461</v>
      </c>
      <c r="I282" s="477">
        <v>1827.3705500000001</v>
      </c>
      <c r="J282" s="477">
        <v>388.12887999999998</v>
      </c>
      <c r="K282" s="477">
        <v>0</v>
      </c>
      <c r="L282" s="477">
        <v>2715.50963</v>
      </c>
      <c r="M282" s="477">
        <v>448.21186</v>
      </c>
      <c r="N282" s="477">
        <v>1444.5895700000001</v>
      </c>
      <c r="O282" s="477">
        <v>635.55270999999993</v>
      </c>
      <c r="P282" s="477">
        <v>62.018509999999999</v>
      </c>
      <c r="Q282" s="477">
        <v>133.17185000000001</v>
      </c>
      <c r="R282" s="89">
        <v>7654.5535600000003</v>
      </c>
      <c r="S282" s="477">
        <v>25.45119</v>
      </c>
      <c r="T282" s="477">
        <v>122.6099</v>
      </c>
      <c r="U282" s="477">
        <v>20.92052</v>
      </c>
      <c r="V282" s="477">
        <v>60.847730000000006</v>
      </c>
      <c r="W282" s="477">
        <v>0</v>
      </c>
      <c r="X282" s="477">
        <v>37.231439999999999</v>
      </c>
      <c r="Y282" s="477">
        <v>19.053080000000001</v>
      </c>
      <c r="Z282" s="477">
        <v>12.23959</v>
      </c>
      <c r="AA282" s="477">
        <v>0</v>
      </c>
      <c r="AB282" s="477">
        <v>135.2501</v>
      </c>
      <c r="AC282" s="477">
        <v>0</v>
      </c>
      <c r="AD282" s="477">
        <v>433.60355000000004</v>
      </c>
      <c r="AE282" s="477">
        <v>15648.66172</v>
      </c>
      <c r="AF282" s="233">
        <v>1444.5895700000001</v>
      </c>
      <c r="AG282" s="233">
        <v>3224.5692199999999</v>
      </c>
      <c r="AH282" s="233">
        <v>0</v>
      </c>
      <c r="AI282" s="233">
        <v>19.053080000000001</v>
      </c>
      <c r="AJ282" s="482">
        <v>10960.449849999997</v>
      </c>
    </row>
    <row r="283" spans="1:36" s="42" customFormat="1" x14ac:dyDescent="0.25">
      <c r="A283" s="401">
        <v>6</v>
      </c>
      <c r="B283" s="564">
        <v>145025</v>
      </c>
      <c r="C283" s="188" t="s">
        <v>1115</v>
      </c>
      <c r="D283" s="477">
        <v>39.038239999999995</v>
      </c>
      <c r="E283" s="477">
        <v>903.13512000000003</v>
      </c>
      <c r="F283" s="477">
        <v>5349.5015000000003</v>
      </c>
      <c r="G283" s="477">
        <v>696.73631</v>
      </c>
      <c r="H283" s="89">
        <v>6988.4111700000003</v>
      </c>
      <c r="I283" s="477">
        <v>7833.03539</v>
      </c>
      <c r="J283" s="477">
        <v>726.37992000000008</v>
      </c>
      <c r="K283" s="477">
        <v>0</v>
      </c>
      <c r="L283" s="477">
        <v>554.42902000000004</v>
      </c>
      <c r="M283" s="477">
        <v>196.93798999999999</v>
      </c>
      <c r="N283" s="477">
        <v>3403.0905699999998</v>
      </c>
      <c r="O283" s="477">
        <v>292.09990000000005</v>
      </c>
      <c r="P283" s="477">
        <v>92.498080000000002</v>
      </c>
      <c r="Q283" s="477">
        <v>131.31498999999999</v>
      </c>
      <c r="R283" s="89">
        <v>13229.78586</v>
      </c>
      <c r="S283" s="477">
        <v>33.317160000000001</v>
      </c>
      <c r="T283" s="477">
        <v>232.38492000000002</v>
      </c>
      <c r="U283" s="477">
        <v>418.75848999999999</v>
      </c>
      <c r="V283" s="477">
        <v>525.17868999999996</v>
      </c>
      <c r="W283" s="477">
        <v>1.3420000000000001</v>
      </c>
      <c r="X283" s="477">
        <v>384.10340000000002</v>
      </c>
      <c r="Y283" s="477">
        <v>76.505399999999995</v>
      </c>
      <c r="Z283" s="477">
        <v>39.390809999999995</v>
      </c>
      <c r="AA283" s="477">
        <v>0</v>
      </c>
      <c r="AB283" s="477">
        <v>352.23942999999997</v>
      </c>
      <c r="AC283" s="477">
        <v>0</v>
      </c>
      <c r="AD283" s="477">
        <v>2063.2203</v>
      </c>
      <c r="AE283" s="477">
        <v>22281.41733</v>
      </c>
      <c r="AF283" s="233">
        <v>3403.0905699999998</v>
      </c>
      <c r="AG283" s="233">
        <v>1276.5456999999999</v>
      </c>
      <c r="AH283" s="233">
        <v>0</v>
      </c>
      <c r="AI283" s="233">
        <v>76.505399999999995</v>
      </c>
      <c r="AJ283" s="482">
        <v>17525.275660000003</v>
      </c>
    </row>
    <row r="284" spans="1:36" s="42" customFormat="1" x14ac:dyDescent="0.25">
      <c r="A284" s="401">
        <v>4</v>
      </c>
      <c r="B284" s="564">
        <v>1451</v>
      </c>
      <c r="C284" s="188" t="s">
        <v>1040</v>
      </c>
      <c r="D284" s="477">
        <v>582.71910000000003</v>
      </c>
      <c r="E284" s="477">
        <v>6797.3875900000003</v>
      </c>
      <c r="F284" s="477">
        <v>4156.8432499999999</v>
      </c>
      <c r="G284" s="477">
        <v>4028.5506500000001</v>
      </c>
      <c r="H284" s="89">
        <v>15565.50059</v>
      </c>
      <c r="I284" s="477">
        <v>241.82512</v>
      </c>
      <c r="J284" s="477">
        <v>1518.25162</v>
      </c>
      <c r="K284" s="477">
        <v>0</v>
      </c>
      <c r="L284" s="477">
        <v>0</v>
      </c>
      <c r="M284" s="477">
        <v>122.24378999999999</v>
      </c>
      <c r="N284" s="477">
        <v>465.36417999999998</v>
      </c>
      <c r="O284" s="477">
        <v>423.20605999999998</v>
      </c>
      <c r="P284" s="477">
        <v>35.137</v>
      </c>
      <c r="Q284" s="477">
        <v>22.755689999999998</v>
      </c>
      <c r="R284" s="89">
        <v>2828.7834600000001</v>
      </c>
      <c r="S284" s="477">
        <v>62.621559999999995</v>
      </c>
      <c r="T284" s="477">
        <v>5.0000000000000001E-3</v>
      </c>
      <c r="U284" s="477">
        <v>0</v>
      </c>
      <c r="V284" s="477">
        <v>4.7447700000000008</v>
      </c>
      <c r="W284" s="477">
        <v>4.0000000000000001E-3</v>
      </c>
      <c r="X284" s="477">
        <v>1E-3</v>
      </c>
      <c r="Y284" s="477">
        <v>0</v>
      </c>
      <c r="Z284" s="477">
        <v>28.413499999999999</v>
      </c>
      <c r="AA284" s="477">
        <v>0</v>
      </c>
      <c r="AB284" s="477">
        <v>95.694000000000003</v>
      </c>
      <c r="AC284" s="477">
        <v>0</v>
      </c>
      <c r="AD284" s="477">
        <v>191.48383000000001</v>
      </c>
      <c r="AE284" s="477">
        <v>18585.767879999999</v>
      </c>
      <c r="AF284" s="233">
        <v>465.36417999999998</v>
      </c>
      <c r="AG284" s="233">
        <v>126.98855999999999</v>
      </c>
      <c r="AH284" s="233">
        <v>0</v>
      </c>
      <c r="AI284" s="233">
        <v>0</v>
      </c>
      <c r="AJ284" s="482">
        <v>17993.415140000001</v>
      </c>
    </row>
    <row r="285" spans="1:36" s="42" customFormat="1" x14ac:dyDescent="0.25">
      <c r="A285" s="401">
        <v>6</v>
      </c>
      <c r="B285" s="564">
        <v>145105</v>
      </c>
      <c r="C285" s="188" t="s">
        <v>629</v>
      </c>
      <c r="D285" s="477">
        <v>53.947780000000002</v>
      </c>
      <c r="E285" s="477">
        <v>0</v>
      </c>
      <c r="F285" s="477">
        <v>1071.2099699999999</v>
      </c>
      <c r="G285" s="477">
        <v>241.08476000000002</v>
      </c>
      <c r="H285" s="89">
        <v>1366.2425099999998</v>
      </c>
      <c r="I285" s="477">
        <v>0</v>
      </c>
      <c r="J285" s="477">
        <v>114.97141000000001</v>
      </c>
      <c r="K285" s="477">
        <v>0</v>
      </c>
      <c r="L285" s="477">
        <v>0</v>
      </c>
      <c r="M285" s="477">
        <v>0</v>
      </c>
      <c r="N285" s="477">
        <v>0</v>
      </c>
      <c r="O285" s="477">
        <v>4.1223599999999996</v>
      </c>
      <c r="P285" s="477">
        <v>0</v>
      </c>
      <c r="Q285" s="477">
        <v>0</v>
      </c>
      <c r="R285" s="89">
        <v>119.09377000000001</v>
      </c>
      <c r="S285" s="477">
        <v>7.15198</v>
      </c>
      <c r="T285" s="477">
        <v>0</v>
      </c>
      <c r="U285" s="477">
        <v>0</v>
      </c>
      <c r="V285" s="477">
        <v>0.96819000000000011</v>
      </c>
      <c r="W285" s="477">
        <v>0</v>
      </c>
      <c r="X285" s="477">
        <v>0</v>
      </c>
      <c r="Y285" s="477">
        <v>0</v>
      </c>
      <c r="Z285" s="477">
        <v>3.67659</v>
      </c>
      <c r="AA285" s="477">
        <v>0</v>
      </c>
      <c r="AB285" s="477">
        <v>0</v>
      </c>
      <c r="AC285" s="477">
        <v>0</v>
      </c>
      <c r="AD285" s="477">
        <v>11.796759999999999</v>
      </c>
      <c r="AE285" s="477">
        <v>1497.1330399999997</v>
      </c>
      <c r="AF285" s="233">
        <v>0</v>
      </c>
      <c r="AG285" s="233">
        <v>0.96819000000000011</v>
      </c>
      <c r="AH285" s="233">
        <v>0</v>
      </c>
      <c r="AI285" s="233">
        <v>0</v>
      </c>
      <c r="AJ285" s="482">
        <v>1496.1648500000001</v>
      </c>
    </row>
    <row r="286" spans="1:36" s="42" customFormat="1" x14ac:dyDescent="0.25">
      <c r="A286" s="401">
        <v>6</v>
      </c>
      <c r="B286" s="564">
        <v>145110</v>
      </c>
      <c r="C286" s="188" t="s">
        <v>631</v>
      </c>
      <c r="D286" s="477">
        <v>109.68668</v>
      </c>
      <c r="E286" s="477">
        <v>1745.2147</v>
      </c>
      <c r="F286" s="477">
        <v>1470.93983</v>
      </c>
      <c r="G286" s="477">
        <v>640.41021999999998</v>
      </c>
      <c r="H286" s="89">
        <v>3966.2514300000003</v>
      </c>
      <c r="I286" s="477">
        <v>5.4779999999999998</v>
      </c>
      <c r="J286" s="477">
        <v>13.71968</v>
      </c>
      <c r="K286" s="477">
        <v>0</v>
      </c>
      <c r="L286" s="477">
        <v>0</v>
      </c>
      <c r="M286" s="477">
        <v>59.725769999999997</v>
      </c>
      <c r="N286" s="477">
        <v>43.190269999999998</v>
      </c>
      <c r="O286" s="477">
        <v>5.3583800000000004</v>
      </c>
      <c r="P286" s="477">
        <v>3.2460500000000003</v>
      </c>
      <c r="Q286" s="477">
        <v>1.5022500000000001</v>
      </c>
      <c r="R286" s="89">
        <v>132.22040000000001</v>
      </c>
      <c r="S286" s="477">
        <v>0</v>
      </c>
      <c r="T286" s="477">
        <v>0</v>
      </c>
      <c r="U286" s="477">
        <v>0</v>
      </c>
      <c r="V286" s="477">
        <v>1.90021</v>
      </c>
      <c r="W286" s="477">
        <v>0</v>
      </c>
      <c r="X286" s="477">
        <v>0</v>
      </c>
      <c r="Y286" s="477">
        <v>0</v>
      </c>
      <c r="Z286" s="477">
        <v>5.0741099999999992</v>
      </c>
      <c r="AA286" s="477">
        <v>0</v>
      </c>
      <c r="AB286" s="477">
        <v>5.3268399999999998</v>
      </c>
      <c r="AC286" s="477">
        <v>0</v>
      </c>
      <c r="AD286" s="477">
        <v>12.301159999999999</v>
      </c>
      <c r="AE286" s="477">
        <v>4110.7729900000004</v>
      </c>
      <c r="AF286" s="233">
        <v>43.190269999999998</v>
      </c>
      <c r="AG286" s="233">
        <v>61.625979999999998</v>
      </c>
      <c r="AH286" s="233">
        <v>0</v>
      </c>
      <c r="AI286" s="233">
        <v>0</v>
      </c>
      <c r="AJ286" s="482">
        <v>4005.956740000001</v>
      </c>
    </row>
    <row r="287" spans="1:36" s="42" customFormat="1" x14ac:dyDescent="0.25">
      <c r="A287" s="401">
        <v>6</v>
      </c>
      <c r="B287" s="564">
        <v>145115</v>
      </c>
      <c r="C287" s="188" t="s">
        <v>633</v>
      </c>
      <c r="D287" s="477">
        <v>186.27350000000001</v>
      </c>
      <c r="E287" s="477">
        <v>1610.8793999999998</v>
      </c>
      <c r="F287" s="477">
        <v>992.90131999999994</v>
      </c>
      <c r="G287" s="477">
        <v>803.88778000000002</v>
      </c>
      <c r="H287" s="89">
        <v>3593.942</v>
      </c>
      <c r="I287" s="477">
        <v>18.831430000000001</v>
      </c>
      <c r="J287" s="477">
        <v>366.55092999999999</v>
      </c>
      <c r="K287" s="477">
        <v>0</v>
      </c>
      <c r="L287" s="477">
        <v>0</v>
      </c>
      <c r="M287" s="477">
        <v>42.200540000000004</v>
      </c>
      <c r="N287" s="477">
        <v>164.31813</v>
      </c>
      <c r="O287" s="477">
        <v>116.66497</v>
      </c>
      <c r="P287" s="477">
        <v>13.46025</v>
      </c>
      <c r="Q287" s="477">
        <v>7.8675500000000005</v>
      </c>
      <c r="R287" s="89">
        <v>729.89380000000006</v>
      </c>
      <c r="S287" s="477">
        <v>26.26379</v>
      </c>
      <c r="T287" s="477">
        <v>0</v>
      </c>
      <c r="U287" s="477">
        <v>0</v>
      </c>
      <c r="V287" s="477">
        <v>0.31924000000000002</v>
      </c>
      <c r="W287" s="477">
        <v>0</v>
      </c>
      <c r="X287" s="477">
        <v>0</v>
      </c>
      <c r="Y287" s="477">
        <v>0</v>
      </c>
      <c r="Z287" s="477">
        <v>9.4904200000000003</v>
      </c>
      <c r="AA287" s="477">
        <v>0</v>
      </c>
      <c r="AB287" s="477">
        <v>32.252279999999999</v>
      </c>
      <c r="AC287" s="477">
        <v>0</v>
      </c>
      <c r="AD287" s="477">
        <v>68.325729999999993</v>
      </c>
      <c r="AE287" s="477">
        <v>4392.1615299999994</v>
      </c>
      <c r="AF287" s="233">
        <v>164.31813</v>
      </c>
      <c r="AG287" s="233">
        <v>42.519780000000004</v>
      </c>
      <c r="AH287" s="233">
        <v>0</v>
      </c>
      <c r="AI287" s="233">
        <v>0</v>
      </c>
      <c r="AJ287" s="482">
        <v>4185.3236199999992</v>
      </c>
    </row>
    <row r="288" spans="1:36" s="42" customFormat="1" x14ac:dyDescent="0.25">
      <c r="A288" s="401">
        <v>6</v>
      </c>
      <c r="B288" s="564">
        <v>145120</v>
      </c>
      <c r="C288" s="188" t="s">
        <v>1114</v>
      </c>
      <c r="D288" s="477">
        <v>57.797849999999997</v>
      </c>
      <c r="E288" s="477">
        <v>79.670860000000005</v>
      </c>
      <c r="F288" s="477">
        <v>182.78404999999998</v>
      </c>
      <c r="G288" s="477">
        <v>254.48594</v>
      </c>
      <c r="H288" s="89">
        <v>574.73869999999999</v>
      </c>
      <c r="I288" s="477">
        <v>10.515469999999999</v>
      </c>
      <c r="J288" s="477">
        <v>6.6303799999999997</v>
      </c>
      <c r="K288" s="477">
        <v>0</v>
      </c>
      <c r="L288" s="477">
        <v>0</v>
      </c>
      <c r="M288" s="477">
        <v>10.811629999999999</v>
      </c>
      <c r="N288" s="477">
        <v>58.672609999999999</v>
      </c>
      <c r="O288" s="477">
        <v>2.9449800000000002</v>
      </c>
      <c r="P288" s="477">
        <v>6.0396400000000003</v>
      </c>
      <c r="Q288" s="477">
        <v>2.3868899999999997</v>
      </c>
      <c r="R288" s="89">
        <v>98.001599999999996</v>
      </c>
      <c r="S288" s="477">
        <v>2.7650300000000003</v>
      </c>
      <c r="T288" s="477">
        <v>0</v>
      </c>
      <c r="U288" s="477">
        <v>0</v>
      </c>
      <c r="V288" s="477">
        <v>0</v>
      </c>
      <c r="W288" s="477">
        <v>0</v>
      </c>
      <c r="X288" s="477">
        <v>0</v>
      </c>
      <c r="Y288" s="477">
        <v>0</v>
      </c>
      <c r="Z288" s="477">
        <v>1.4284300000000001</v>
      </c>
      <c r="AA288" s="477">
        <v>0</v>
      </c>
      <c r="AB288" s="477">
        <v>12.75648</v>
      </c>
      <c r="AC288" s="477">
        <v>0</v>
      </c>
      <c r="AD288" s="477">
        <v>16.949939999999998</v>
      </c>
      <c r="AE288" s="477">
        <v>689.6902399999999</v>
      </c>
      <c r="AF288" s="233">
        <v>58.672609999999999</v>
      </c>
      <c r="AG288" s="233">
        <v>10.811629999999999</v>
      </c>
      <c r="AH288" s="233">
        <v>0</v>
      </c>
      <c r="AI288" s="233">
        <v>0</v>
      </c>
      <c r="AJ288" s="482">
        <v>620.20600000000002</v>
      </c>
    </row>
    <row r="289" spans="1:36" s="42" customFormat="1" x14ac:dyDescent="0.25">
      <c r="A289" s="401">
        <v>6</v>
      </c>
      <c r="B289" s="564">
        <v>145125</v>
      </c>
      <c r="C289" s="188" t="s">
        <v>1432</v>
      </c>
      <c r="D289" s="477">
        <v>142.1088</v>
      </c>
      <c r="E289" s="477">
        <v>2575.8779800000002</v>
      </c>
      <c r="F289" s="477">
        <v>311.21929</v>
      </c>
      <c r="G289" s="477">
        <v>1362.65742</v>
      </c>
      <c r="H289" s="89">
        <v>4391.8634899999997</v>
      </c>
      <c r="I289" s="477">
        <v>31.21189</v>
      </c>
      <c r="J289" s="477">
        <v>276.57098999999999</v>
      </c>
      <c r="K289" s="477">
        <v>0</v>
      </c>
      <c r="L289" s="477">
        <v>0</v>
      </c>
      <c r="M289" s="477">
        <v>9.42685</v>
      </c>
      <c r="N289" s="477">
        <v>151.78531000000001</v>
      </c>
      <c r="O289" s="477">
        <v>218.26464999999999</v>
      </c>
      <c r="P289" s="477">
        <v>12.38706</v>
      </c>
      <c r="Q289" s="477">
        <v>7.4563999999999995</v>
      </c>
      <c r="R289" s="89">
        <v>707.10315000000003</v>
      </c>
      <c r="S289" s="477">
        <v>7.0778500000000006</v>
      </c>
      <c r="T289" s="477">
        <v>0</v>
      </c>
      <c r="U289" s="477">
        <v>0</v>
      </c>
      <c r="V289" s="477">
        <v>1.55613</v>
      </c>
      <c r="W289" s="477">
        <v>0</v>
      </c>
      <c r="X289" s="477">
        <v>0</v>
      </c>
      <c r="Y289" s="477">
        <v>0</v>
      </c>
      <c r="Z289" s="477">
        <v>4.7839900000000002</v>
      </c>
      <c r="AA289" s="477">
        <v>0</v>
      </c>
      <c r="AB289" s="477">
        <v>38.705179999999999</v>
      </c>
      <c r="AC289" s="477">
        <v>0</v>
      </c>
      <c r="AD289" s="477">
        <v>52.123149999999995</v>
      </c>
      <c r="AE289" s="477">
        <v>5151.08979</v>
      </c>
      <c r="AF289" s="233">
        <v>151.78531000000001</v>
      </c>
      <c r="AG289" s="233">
        <v>10.98298</v>
      </c>
      <c r="AH289" s="233">
        <v>0</v>
      </c>
      <c r="AI289" s="233">
        <v>0</v>
      </c>
      <c r="AJ289" s="482">
        <v>4988.3214999999991</v>
      </c>
    </row>
    <row r="290" spans="1:36" s="42" customFormat="1" x14ac:dyDescent="0.25">
      <c r="A290" s="401">
        <v>6</v>
      </c>
      <c r="B290" s="564">
        <v>145130</v>
      </c>
      <c r="C290" s="188" t="s">
        <v>1119</v>
      </c>
      <c r="D290" s="477">
        <v>32.904489999999996</v>
      </c>
      <c r="E290" s="477">
        <v>785.74464999999998</v>
      </c>
      <c r="F290" s="477">
        <v>127.78878999999999</v>
      </c>
      <c r="G290" s="477">
        <v>726.02453000000003</v>
      </c>
      <c r="H290" s="89">
        <v>1672.46246</v>
      </c>
      <c r="I290" s="477">
        <v>175.78832999999997</v>
      </c>
      <c r="J290" s="477">
        <v>739.80822999999998</v>
      </c>
      <c r="K290" s="477">
        <v>0</v>
      </c>
      <c r="L290" s="477">
        <v>0</v>
      </c>
      <c r="M290" s="477">
        <v>7.9000000000000001E-2</v>
      </c>
      <c r="N290" s="477">
        <v>47.397860000000001</v>
      </c>
      <c r="O290" s="477">
        <v>75.850719999999995</v>
      </c>
      <c r="P290" s="477">
        <v>4.0000000000000001E-3</v>
      </c>
      <c r="Q290" s="477">
        <v>3.5425999999999997</v>
      </c>
      <c r="R290" s="89">
        <v>1042.4707399999998</v>
      </c>
      <c r="S290" s="477">
        <v>19.362909999999999</v>
      </c>
      <c r="T290" s="477">
        <v>5.0000000000000001E-3</v>
      </c>
      <c r="U290" s="477">
        <v>0</v>
      </c>
      <c r="V290" s="477">
        <v>1E-3</v>
      </c>
      <c r="W290" s="477">
        <v>4.0000000000000001E-3</v>
      </c>
      <c r="X290" s="477">
        <v>1E-3</v>
      </c>
      <c r="Y290" s="477">
        <v>0</v>
      </c>
      <c r="Z290" s="477">
        <v>3.9599600000000001</v>
      </c>
      <c r="AA290" s="477">
        <v>0</v>
      </c>
      <c r="AB290" s="477">
        <v>6.6532200000000001</v>
      </c>
      <c r="AC290" s="477">
        <v>0</v>
      </c>
      <c r="AD290" s="477">
        <v>29.987090000000002</v>
      </c>
      <c r="AE290" s="477">
        <v>2744.9202899999996</v>
      </c>
      <c r="AF290" s="233">
        <v>47.397860000000001</v>
      </c>
      <c r="AG290" s="233">
        <v>0.08</v>
      </c>
      <c r="AH290" s="233">
        <v>0</v>
      </c>
      <c r="AI290" s="233">
        <v>0</v>
      </c>
      <c r="AJ290" s="482">
        <v>2697.4424300000005</v>
      </c>
    </row>
    <row r="291" spans="1:36" s="42" customFormat="1" x14ac:dyDescent="0.25">
      <c r="A291" s="401">
        <v>4</v>
      </c>
      <c r="B291" s="564">
        <v>1452</v>
      </c>
      <c r="C291" s="188" t="s">
        <v>1433</v>
      </c>
      <c r="D291" s="477">
        <v>1666.16463</v>
      </c>
      <c r="E291" s="477">
        <v>860.10856000000001</v>
      </c>
      <c r="F291" s="477">
        <v>2295.8147300000001</v>
      </c>
      <c r="G291" s="477">
        <v>201.13853</v>
      </c>
      <c r="H291" s="89">
        <v>5023.2264500000001</v>
      </c>
      <c r="I291" s="477">
        <v>177.26767999999998</v>
      </c>
      <c r="J291" s="477">
        <v>0</v>
      </c>
      <c r="K291" s="477">
        <v>0</v>
      </c>
      <c r="L291" s="477">
        <v>0</v>
      </c>
      <c r="M291" s="477">
        <v>1.4999999999999999E-2</v>
      </c>
      <c r="N291" s="477">
        <v>70.331330000000008</v>
      </c>
      <c r="O291" s="477">
        <v>376.30920000000003</v>
      </c>
      <c r="P291" s="477">
        <v>38.655010000000004</v>
      </c>
      <c r="Q291" s="477">
        <v>1289.7730100000001</v>
      </c>
      <c r="R291" s="89">
        <v>1952.3512300000002</v>
      </c>
      <c r="S291" s="477">
        <v>340.74672999999996</v>
      </c>
      <c r="T291" s="477">
        <v>0</v>
      </c>
      <c r="U291" s="477">
        <v>443.36772999999999</v>
      </c>
      <c r="V291" s="477">
        <v>29.948370000000001</v>
      </c>
      <c r="W291" s="477">
        <v>40.799190000000003</v>
      </c>
      <c r="X291" s="477">
        <v>208.89635000000001</v>
      </c>
      <c r="Y291" s="477">
        <v>195.38542000000001</v>
      </c>
      <c r="Z291" s="477">
        <v>7.5311599999999999</v>
      </c>
      <c r="AA291" s="477">
        <v>3146.24107</v>
      </c>
      <c r="AB291" s="477">
        <v>2631.9911000000002</v>
      </c>
      <c r="AC291" s="477">
        <v>2110.12907</v>
      </c>
      <c r="AD291" s="477">
        <v>9155.0361900000007</v>
      </c>
      <c r="AE291" s="477">
        <v>16130.613870000001</v>
      </c>
      <c r="AF291" s="233">
        <v>70.331330000000008</v>
      </c>
      <c r="AG291" s="233">
        <v>29.963370000000001</v>
      </c>
      <c r="AH291" s="233">
        <v>0</v>
      </c>
      <c r="AI291" s="233">
        <v>5451.7555599999996</v>
      </c>
      <c r="AJ291" s="482">
        <v>10578.563610000001</v>
      </c>
    </row>
    <row r="292" spans="1:36" s="42" customFormat="1" x14ac:dyDescent="0.25">
      <c r="A292" s="401">
        <v>6</v>
      </c>
      <c r="B292" s="564">
        <v>145205</v>
      </c>
      <c r="C292" s="188" t="s">
        <v>629</v>
      </c>
      <c r="D292" s="477">
        <v>133.25457</v>
      </c>
      <c r="E292" s="477">
        <v>15.256120000000001</v>
      </c>
      <c r="F292" s="477">
        <v>9.2999999999999999E-2</v>
      </c>
      <c r="G292" s="477">
        <v>0</v>
      </c>
      <c r="H292" s="89">
        <v>148.60369</v>
      </c>
      <c r="I292" s="477">
        <v>0</v>
      </c>
      <c r="J292" s="477">
        <v>0</v>
      </c>
      <c r="K292" s="477">
        <v>0</v>
      </c>
      <c r="L292" s="477">
        <v>0</v>
      </c>
      <c r="M292" s="477">
        <v>0</v>
      </c>
      <c r="N292" s="477">
        <v>0</v>
      </c>
      <c r="O292" s="477">
        <v>38.705040000000004</v>
      </c>
      <c r="P292" s="477">
        <v>0</v>
      </c>
      <c r="Q292" s="477">
        <v>0</v>
      </c>
      <c r="R292" s="89">
        <v>38.705040000000004</v>
      </c>
      <c r="S292" s="477">
        <v>36.280209999999997</v>
      </c>
      <c r="T292" s="477">
        <v>0</v>
      </c>
      <c r="U292" s="477">
        <v>13.47302</v>
      </c>
      <c r="V292" s="477">
        <v>3.1827800000000002</v>
      </c>
      <c r="W292" s="477">
        <v>7.1445299999999996</v>
      </c>
      <c r="X292" s="477">
        <v>0</v>
      </c>
      <c r="Y292" s="477">
        <v>0.33400000000000002</v>
      </c>
      <c r="Z292" s="477">
        <v>0.41408</v>
      </c>
      <c r="AA292" s="477">
        <v>112.72444999999999</v>
      </c>
      <c r="AB292" s="477">
        <v>0</v>
      </c>
      <c r="AC292" s="477">
        <v>0</v>
      </c>
      <c r="AD292" s="477">
        <v>173.55306999999999</v>
      </c>
      <c r="AE292" s="477">
        <v>360.86180000000002</v>
      </c>
      <c r="AF292" s="233">
        <v>0</v>
      </c>
      <c r="AG292" s="233">
        <v>3.1827800000000002</v>
      </c>
      <c r="AH292" s="233">
        <v>0</v>
      </c>
      <c r="AI292" s="233">
        <v>113.05844999999999</v>
      </c>
      <c r="AJ292" s="482">
        <v>244.62056999999999</v>
      </c>
    </row>
    <row r="293" spans="1:36" s="42" customFormat="1" x14ac:dyDescent="0.25">
      <c r="A293" s="401">
        <v>6</v>
      </c>
      <c r="B293" s="564">
        <v>145210</v>
      </c>
      <c r="C293" s="188" t="s">
        <v>631</v>
      </c>
      <c r="D293" s="477">
        <v>465.28535999999997</v>
      </c>
      <c r="E293" s="477">
        <v>143.07192000000001</v>
      </c>
      <c r="F293" s="477">
        <v>842.84933000000001</v>
      </c>
      <c r="G293" s="477">
        <v>50.425710000000002</v>
      </c>
      <c r="H293" s="89">
        <v>1501.6323199999999</v>
      </c>
      <c r="I293" s="477">
        <v>14.98451</v>
      </c>
      <c r="J293" s="477">
        <v>0</v>
      </c>
      <c r="K293" s="477">
        <v>0</v>
      </c>
      <c r="L293" s="477">
        <v>0</v>
      </c>
      <c r="M293" s="477">
        <v>0</v>
      </c>
      <c r="N293" s="477">
        <v>2.6794799999999999</v>
      </c>
      <c r="O293" s="477">
        <v>38.052320000000002</v>
      </c>
      <c r="P293" s="477">
        <v>7.4429799999999995</v>
      </c>
      <c r="Q293" s="477">
        <v>537.64218999999991</v>
      </c>
      <c r="R293" s="89">
        <v>600.80147999999986</v>
      </c>
      <c r="S293" s="477">
        <v>0</v>
      </c>
      <c r="T293" s="477">
        <v>0</v>
      </c>
      <c r="U293" s="477">
        <v>77.125590000000003</v>
      </c>
      <c r="V293" s="477">
        <v>5.2344900000000001</v>
      </c>
      <c r="W293" s="477">
        <v>10.317020000000001</v>
      </c>
      <c r="X293" s="477">
        <v>3.2478600000000002</v>
      </c>
      <c r="Y293" s="477">
        <v>102.21411000000001</v>
      </c>
      <c r="Z293" s="477">
        <v>0.82155999999999996</v>
      </c>
      <c r="AA293" s="477">
        <v>308.37900000000002</v>
      </c>
      <c r="AB293" s="477">
        <v>63.844290000000001</v>
      </c>
      <c r="AC293" s="477">
        <v>251.73836</v>
      </c>
      <c r="AD293" s="477">
        <v>822.92228</v>
      </c>
      <c r="AE293" s="477">
        <v>2925.3560799999996</v>
      </c>
      <c r="AF293" s="233">
        <v>2.6794799999999999</v>
      </c>
      <c r="AG293" s="233">
        <v>5.2344900000000001</v>
      </c>
      <c r="AH293" s="233">
        <v>0</v>
      </c>
      <c r="AI293" s="233">
        <v>662.33147000000008</v>
      </c>
      <c r="AJ293" s="482">
        <v>2255.1106399999999</v>
      </c>
    </row>
    <row r="294" spans="1:36" s="42" customFormat="1" x14ac:dyDescent="0.25">
      <c r="A294" s="401">
        <v>6</v>
      </c>
      <c r="B294" s="564">
        <v>145215</v>
      </c>
      <c r="C294" s="188" t="s">
        <v>633</v>
      </c>
      <c r="D294" s="477">
        <v>1052.56645</v>
      </c>
      <c r="E294" s="477">
        <v>168.87742</v>
      </c>
      <c r="F294" s="477">
        <v>1244.6709699999999</v>
      </c>
      <c r="G294" s="477">
        <v>134.25476999999998</v>
      </c>
      <c r="H294" s="89">
        <v>2600.3696100000002</v>
      </c>
      <c r="I294" s="477">
        <v>32.844989999999996</v>
      </c>
      <c r="J294" s="477">
        <v>0</v>
      </c>
      <c r="K294" s="477">
        <v>0</v>
      </c>
      <c r="L294" s="477">
        <v>0</v>
      </c>
      <c r="M294" s="477">
        <v>0</v>
      </c>
      <c r="N294" s="477">
        <v>15.333200000000001</v>
      </c>
      <c r="O294" s="477">
        <v>114.41477</v>
      </c>
      <c r="P294" s="477">
        <v>9.8262199999999993</v>
      </c>
      <c r="Q294" s="477">
        <v>694.02506000000005</v>
      </c>
      <c r="R294" s="89">
        <v>866.44424000000004</v>
      </c>
      <c r="S294" s="477">
        <v>72.722200000000001</v>
      </c>
      <c r="T294" s="477">
        <v>0</v>
      </c>
      <c r="U294" s="477">
        <v>70.877330000000001</v>
      </c>
      <c r="V294" s="477">
        <v>2.2597800000000001</v>
      </c>
      <c r="W294" s="477">
        <v>9.9396200000000015</v>
      </c>
      <c r="X294" s="477">
        <v>9.2491200000000013</v>
      </c>
      <c r="Y294" s="477">
        <v>88.790490000000005</v>
      </c>
      <c r="Z294" s="477">
        <v>1.1354900000000001</v>
      </c>
      <c r="AA294" s="477">
        <v>400.40127000000001</v>
      </c>
      <c r="AB294" s="477">
        <v>229.89106000000001</v>
      </c>
      <c r="AC294" s="477">
        <v>588.50035000000003</v>
      </c>
      <c r="AD294" s="477">
        <v>1473.7667100000001</v>
      </c>
      <c r="AE294" s="477">
        <v>4940.5805600000003</v>
      </c>
      <c r="AF294" s="233">
        <v>15.333200000000001</v>
      </c>
      <c r="AG294" s="233">
        <v>2.2597800000000001</v>
      </c>
      <c r="AH294" s="233">
        <v>0</v>
      </c>
      <c r="AI294" s="233">
        <v>1077.69211</v>
      </c>
      <c r="AJ294" s="482">
        <v>3845.29547</v>
      </c>
    </row>
    <row r="295" spans="1:36" s="42" customFormat="1" x14ac:dyDescent="0.25">
      <c r="A295" s="401">
        <v>6</v>
      </c>
      <c r="B295" s="564">
        <v>145220</v>
      </c>
      <c r="C295" s="188" t="s">
        <v>635</v>
      </c>
      <c r="D295" s="477">
        <v>1.27783</v>
      </c>
      <c r="E295" s="477">
        <v>79.762789999999995</v>
      </c>
      <c r="F295" s="477">
        <v>191.20133999999999</v>
      </c>
      <c r="G295" s="477">
        <v>14.75305</v>
      </c>
      <c r="H295" s="89">
        <v>286.99500999999992</v>
      </c>
      <c r="I295" s="477">
        <v>44.011160000000004</v>
      </c>
      <c r="J295" s="477">
        <v>0</v>
      </c>
      <c r="K295" s="477">
        <v>0</v>
      </c>
      <c r="L295" s="477">
        <v>0</v>
      </c>
      <c r="M295" s="477">
        <v>0</v>
      </c>
      <c r="N295" s="477">
        <v>5.7702600000000004</v>
      </c>
      <c r="O295" s="477">
        <v>120.72149</v>
      </c>
      <c r="P295" s="477">
        <v>4.6390200000000004</v>
      </c>
      <c r="Q295" s="477">
        <v>32.223509999999997</v>
      </c>
      <c r="R295" s="89">
        <v>207.36544000000001</v>
      </c>
      <c r="S295" s="477">
        <v>118.96567</v>
      </c>
      <c r="T295" s="477">
        <v>0</v>
      </c>
      <c r="U295" s="477">
        <v>82.870940000000004</v>
      </c>
      <c r="V295" s="477">
        <v>1.6292</v>
      </c>
      <c r="W295" s="477">
        <v>8.7360199999999999</v>
      </c>
      <c r="X295" s="477">
        <v>20.1158</v>
      </c>
      <c r="Y295" s="477">
        <v>4.0468200000000003</v>
      </c>
      <c r="Z295" s="477">
        <v>1.4328599999999998</v>
      </c>
      <c r="AA295" s="477">
        <v>852.84358999999995</v>
      </c>
      <c r="AB295" s="477">
        <v>529.82684999999992</v>
      </c>
      <c r="AC295" s="477">
        <v>477.80759</v>
      </c>
      <c r="AD295" s="477">
        <v>2098.2753399999997</v>
      </c>
      <c r="AE295" s="477">
        <v>2592.6357899999994</v>
      </c>
      <c r="AF295" s="233">
        <v>5.7702600000000004</v>
      </c>
      <c r="AG295" s="233">
        <v>1.6292</v>
      </c>
      <c r="AH295" s="233">
        <v>0</v>
      </c>
      <c r="AI295" s="233">
        <v>1334.6979999999999</v>
      </c>
      <c r="AJ295" s="482">
        <v>1250.5383299999999</v>
      </c>
    </row>
    <row r="296" spans="1:36" s="42" customFormat="1" x14ac:dyDescent="0.25">
      <c r="A296" s="401">
        <v>6</v>
      </c>
      <c r="B296" s="564">
        <v>145225</v>
      </c>
      <c r="C296" s="188" t="s">
        <v>637</v>
      </c>
      <c r="D296" s="477">
        <v>13.780419999999999</v>
      </c>
      <c r="E296" s="477">
        <v>453.14031</v>
      </c>
      <c r="F296" s="477">
        <v>17.00009</v>
      </c>
      <c r="G296" s="477">
        <v>1.7050000000000001</v>
      </c>
      <c r="H296" s="89">
        <v>485.62581999999998</v>
      </c>
      <c r="I296" s="477">
        <v>85.427019999999999</v>
      </c>
      <c r="J296" s="477">
        <v>0</v>
      </c>
      <c r="K296" s="477">
        <v>0</v>
      </c>
      <c r="L296" s="477">
        <v>0</v>
      </c>
      <c r="M296" s="477">
        <v>1.4999999999999999E-2</v>
      </c>
      <c r="N296" s="477">
        <v>46.548389999999998</v>
      </c>
      <c r="O296" s="477">
        <v>64.415580000000006</v>
      </c>
      <c r="P296" s="477">
        <v>16.746790000000001</v>
      </c>
      <c r="Q296" s="477">
        <v>25.882249999999999</v>
      </c>
      <c r="R296" s="89">
        <v>239.03503000000001</v>
      </c>
      <c r="S296" s="477">
        <v>112.77865</v>
      </c>
      <c r="T296" s="477">
        <v>0</v>
      </c>
      <c r="U296" s="477">
        <v>199.02085</v>
      </c>
      <c r="V296" s="477">
        <v>17.642119999999998</v>
      </c>
      <c r="W296" s="477">
        <v>4.6619999999999999</v>
      </c>
      <c r="X296" s="477">
        <v>176.28357</v>
      </c>
      <c r="Y296" s="477">
        <v>0</v>
      </c>
      <c r="Z296" s="477">
        <v>3.7271700000000001</v>
      </c>
      <c r="AA296" s="477">
        <v>1471.89276</v>
      </c>
      <c r="AB296" s="477">
        <v>1808.4288999999999</v>
      </c>
      <c r="AC296" s="477">
        <v>792.08276999999998</v>
      </c>
      <c r="AD296" s="477">
        <v>4586.5187900000001</v>
      </c>
      <c r="AE296" s="477">
        <v>5311.1796400000003</v>
      </c>
      <c r="AF296" s="233">
        <v>46.548389999999998</v>
      </c>
      <c r="AG296" s="233">
        <v>17.657119999999999</v>
      </c>
      <c r="AH296" s="233">
        <v>0</v>
      </c>
      <c r="AI296" s="233">
        <v>2263.9755299999997</v>
      </c>
      <c r="AJ296" s="482">
        <v>2982.9985999999999</v>
      </c>
    </row>
    <row r="297" spans="1:36" s="42" customFormat="1" x14ac:dyDescent="0.25">
      <c r="A297" s="401">
        <v>4</v>
      </c>
      <c r="B297" s="564">
        <v>1456</v>
      </c>
      <c r="C297" s="188" t="s">
        <v>1435</v>
      </c>
      <c r="D297" s="477">
        <v>0</v>
      </c>
      <c r="E297" s="477">
        <v>2365.3377799999998</v>
      </c>
      <c r="F297" s="477">
        <v>7.0000000000000001E-3</v>
      </c>
      <c r="G297" s="477">
        <v>0</v>
      </c>
      <c r="H297" s="89">
        <v>2365.3447799999999</v>
      </c>
      <c r="I297" s="477">
        <v>0</v>
      </c>
      <c r="J297" s="477">
        <v>0</v>
      </c>
      <c r="K297" s="477">
        <v>0</v>
      </c>
      <c r="L297" s="477">
        <v>0</v>
      </c>
      <c r="M297" s="477">
        <v>1.1741600000000001</v>
      </c>
      <c r="N297" s="477">
        <v>0</v>
      </c>
      <c r="O297" s="477">
        <v>0</v>
      </c>
      <c r="P297" s="477">
        <v>0</v>
      </c>
      <c r="Q297" s="477">
        <v>0</v>
      </c>
      <c r="R297" s="89">
        <v>1.1741600000000001</v>
      </c>
      <c r="S297" s="477">
        <v>0</v>
      </c>
      <c r="T297" s="477">
        <v>0</v>
      </c>
      <c r="U297" s="477">
        <v>0</v>
      </c>
      <c r="V297" s="477">
        <v>0</v>
      </c>
      <c r="W297" s="477">
        <v>0</v>
      </c>
      <c r="X297" s="477">
        <v>0</v>
      </c>
      <c r="Y297" s="477">
        <v>0</v>
      </c>
      <c r="Z297" s="477">
        <v>0</v>
      </c>
      <c r="AA297" s="477">
        <v>0</v>
      </c>
      <c r="AB297" s="477">
        <v>0</v>
      </c>
      <c r="AC297" s="477">
        <v>0</v>
      </c>
      <c r="AD297" s="477">
        <v>0</v>
      </c>
      <c r="AE297" s="477">
        <v>2366.5189399999999</v>
      </c>
      <c r="AF297" s="233">
        <v>0</v>
      </c>
      <c r="AG297" s="233">
        <v>1.1741600000000001</v>
      </c>
      <c r="AH297" s="233">
        <v>0</v>
      </c>
      <c r="AI297" s="233">
        <v>0</v>
      </c>
      <c r="AJ297" s="482">
        <v>2365.3447799999999</v>
      </c>
    </row>
    <row r="298" spans="1:36" s="42" customFormat="1" x14ac:dyDescent="0.25">
      <c r="A298" s="401">
        <v>6</v>
      </c>
      <c r="B298" s="564">
        <v>145605</v>
      </c>
      <c r="C298" s="188" t="s">
        <v>629</v>
      </c>
      <c r="D298" s="477">
        <v>0</v>
      </c>
      <c r="E298" s="477">
        <v>0</v>
      </c>
      <c r="F298" s="477">
        <v>0</v>
      </c>
      <c r="G298" s="477">
        <v>0</v>
      </c>
      <c r="H298" s="89">
        <v>0</v>
      </c>
      <c r="I298" s="477">
        <v>0</v>
      </c>
      <c r="J298" s="477">
        <v>0</v>
      </c>
      <c r="K298" s="477">
        <v>0</v>
      </c>
      <c r="L298" s="477">
        <v>0</v>
      </c>
      <c r="M298" s="477">
        <v>0</v>
      </c>
      <c r="N298" s="477">
        <v>0</v>
      </c>
      <c r="O298" s="477">
        <v>0</v>
      </c>
      <c r="P298" s="477">
        <v>0</v>
      </c>
      <c r="Q298" s="477">
        <v>0</v>
      </c>
      <c r="R298" s="89">
        <v>0</v>
      </c>
      <c r="S298" s="477">
        <v>0</v>
      </c>
      <c r="T298" s="477">
        <v>0</v>
      </c>
      <c r="U298" s="477">
        <v>0</v>
      </c>
      <c r="V298" s="477">
        <v>0</v>
      </c>
      <c r="W298" s="477">
        <v>0</v>
      </c>
      <c r="X298" s="477">
        <v>0</v>
      </c>
      <c r="Y298" s="477">
        <v>0</v>
      </c>
      <c r="Z298" s="477">
        <v>0</v>
      </c>
      <c r="AA298" s="477">
        <v>0</v>
      </c>
      <c r="AB298" s="477">
        <v>0</v>
      </c>
      <c r="AC298" s="477">
        <v>0</v>
      </c>
      <c r="AD298" s="477">
        <v>0</v>
      </c>
      <c r="AE298" s="477">
        <v>0</v>
      </c>
      <c r="AF298" s="233">
        <v>0</v>
      </c>
      <c r="AG298" s="233">
        <v>0</v>
      </c>
      <c r="AH298" s="233">
        <v>0</v>
      </c>
      <c r="AI298" s="233">
        <v>0</v>
      </c>
      <c r="AJ298" s="482">
        <v>0</v>
      </c>
    </row>
    <row r="299" spans="1:36" s="42" customFormat="1" x14ac:dyDescent="0.25">
      <c r="A299" s="401">
        <v>6</v>
      </c>
      <c r="B299" s="564">
        <v>145610</v>
      </c>
      <c r="C299" s="188" t="s">
        <v>631</v>
      </c>
      <c r="D299" s="477">
        <v>0</v>
      </c>
      <c r="E299" s="477">
        <v>245.73486</v>
      </c>
      <c r="F299" s="477">
        <v>0</v>
      </c>
      <c r="G299" s="477">
        <v>0</v>
      </c>
      <c r="H299" s="89">
        <v>245.73486</v>
      </c>
      <c r="I299" s="477">
        <v>0</v>
      </c>
      <c r="J299" s="477">
        <v>0</v>
      </c>
      <c r="K299" s="477">
        <v>0</v>
      </c>
      <c r="L299" s="477">
        <v>0</v>
      </c>
      <c r="M299" s="477">
        <v>0.37939999999999996</v>
      </c>
      <c r="N299" s="477">
        <v>0</v>
      </c>
      <c r="O299" s="477">
        <v>0</v>
      </c>
      <c r="P299" s="477">
        <v>0</v>
      </c>
      <c r="Q299" s="477">
        <v>0</v>
      </c>
      <c r="R299" s="89">
        <v>0.37939999999999996</v>
      </c>
      <c r="S299" s="477">
        <v>0</v>
      </c>
      <c r="T299" s="477">
        <v>0</v>
      </c>
      <c r="U299" s="477">
        <v>0</v>
      </c>
      <c r="V299" s="477">
        <v>0</v>
      </c>
      <c r="W299" s="477">
        <v>0</v>
      </c>
      <c r="X299" s="477">
        <v>0</v>
      </c>
      <c r="Y299" s="477">
        <v>0</v>
      </c>
      <c r="Z299" s="477">
        <v>0</v>
      </c>
      <c r="AA299" s="477">
        <v>0</v>
      </c>
      <c r="AB299" s="477">
        <v>0</v>
      </c>
      <c r="AC299" s="477">
        <v>0</v>
      </c>
      <c r="AD299" s="477">
        <v>0</v>
      </c>
      <c r="AE299" s="477">
        <v>246.11426</v>
      </c>
      <c r="AF299" s="233">
        <v>0</v>
      </c>
      <c r="AG299" s="233">
        <v>0.37939999999999996</v>
      </c>
      <c r="AH299" s="233">
        <v>0</v>
      </c>
      <c r="AI299" s="233">
        <v>0</v>
      </c>
      <c r="AJ299" s="482">
        <v>245.73486</v>
      </c>
    </row>
    <row r="300" spans="1:36" s="42" customFormat="1" x14ac:dyDescent="0.25">
      <c r="A300" s="401">
        <v>6</v>
      </c>
      <c r="B300" s="564">
        <v>145615</v>
      </c>
      <c r="C300" s="188" t="s">
        <v>1116</v>
      </c>
      <c r="D300" s="477">
        <v>0</v>
      </c>
      <c r="E300" s="477">
        <v>1193.1646599999999</v>
      </c>
      <c r="F300" s="477">
        <v>0</v>
      </c>
      <c r="G300" s="477">
        <v>0</v>
      </c>
      <c r="H300" s="89">
        <v>1193.1646599999999</v>
      </c>
      <c r="I300" s="477">
        <v>0</v>
      </c>
      <c r="J300" s="477">
        <v>0</v>
      </c>
      <c r="K300" s="477">
        <v>0</v>
      </c>
      <c r="L300" s="477">
        <v>0</v>
      </c>
      <c r="M300" s="477">
        <v>0.43901000000000001</v>
      </c>
      <c r="N300" s="477">
        <v>0</v>
      </c>
      <c r="O300" s="477">
        <v>0</v>
      </c>
      <c r="P300" s="477">
        <v>0</v>
      </c>
      <c r="Q300" s="477">
        <v>0</v>
      </c>
      <c r="R300" s="89">
        <v>0.43901000000000001</v>
      </c>
      <c r="S300" s="477">
        <v>0</v>
      </c>
      <c r="T300" s="477">
        <v>0</v>
      </c>
      <c r="U300" s="477">
        <v>0</v>
      </c>
      <c r="V300" s="477">
        <v>0</v>
      </c>
      <c r="W300" s="477">
        <v>0</v>
      </c>
      <c r="X300" s="477">
        <v>0</v>
      </c>
      <c r="Y300" s="477">
        <v>0</v>
      </c>
      <c r="Z300" s="477">
        <v>0</v>
      </c>
      <c r="AA300" s="477">
        <v>0</v>
      </c>
      <c r="AB300" s="477">
        <v>0</v>
      </c>
      <c r="AC300" s="477">
        <v>0</v>
      </c>
      <c r="AD300" s="477">
        <v>0</v>
      </c>
      <c r="AE300" s="477">
        <v>1193.60367</v>
      </c>
      <c r="AF300" s="233">
        <v>0</v>
      </c>
      <c r="AG300" s="233">
        <v>0.43901000000000001</v>
      </c>
      <c r="AH300" s="233">
        <v>0</v>
      </c>
      <c r="AI300" s="233">
        <v>0</v>
      </c>
      <c r="AJ300" s="482">
        <v>1193.1646599999999</v>
      </c>
    </row>
    <row r="301" spans="1:36" s="42" customFormat="1" x14ac:dyDescent="0.25">
      <c r="A301" s="401">
        <v>6</v>
      </c>
      <c r="B301" s="564">
        <v>145620</v>
      </c>
      <c r="C301" s="188" t="s">
        <v>1436</v>
      </c>
      <c r="D301" s="477">
        <v>0</v>
      </c>
      <c r="E301" s="477">
        <v>76.30247</v>
      </c>
      <c r="F301" s="477">
        <v>0</v>
      </c>
      <c r="G301" s="477">
        <v>0</v>
      </c>
      <c r="H301" s="89">
        <v>76.30247</v>
      </c>
      <c r="I301" s="477">
        <v>0</v>
      </c>
      <c r="J301" s="477">
        <v>0</v>
      </c>
      <c r="K301" s="477">
        <v>0</v>
      </c>
      <c r="L301" s="477">
        <v>0</v>
      </c>
      <c r="M301" s="477">
        <v>0.35575000000000001</v>
      </c>
      <c r="N301" s="477">
        <v>0</v>
      </c>
      <c r="O301" s="477">
        <v>0</v>
      </c>
      <c r="P301" s="477">
        <v>0</v>
      </c>
      <c r="Q301" s="477">
        <v>0</v>
      </c>
      <c r="R301" s="89">
        <v>0.35575000000000001</v>
      </c>
      <c r="S301" s="477">
        <v>0</v>
      </c>
      <c r="T301" s="477">
        <v>0</v>
      </c>
      <c r="U301" s="477">
        <v>0</v>
      </c>
      <c r="V301" s="477">
        <v>0</v>
      </c>
      <c r="W301" s="477">
        <v>0</v>
      </c>
      <c r="X301" s="477">
        <v>0</v>
      </c>
      <c r="Y301" s="477">
        <v>0</v>
      </c>
      <c r="Z301" s="477">
        <v>0</v>
      </c>
      <c r="AA301" s="477">
        <v>0</v>
      </c>
      <c r="AB301" s="477">
        <v>0</v>
      </c>
      <c r="AC301" s="477">
        <v>0</v>
      </c>
      <c r="AD301" s="477">
        <v>0</v>
      </c>
      <c r="AE301" s="477">
        <v>76.65822</v>
      </c>
      <c r="AF301" s="233">
        <v>0</v>
      </c>
      <c r="AG301" s="233">
        <v>0.35575000000000001</v>
      </c>
      <c r="AH301" s="233">
        <v>0</v>
      </c>
      <c r="AI301" s="233">
        <v>0</v>
      </c>
      <c r="AJ301" s="482">
        <v>76.30247</v>
      </c>
    </row>
    <row r="302" spans="1:36" s="42" customFormat="1" x14ac:dyDescent="0.25">
      <c r="A302" s="401">
        <v>6</v>
      </c>
      <c r="B302" s="564">
        <v>145625</v>
      </c>
      <c r="C302" s="188" t="s">
        <v>1432</v>
      </c>
      <c r="D302" s="477">
        <v>0</v>
      </c>
      <c r="E302" s="477">
        <v>672.03188</v>
      </c>
      <c r="F302" s="477">
        <v>0</v>
      </c>
      <c r="G302" s="477">
        <v>0</v>
      </c>
      <c r="H302" s="89">
        <v>672.03188</v>
      </c>
      <c r="I302" s="477">
        <v>0</v>
      </c>
      <c r="J302" s="477">
        <v>0</v>
      </c>
      <c r="K302" s="477">
        <v>0</v>
      </c>
      <c r="L302" s="477">
        <v>0</v>
      </c>
      <c r="M302" s="477">
        <v>0</v>
      </c>
      <c r="N302" s="477">
        <v>0</v>
      </c>
      <c r="O302" s="477">
        <v>0</v>
      </c>
      <c r="P302" s="477">
        <v>0</v>
      </c>
      <c r="Q302" s="477">
        <v>0</v>
      </c>
      <c r="R302" s="89">
        <v>0</v>
      </c>
      <c r="S302" s="477">
        <v>0</v>
      </c>
      <c r="T302" s="477">
        <v>0</v>
      </c>
      <c r="U302" s="477">
        <v>0</v>
      </c>
      <c r="V302" s="477">
        <v>0</v>
      </c>
      <c r="W302" s="477">
        <v>0</v>
      </c>
      <c r="X302" s="477">
        <v>0</v>
      </c>
      <c r="Y302" s="477">
        <v>0</v>
      </c>
      <c r="Z302" s="477">
        <v>0</v>
      </c>
      <c r="AA302" s="477">
        <v>0</v>
      </c>
      <c r="AB302" s="477">
        <v>0</v>
      </c>
      <c r="AC302" s="477">
        <v>0</v>
      </c>
      <c r="AD302" s="477">
        <v>0</v>
      </c>
      <c r="AE302" s="477">
        <v>672.03188</v>
      </c>
      <c r="AF302" s="233">
        <v>0</v>
      </c>
      <c r="AG302" s="233">
        <v>0</v>
      </c>
      <c r="AH302" s="233">
        <v>0</v>
      </c>
      <c r="AI302" s="233">
        <v>0</v>
      </c>
      <c r="AJ302" s="482">
        <v>672.03188</v>
      </c>
    </row>
    <row r="303" spans="1:36" s="42" customFormat="1" x14ac:dyDescent="0.25">
      <c r="A303" s="401">
        <v>6</v>
      </c>
      <c r="B303" s="564">
        <v>145630</v>
      </c>
      <c r="C303" s="188" t="s">
        <v>1119</v>
      </c>
      <c r="D303" s="477">
        <v>0</v>
      </c>
      <c r="E303" s="477">
        <v>178.10391000000001</v>
      </c>
      <c r="F303" s="477">
        <v>7.0000000000000001E-3</v>
      </c>
      <c r="G303" s="477">
        <v>0</v>
      </c>
      <c r="H303" s="89">
        <v>178.11091000000002</v>
      </c>
      <c r="I303" s="477">
        <v>0</v>
      </c>
      <c r="J303" s="477">
        <v>0</v>
      </c>
      <c r="K303" s="477">
        <v>0</v>
      </c>
      <c r="L303" s="477">
        <v>0</v>
      </c>
      <c r="M303" s="477">
        <v>0</v>
      </c>
      <c r="N303" s="477">
        <v>0</v>
      </c>
      <c r="O303" s="477">
        <v>0</v>
      </c>
      <c r="P303" s="477">
        <v>0</v>
      </c>
      <c r="Q303" s="477">
        <v>0</v>
      </c>
      <c r="R303" s="89">
        <v>0</v>
      </c>
      <c r="S303" s="477">
        <v>0</v>
      </c>
      <c r="T303" s="477">
        <v>0</v>
      </c>
      <c r="U303" s="477">
        <v>0</v>
      </c>
      <c r="V303" s="477">
        <v>0</v>
      </c>
      <c r="W303" s="477">
        <v>0</v>
      </c>
      <c r="X303" s="477">
        <v>0</v>
      </c>
      <c r="Y303" s="477">
        <v>0</v>
      </c>
      <c r="Z303" s="477">
        <v>0</v>
      </c>
      <c r="AA303" s="477">
        <v>0</v>
      </c>
      <c r="AB303" s="477">
        <v>0</v>
      </c>
      <c r="AC303" s="477">
        <v>0</v>
      </c>
      <c r="AD303" s="477">
        <v>0</v>
      </c>
      <c r="AE303" s="477">
        <v>178.11091000000002</v>
      </c>
      <c r="AF303" s="233">
        <v>0</v>
      </c>
      <c r="AG303" s="233">
        <v>0</v>
      </c>
      <c r="AH303" s="233">
        <v>0</v>
      </c>
      <c r="AI303" s="233">
        <v>0</v>
      </c>
      <c r="AJ303" s="482">
        <v>178.11091000000002</v>
      </c>
    </row>
    <row r="304" spans="1:36" s="42" customFormat="1" x14ac:dyDescent="0.25">
      <c r="A304" s="401">
        <v>4</v>
      </c>
      <c r="B304" s="564">
        <v>1457</v>
      </c>
      <c r="C304" s="188" t="s">
        <v>1437</v>
      </c>
      <c r="D304" s="477">
        <v>696.35632999999996</v>
      </c>
      <c r="E304" s="477">
        <v>798.95500000000004</v>
      </c>
      <c r="F304" s="477">
        <v>1308.5605500000001</v>
      </c>
      <c r="G304" s="477">
        <v>2912.3832900000002</v>
      </c>
      <c r="H304" s="89">
        <v>5716.2551700000004</v>
      </c>
      <c r="I304" s="477">
        <v>31.978429999999999</v>
      </c>
      <c r="J304" s="477">
        <v>0</v>
      </c>
      <c r="K304" s="477">
        <v>0</v>
      </c>
      <c r="L304" s="477">
        <v>30.619589999999999</v>
      </c>
      <c r="M304" s="477">
        <v>4.6658800000000005</v>
      </c>
      <c r="N304" s="477">
        <v>179.64782</v>
      </c>
      <c r="O304" s="477">
        <v>1.54288</v>
      </c>
      <c r="P304" s="477">
        <v>0</v>
      </c>
      <c r="Q304" s="477">
        <v>0</v>
      </c>
      <c r="R304" s="89">
        <v>248.4546</v>
      </c>
      <c r="S304" s="477">
        <v>158.63748000000001</v>
      </c>
      <c r="T304" s="477">
        <v>1E-3</v>
      </c>
      <c r="U304" s="477">
        <v>4.62418</v>
      </c>
      <c r="V304" s="477">
        <v>2.6527500000000002</v>
      </c>
      <c r="W304" s="477">
        <v>0</v>
      </c>
      <c r="X304" s="477">
        <v>0</v>
      </c>
      <c r="Y304" s="477">
        <v>0</v>
      </c>
      <c r="Z304" s="477">
        <v>5.3902999999999999</v>
      </c>
      <c r="AA304" s="477">
        <v>0</v>
      </c>
      <c r="AB304" s="477">
        <v>0</v>
      </c>
      <c r="AC304" s="477">
        <v>0</v>
      </c>
      <c r="AD304" s="477">
        <v>171.30571</v>
      </c>
      <c r="AE304" s="477">
        <v>6136.01548</v>
      </c>
      <c r="AF304" s="233">
        <v>179.64782</v>
      </c>
      <c r="AG304" s="233">
        <v>37.938220000000001</v>
      </c>
      <c r="AH304" s="233">
        <v>0</v>
      </c>
      <c r="AI304" s="233">
        <v>0</v>
      </c>
      <c r="AJ304" s="482">
        <v>5918.4294400000008</v>
      </c>
    </row>
    <row r="305" spans="1:36" s="42" customFormat="1" x14ac:dyDescent="0.25">
      <c r="A305" s="401">
        <v>6</v>
      </c>
      <c r="B305" s="564">
        <v>145705</v>
      </c>
      <c r="C305" s="188" t="s">
        <v>629</v>
      </c>
      <c r="D305" s="477">
        <v>31.861150000000002</v>
      </c>
      <c r="E305" s="477">
        <v>0</v>
      </c>
      <c r="F305" s="477">
        <v>17.406669999999998</v>
      </c>
      <c r="G305" s="477">
        <v>0</v>
      </c>
      <c r="H305" s="89">
        <v>49.26782</v>
      </c>
      <c r="I305" s="477">
        <v>0</v>
      </c>
      <c r="J305" s="477">
        <v>0</v>
      </c>
      <c r="K305" s="477">
        <v>0</v>
      </c>
      <c r="L305" s="477">
        <v>4.6337399999999995</v>
      </c>
      <c r="M305" s="477">
        <v>0</v>
      </c>
      <c r="N305" s="477">
        <v>0</v>
      </c>
      <c r="O305" s="477">
        <v>0.28332999999999997</v>
      </c>
      <c r="P305" s="477">
        <v>0</v>
      </c>
      <c r="Q305" s="477">
        <v>0</v>
      </c>
      <c r="R305" s="89">
        <v>4.9170699999999998</v>
      </c>
      <c r="S305" s="477">
        <v>8.0068300000000008</v>
      </c>
      <c r="T305" s="477">
        <v>0</v>
      </c>
      <c r="U305" s="477">
        <v>1.73559</v>
      </c>
      <c r="V305" s="477">
        <v>0.19797999999999999</v>
      </c>
      <c r="W305" s="477">
        <v>0</v>
      </c>
      <c r="X305" s="477">
        <v>0</v>
      </c>
      <c r="Y305" s="477">
        <v>0</v>
      </c>
      <c r="Z305" s="477">
        <v>0.91227000000000003</v>
      </c>
      <c r="AA305" s="477">
        <v>0</v>
      </c>
      <c r="AB305" s="477">
        <v>0</v>
      </c>
      <c r="AC305" s="477">
        <v>0</v>
      </c>
      <c r="AD305" s="477">
        <v>10.85267</v>
      </c>
      <c r="AE305" s="477">
        <v>65.037559999999999</v>
      </c>
      <c r="AF305" s="233">
        <v>0</v>
      </c>
      <c r="AG305" s="233">
        <v>4.8317199999999998</v>
      </c>
      <c r="AH305" s="233">
        <v>0</v>
      </c>
      <c r="AI305" s="233">
        <v>0</v>
      </c>
      <c r="AJ305" s="482">
        <v>60.205840000000002</v>
      </c>
    </row>
    <row r="306" spans="1:36" s="42" customFormat="1" x14ac:dyDescent="0.25">
      <c r="A306" s="401">
        <v>6</v>
      </c>
      <c r="B306" s="564">
        <v>145710</v>
      </c>
      <c r="C306" s="188" t="s">
        <v>631</v>
      </c>
      <c r="D306" s="477">
        <v>79.606589999999997</v>
      </c>
      <c r="E306" s="477">
        <v>4.53071</v>
      </c>
      <c r="F306" s="477">
        <v>858.68380000000002</v>
      </c>
      <c r="G306" s="477">
        <v>15.150879999999999</v>
      </c>
      <c r="H306" s="89">
        <v>957.97198000000003</v>
      </c>
      <c r="I306" s="477">
        <v>11.820690000000001</v>
      </c>
      <c r="J306" s="477">
        <v>0</v>
      </c>
      <c r="K306" s="477">
        <v>0</v>
      </c>
      <c r="L306" s="477">
        <v>20.942769999999999</v>
      </c>
      <c r="M306" s="477">
        <v>2.52955</v>
      </c>
      <c r="N306" s="477">
        <v>5.4906499999999996</v>
      </c>
      <c r="O306" s="477">
        <v>0.55854999999999999</v>
      </c>
      <c r="P306" s="477">
        <v>0</v>
      </c>
      <c r="Q306" s="477">
        <v>0</v>
      </c>
      <c r="R306" s="89">
        <v>41.342210000000001</v>
      </c>
      <c r="S306" s="477">
        <v>0</v>
      </c>
      <c r="T306" s="477">
        <v>0</v>
      </c>
      <c r="U306" s="477">
        <v>1.16323</v>
      </c>
      <c r="V306" s="477">
        <v>0.38169999999999998</v>
      </c>
      <c r="W306" s="477">
        <v>0</v>
      </c>
      <c r="X306" s="477">
        <v>0</v>
      </c>
      <c r="Y306" s="477">
        <v>0</v>
      </c>
      <c r="Z306" s="477">
        <v>1.32053</v>
      </c>
      <c r="AA306" s="477">
        <v>0</v>
      </c>
      <c r="AB306" s="477">
        <v>0</v>
      </c>
      <c r="AC306" s="477">
        <v>0</v>
      </c>
      <c r="AD306" s="477">
        <v>2.8654599999999997</v>
      </c>
      <c r="AE306" s="477">
        <v>1002.17965</v>
      </c>
      <c r="AF306" s="233">
        <v>5.4906499999999996</v>
      </c>
      <c r="AG306" s="233">
        <v>23.854019999999998</v>
      </c>
      <c r="AH306" s="233">
        <v>0</v>
      </c>
      <c r="AI306" s="233">
        <v>0</v>
      </c>
      <c r="AJ306" s="482">
        <v>972.83497999999997</v>
      </c>
    </row>
    <row r="307" spans="1:36" s="42" customFormat="1" x14ac:dyDescent="0.25">
      <c r="A307" s="401">
        <v>6</v>
      </c>
      <c r="B307" s="564">
        <v>145715</v>
      </c>
      <c r="C307" s="188" t="s">
        <v>633</v>
      </c>
      <c r="D307" s="477">
        <v>98.582100000000011</v>
      </c>
      <c r="E307" s="477">
        <v>13.35183</v>
      </c>
      <c r="F307" s="477">
        <v>187.38033999999999</v>
      </c>
      <c r="G307" s="477">
        <v>2041.27153</v>
      </c>
      <c r="H307" s="89">
        <v>2340.5857999999998</v>
      </c>
      <c r="I307" s="477">
        <v>9.9088399999999996</v>
      </c>
      <c r="J307" s="477">
        <v>0</v>
      </c>
      <c r="K307" s="477">
        <v>0</v>
      </c>
      <c r="L307" s="477">
        <v>5.0430799999999998</v>
      </c>
      <c r="M307" s="477">
        <v>2.1333299999999999</v>
      </c>
      <c r="N307" s="477">
        <v>12.57884</v>
      </c>
      <c r="O307" s="477">
        <v>0.69199999999999995</v>
      </c>
      <c r="P307" s="477">
        <v>0</v>
      </c>
      <c r="Q307" s="477">
        <v>0</v>
      </c>
      <c r="R307" s="89">
        <v>30.356089999999998</v>
      </c>
      <c r="S307" s="477">
        <v>40.32423</v>
      </c>
      <c r="T307" s="477">
        <v>0</v>
      </c>
      <c r="U307" s="477">
        <v>1.72536</v>
      </c>
      <c r="V307" s="477">
        <v>0.55764000000000002</v>
      </c>
      <c r="W307" s="477">
        <v>0</v>
      </c>
      <c r="X307" s="477">
        <v>0</v>
      </c>
      <c r="Y307" s="477">
        <v>0</v>
      </c>
      <c r="Z307" s="477">
        <v>1.30888</v>
      </c>
      <c r="AA307" s="477">
        <v>0</v>
      </c>
      <c r="AB307" s="477">
        <v>0</v>
      </c>
      <c r="AC307" s="477">
        <v>0</v>
      </c>
      <c r="AD307" s="477">
        <v>43.916110000000003</v>
      </c>
      <c r="AE307" s="477">
        <v>2414.8580000000002</v>
      </c>
      <c r="AF307" s="233">
        <v>12.57884</v>
      </c>
      <c r="AG307" s="233">
        <v>7.7340499999999999</v>
      </c>
      <c r="AH307" s="233">
        <v>0</v>
      </c>
      <c r="AI307" s="233">
        <v>0</v>
      </c>
      <c r="AJ307" s="482">
        <v>2394.54511</v>
      </c>
    </row>
    <row r="308" spans="1:36" s="42" customFormat="1" x14ac:dyDescent="0.25">
      <c r="A308" s="401">
        <v>6</v>
      </c>
      <c r="B308" s="564">
        <v>145720</v>
      </c>
      <c r="C308" s="188" t="s">
        <v>635</v>
      </c>
      <c r="D308" s="477">
        <v>180.11473000000001</v>
      </c>
      <c r="E308" s="477">
        <v>25.65212</v>
      </c>
      <c r="F308" s="477">
        <v>126.98629</v>
      </c>
      <c r="G308" s="477">
        <v>199.91901999999999</v>
      </c>
      <c r="H308" s="89">
        <v>532.67216000000008</v>
      </c>
      <c r="I308" s="477">
        <v>4.8704799999999997</v>
      </c>
      <c r="J308" s="477">
        <v>0</v>
      </c>
      <c r="K308" s="477">
        <v>0</v>
      </c>
      <c r="L308" s="477">
        <v>0</v>
      </c>
      <c r="M308" s="477">
        <v>0</v>
      </c>
      <c r="N308" s="477">
        <v>11.418479999999999</v>
      </c>
      <c r="O308" s="477">
        <v>0</v>
      </c>
      <c r="P308" s="477">
        <v>0</v>
      </c>
      <c r="Q308" s="477">
        <v>0</v>
      </c>
      <c r="R308" s="89">
        <v>16.288959999999999</v>
      </c>
      <c r="S308" s="477">
        <v>72.322199999999995</v>
      </c>
      <c r="T308" s="477">
        <v>0</v>
      </c>
      <c r="U308" s="477">
        <v>0</v>
      </c>
      <c r="V308" s="477">
        <v>1.05775</v>
      </c>
      <c r="W308" s="477">
        <v>0</v>
      </c>
      <c r="X308" s="477">
        <v>0</v>
      </c>
      <c r="Y308" s="477">
        <v>0</v>
      </c>
      <c r="Z308" s="477">
        <v>0.70844000000000007</v>
      </c>
      <c r="AA308" s="477">
        <v>0</v>
      </c>
      <c r="AB308" s="477">
        <v>0</v>
      </c>
      <c r="AC308" s="477">
        <v>0</v>
      </c>
      <c r="AD308" s="477">
        <v>74.08838999999999</v>
      </c>
      <c r="AE308" s="477">
        <v>623.04951000000005</v>
      </c>
      <c r="AF308" s="233">
        <v>11.418479999999999</v>
      </c>
      <c r="AG308" s="233">
        <v>1.05775</v>
      </c>
      <c r="AH308" s="233">
        <v>0</v>
      </c>
      <c r="AI308" s="233">
        <v>0</v>
      </c>
      <c r="AJ308" s="482">
        <v>610.57328000000007</v>
      </c>
    </row>
    <row r="309" spans="1:36" s="42" customFormat="1" x14ac:dyDescent="0.25">
      <c r="A309" s="401">
        <v>6</v>
      </c>
      <c r="B309" s="564">
        <v>145725</v>
      </c>
      <c r="C309" s="188" t="s">
        <v>637</v>
      </c>
      <c r="D309" s="477">
        <v>306.19175999999999</v>
      </c>
      <c r="E309" s="477">
        <v>755.42034000000001</v>
      </c>
      <c r="F309" s="477">
        <v>118.10345</v>
      </c>
      <c r="G309" s="477">
        <v>656.04186000000004</v>
      </c>
      <c r="H309" s="89">
        <v>1835.7574100000002</v>
      </c>
      <c r="I309" s="477">
        <v>5.3784200000000002</v>
      </c>
      <c r="J309" s="477">
        <v>0</v>
      </c>
      <c r="K309" s="477">
        <v>0</v>
      </c>
      <c r="L309" s="477">
        <v>0</v>
      </c>
      <c r="M309" s="477">
        <v>3.0000000000000001E-3</v>
      </c>
      <c r="N309" s="477">
        <v>150.15985000000001</v>
      </c>
      <c r="O309" s="477">
        <v>8.9999999999999993E-3</v>
      </c>
      <c r="P309" s="477">
        <v>0</v>
      </c>
      <c r="Q309" s="477">
        <v>0</v>
      </c>
      <c r="R309" s="89">
        <v>155.55026999999998</v>
      </c>
      <c r="S309" s="477">
        <v>37.984220000000001</v>
      </c>
      <c r="T309" s="477">
        <v>1E-3</v>
      </c>
      <c r="U309" s="477">
        <v>0</v>
      </c>
      <c r="V309" s="477">
        <v>0.45768000000000003</v>
      </c>
      <c r="W309" s="477">
        <v>0</v>
      </c>
      <c r="X309" s="477">
        <v>0</v>
      </c>
      <c r="Y309" s="477">
        <v>0</v>
      </c>
      <c r="Z309" s="477">
        <v>1.14018</v>
      </c>
      <c r="AA309" s="477">
        <v>0</v>
      </c>
      <c r="AB309" s="477">
        <v>0</v>
      </c>
      <c r="AC309" s="477">
        <v>0</v>
      </c>
      <c r="AD309" s="477">
        <v>39.583080000000002</v>
      </c>
      <c r="AE309" s="477">
        <v>2030.8907600000002</v>
      </c>
      <c r="AF309" s="233">
        <v>150.15985000000001</v>
      </c>
      <c r="AG309" s="233">
        <v>0.46068000000000003</v>
      </c>
      <c r="AH309" s="233">
        <v>0</v>
      </c>
      <c r="AI309" s="233">
        <v>0</v>
      </c>
      <c r="AJ309" s="482">
        <v>1880.2702300000003</v>
      </c>
    </row>
    <row r="310" spans="1:36" s="42" customFormat="1" x14ac:dyDescent="0.25">
      <c r="A310" s="401">
        <v>4</v>
      </c>
      <c r="B310" s="564">
        <v>1458</v>
      </c>
      <c r="C310" s="188" t="s">
        <v>1443</v>
      </c>
      <c r="D310" s="477">
        <v>194.68378000000001</v>
      </c>
      <c r="E310" s="477">
        <v>0.55765999999999993</v>
      </c>
      <c r="F310" s="477">
        <v>84.326369999999997</v>
      </c>
      <c r="G310" s="477">
        <v>66.797250000000005</v>
      </c>
      <c r="H310" s="89">
        <v>346.36506000000003</v>
      </c>
      <c r="I310" s="477">
        <v>1308.62617</v>
      </c>
      <c r="J310" s="477">
        <v>0</v>
      </c>
      <c r="K310" s="477">
        <v>0</v>
      </c>
      <c r="L310" s="477">
        <v>450.80915999999996</v>
      </c>
      <c r="M310" s="477">
        <v>1.2527000000000001</v>
      </c>
      <c r="N310" s="477">
        <v>24.37266</v>
      </c>
      <c r="O310" s="477">
        <v>42.051780000000001</v>
      </c>
      <c r="P310" s="477">
        <v>0</v>
      </c>
      <c r="Q310" s="477">
        <v>6.7987099999999998</v>
      </c>
      <c r="R310" s="89">
        <v>1833.9111800000001</v>
      </c>
      <c r="S310" s="477">
        <v>0</v>
      </c>
      <c r="T310" s="477">
        <v>9.2822199999999988</v>
      </c>
      <c r="U310" s="477">
        <v>0.23119000000000001</v>
      </c>
      <c r="V310" s="477">
        <v>7.0210900000000001</v>
      </c>
      <c r="W310" s="477">
        <v>0</v>
      </c>
      <c r="X310" s="477">
        <v>0</v>
      </c>
      <c r="Y310" s="477">
        <v>8.2989300000000004</v>
      </c>
      <c r="Z310" s="477">
        <v>24.63017</v>
      </c>
      <c r="AA310" s="477">
        <v>0</v>
      </c>
      <c r="AB310" s="477">
        <v>18.059999999999999</v>
      </c>
      <c r="AC310" s="477">
        <v>0</v>
      </c>
      <c r="AD310" s="477">
        <v>67.523600000000002</v>
      </c>
      <c r="AE310" s="477">
        <v>2247.7998400000001</v>
      </c>
      <c r="AF310" s="233">
        <v>24.37266</v>
      </c>
      <c r="AG310" s="233">
        <v>459.08294999999998</v>
      </c>
      <c r="AH310" s="233">
        <v>0</v>
      </c>
      <c r="AI310" s="233">
        <v>8.2989300000000004</v>
      </c>
      <c r="AJ310" s="482">
        <v>1756.0453</v>
      </c>
    </row>
    <row r="311" spans="1:36" s="42" customFormat="1" x14ac:dyDescent="0.25">
      <c r="A311" s="401">
        <v>6</v>
      </c>
      <c r="B311" s="564">
        <v>145805</v>
      </c>
      <c r="C311" s="188" t="s">
        <v>629</v>
      </c>
      <c r="D311" s="477">
        <v>36.218900000000005</v>
      </c>
      <c r="E311" s="477">
        <v>0</v>
      </c>
      <c r="F311" s="477">
        <v>0</v>
      </c>
      <c r="G311" s="477">
        <v>0</v>
      </c>
      <c r="H311" s="89">
        <v>36.218900000000005</v>
      </c>
      <c r="I311" s="477">
        <v>0</v>
      </c>
      <c r="J311" s="477">
        <v>0</v>
      </c>
      <c r="K311" s="477">
        <v>0</v>
      </c>
      <c r="L311" s="477">
        <v>38.687220000000003</v>
      </c>
      <c r="M311" s="477">
        <v>0</v>
      </c>
      <c r="N311" s="477">
        <v>0</v>
      </c>
      <c r="O311" s="477">
        <v>1.8956300000000001</v>
      </c>
      <c r="P311" s="477">
        <v>0</v>
      </c>
      <c r="Q311" s="477">
        <v>0</v>
      </c>
      <c r="R311" s="89">
        <v>40.582850000000001</v>
      </c>
      <c r="S311" s="477">
        <v>0</v>
      </c>
      <c r="T311" s="477">
        <v>0</v>
      </c>
      <c r="U311" s="477">
        <v>0.15547999999999998</v>
      </c>
      <c r="V311" s="477">
        <v>0.69949000000000006</v>
      </c>
      <c r="W311" s="477">
        <v>0</v>
      </c>
      <c r="X311" s="477">
        <v>0</v>
      </c>
      <c r="Y311" s="477">
        <v>0</v>
      </c>
      <c r="Z311" s="477">
        <v>1.2295699999999998</v>
      </c>
      <c r="AA311" s="477">
        <v>0</v>
      </c>
      <c r="AB311" s="477">
        <v>0</v>
      </c>
      <c r="AC311" s="477">
        <v>0</v>
      </c>
      <c r="AD311" s="477">
        <v>2.0845399999999996</v>
      </c>
      <c r="AE311" s="477">
        <v>78.886290000000002</v>
      </c>
      <c r="AF311" s="233">
        <v>0</v>
      </c>
      <c r="AG311" s="233">
        <v>39.386710000000001</v>
      </c>
      <c r="AH311" s="233">
        <v>0</v>
      </c>
      <c r="AI311" s="233">
        <v>0</v>
      </c>
      <c r="AJ311" s="482">
        <v>39.499580000000002</v>
      </c>
    </row>
    <row r="312" spans="1:36" s="42" customFormat="1" x14ac:dyDescent="0.25">
      <c r="A312" s="401">
        <v>6</v>
      </c>
      <c r="B312" s="564">
        <v>145810</v>
      </c>
      <c r="C312" s="188" t="s">
        <v>631</v>
      </c>
      <c r="D312" s="477">
        <v>103.27803999999999</v>
      </c>
      <c r="E312" s="477">
        <v>0.14684999999999998</v>
      </c>
      <c r="F312" s="477">
        <v>31.247220000000002</v>
      </c>
      <c r="G312" s="477">
        <v>12.720969999999999</v>
      </c>
      <c r="H312" s="89">
        <v>147.39308</v>
      </c>
      <c r="I312" s="477">
        <v>47.015149999999998</v>
      </c>
      <c r="J312" s="477">
        <v>0</v>
      </c>
      <c r="K312" s="477">
        <v>0</v>
      </c>
      <c r="L312" s="477">
        <v>236.10248000000001</v>
      </c>
      <c r="M312" s="477">
        <v>0.48325000000000001</v>
      </c>
      <c r="N312" s="477">
        <v>2.3136000000000001</v>
      </c>
      <c r="O312" s="477">
        <v>1.2656099999999999</v>
      </c>
      <c r="P312" s="477">
        <v>0</v>
      </c>
      <c r="Q312" s="477">
        <v>4.2999000000000001</v>
      </c>
      <c r="R312" s="89">
        <v>291.47998999999999</v>
      </c>
      <c r="S312" s="477">
        <v>0</v>
      </c>
      <c r="T312" s="477">
        <v>1.77972</v>
      </c>
      <c r="U312" s="477">
        <v>7.571E-2</v>
      </c>
      <c r="V312" s="477">
        <v>1.6386500000000002</v>
      </c>
      <c r="W312" s="477">
        <v>0</v>
      </c>
      <c r="X312" s="477">
        <v>0</v>
      </c>
      <c r="Y312" s="477">
        <v>3.3904699999999997</v>
      </c>
      <c r="Z312" s="477">
        <v>2.56657</v>
      </c>
      <c r="AA312" s="477">
        <v>0</v>
      </c>
      <c r="AB312" s="477">
        <v>2.8299000000000003</v>
      </c>
      <c r="AC312" s="477">
        <v>0</v>
      </c>
      <c r="AD312" s="477">
        <v>12.28102</v>
      </c>
      <c r="AE312" s="477">
        <v>451.15409</v>
      </c>
      <c r="AF312" s="233">
        <v>2.3136000000000001</v>
      </c>
      <c r="AG312" s="233">
        <v>238.22438000000002</v>
      </c>
      <c r="AH312" s="233">
        <v>0</v>
      </c>
      <c r="AI312" s="233">
        <v>3.3904699999999997</v>
      </c>
      <c r="AJ312" s="482">
        <v>207.22564000000003</v>
      </c>
    </row>
    <row r="313" spans="1:36" s="42" customFormat="1" x14ac:dyDescent="0.25">
      <c r="A313" s="401">
        <v>6</v>
      </c>
      <c r="B313" s="564">
        <v>145815</v>
      </c>
      <c r="C313" s="188" t="s">
        <v>633</v>
      </c>
      <c r="D313" s="477">
        <v>52.061980000000005</v>
      </c>
      <c r="E313" s="477">
        <v>0.41081000000000001</v>
      </c>
      <c r="F313" s="477">
        <v>42.295739999999995</v>
      </c>
      <c r="G313" s="477">
        <v>21.194470000000003</v>
      </c>
      <c r="H313" s="89">
        <v>115.96299999999999</v>
      </c>
      <c r="I313" s="477">
        <v>162.99767</v>
      </c>
      <c r="J313" s="477">
        <v>0</v>
      </c>
      <c r="K313" s="477">
        <v>0</v>
      </c>
      <c r="L313" s="477">
        <v>168.27367999999998</v>
      </c>
      <c r="M313" s="477">
        <v>0.74745000000000006</v>
      </c>
      <c r="N313" s="477">
        <v>10.624129999999999</v>
      </c>
      <c r="O313" s="477">
        <v>0.86620000000000008</v>
      </c>
      <c r="P313" s="477">
        <v>0</v>
      </c>
      <c r="Q313" s="477">
        <v>2.4988099999999998</v>
      </c>
      <c r="R313" s="89">
        <v>346.00793999999996</v>
      </c>
      <c r="S313" s="477">
        <v>0</v>
      </c>
      <c r="T313" s="477">
        <v>6.5680899999999998</v>
      </c>
      <c r="U313" s="477">
        <v>0</v>
      </c>
      <c r="V313" s="477">
        <v>1.15011</v>
      </c>
      <c r="W313" s="477">
        <v>0</v>
      </c>
      <c r="X313" s="477">
        <v>0</v>
      </c>
      <c r="Y313" s="477">
        <v>3.4432900000000002</v>
      </c>
      <c r="Z313" s="477">
        <v>4.0428800000000003</v>
      </c>
      <c r="AA313" s="477">
        <v>0</v>
      </c>
      <c r="AB313" s="477">
        <v>1.63517</v>
      </c>
      <c r="AC313" s="477">
        <v>0</v>
      </c>
      <c r="AD313" s="477">
        <v>16.83954</v>
      </c>
      <c r="AE313" s="477">
        <v>478.81047999999993</v>
      </c>
      <c r="AF313" s="233">
        <v>10.624129999999999</v>
      </c>
      <c r="AG313" s="233">
        <v>170.17123999999998</v>
      </c>
      <c r="AH313" s="233">
        <v>0</v>
      </c>
      <c r="AI313" s="233">
        <v>3.4432900000000002</v>
      </c>
      <c r="AJ313" s="482">
        <v>294.57182</v>
      </c>
    </row>
    <row r="314" spans="1:36" s="42" customFormat="1" x14ac:dyDescent="0.25">
      <c r="A314" s="401">
        <v>6</v>
      </c>
      <c r="B314" s="564">
        <v>145820</v>
      </c>
      <c r="C314" s="188" t="s">
        <v>1114</v>
      </c>
      <c r="D314" s="477">
        <v>0.37970999999999999</v>
      </c>
      <c r="E314" s="477">
        <v>0</v>
      </c>
      <c r="F314" s="477">
        <v>10.082030000000001</v>
      </c>
      <c r="G314" s="477">
        <v>16.919060000000002</v>
      </c>
      <c r="H314" s="89">
        <v>27.380800000000001</v>
      </c>
      <c r="I314" s="477">
        <v>74.428110000000004</v>
      </c>
      <c r="J314" s="477">
        <v>0</v>
      </c>
      <c r="K314" s="477">
        <v>0</v>
      </c>
      <c r="L314" s="477">
        <v>7.7457799999999999</v>
      </c>
      <c r="M314" s="477">
        <v>0</v>
      </c>
      <c r="N314" s="477">
        <v>7.2773500000000002</v>
      </c>
      <c r="O314" s="477">
        <v>16.613099999999999</v>
      </c>
      <c r="P314" s="477">
        <v>0</v>
      </c>
      <c r="Q314" s="477">
        <v>0</v>
      </c>
      <c r="R314" s="89">
        <v>106.06434</v>
      </c>
      <c r="S314" s="477">
        <v>0</v>
      </c>
      <c r="T314" s="477">
        <v>0.51515999999999995</v>
      </c>
      <c r="U314" s="477">
        <v>0</v>
      </c>
      <c r="V314" s="477">
        <v>1.5637799999999999</v>
      </c>
      <c r="W314" s="477">
        <v>0</v>
      </c>
      <c r="X314" s="477">
        <v>0</v>
      </c>
      <c r="Y314" s="477">
        <v>1.18625</v>
      </c>
      <c r="Z314" s="477">
        <v>4.1931599999999998</v>
      </c>
      <c r="AA314" s="477">
        <v>0</v>
      </c>
      <c r="AB314" s="477">
        <v>1.59178</v>
      </c>
      <c r="AC314" s="477">
        <v>0</v>
      </c>
      <c r="AD314" s="477">
        <v>9.0501299999999993</v>
      </c>
      <c r="AE314" s="477">
        <v>142.49527</v>
      </c>
      <c r="AF314" s="233">
        <v>7.2773500000000002</v>
      </c>
      <c r="AG314" s="233">
        <v>9.3095599999999994</v>
      </c>
      <c r="AH314" s="233">
        <v>0</v>
      </c>
      <c r="AI314" s="233">
        <v>1.18625</v>
      </c>
      <c r="AJ314" s="482">
        <v>124.72211</v>
      </c>
    </row>
    <row r="315" spans="1:36" s="42" customFormat="1" x14ac:dyDescent="0.25">
      <c r="A315" s="401">
        <v>6</v>
      </c>
      <c r="B315" s="564">
        <v>145825</v>
      </c>
      <c r="C315" s="188" t="s">
        <v>1115</v>
      </c>
      <c r="D315" s="477">
        <v>2.7451500000000002</v>
      </c>
      <c r="E315" s="477">
        <v>0</v>
      </c>
      <c r="F315" s="477">
        <v>0.70138</v>
      </c>
      <c r="G315" s="477">
        <v>15.96275</v>
      </c>
      <c r="H315" s="89">
        <v>19.409279999999999</v>
      </c>
      <c r="I315" s="477">
        <v>1024.18524</v>
      </c>
      <c r="J315" s="477">
        <v>0</v>
      </c>
      <c r="K315" s="477">
        <v>0</v>
      </c>
      <c r="L315" s="477">
        <v>0</v>
      </c>
      <c r="M315" s="477">
        <v>2.1999999999999999E-2</v>
      </c>
      <c r="N315" s="477">
        <v>4.1575800000000003</v>
      </c>
      <c r="O315" s="477">
        <v>21.411240000000003</v>
      </c>
      <c r="P315" s="477">
        <v>0</v>
      </c>
      <c r="Q315" s="477">
        <v>0</v>
      </c>
      <c r="R315" s="89">
        <v>1049.7760599999999</v>
      </c>
      <c r="S315" s="477">
        <v>0</v>
      </c>
      <c r="T315" s="477">
        <v>0.41925000000000001</v>
      </c>
      <c r="U315" s="477">
        <v>0</v>
      </c>
      <c r="V315" s="477">
        <v>1.96906</v>
      </c>
      <c r="W315" s="477">
        <v>0</v>
      </c>
      <c r="X315" s="477">
        <v>0</v>
      </c>
      <c r="Y315" s="477">
        <v>0.27892</v>
      </c>
      <c r="Z315" s="477">
        <v>12.597989999999999</v>
      </c>
      <c r="AA315" s="477">
        <v>0</v>
      </c>
      <c r="AB315" s="477">
        <v>12.00315</v>
      </c>
      <c r="AC315" s="477">
        <v>0</v>
      </c>
      <c r="AD315" s="477">
        <v>27.268369999999997</v>
      </c>
      <c r="AE315" s="477">
        <v>1096.45371</v>
      </c>
      <c r="AF315" s="233">
        <v>4.1575800000000003</v>
      </c>
      <c r="AG315" s="233">
        <v>1.9910600000000001</v>
      </c>
      <c r="AH315" s="233">
        <v>0</v>
      </c>
      <c r="AI315" s="233">
        <v>0.27892</v>
      </c>
      <c r="AJ315" s="482">
        <v>1090.0261499999999</v>
      </c>
    </row>
    <row r="316" spans="1:36" s="42" customFormat="1" x14ac:dyDescent="0.25">
      <c r="A316" s="401">
        <v>4</v>
      </c>
      <c r="B316" s="564">
        <v>1459</v>
      </c>
      <c r="C316" s="188" t="s">
        <v>1449</v>
      </c>
      <c r="D316" s="477">
        <v>19.98798</v>
      </c>
      <c r="E316" s="477">
        <v>0.18261000000000002</v>
      </c>
      <c r="F316" s="477">
        <v>1.4896800000000001</v>
      </c>
      <c r="G316" s="477">
        <v>585.51710000000003</v>
      </c>
      <c r="H316" s="89">
        <v>607.17737</v>
      </c>
      <c r="I316" s="477">
        <v>0</v>
      </c>
      <c r="J316" s="477">
        <v>0</v>
      </c>
      <c r="K316" s="477">
        <v>0</v>
      </c>
      <c r="L316" s="477">
        <v>0</v>
      </c>
      <c r="M316" s="477">
        <v>4.4300100000000002</v>
      </c>
      <c r="N316" s="477">
        <v>1E-3</v>
      </c>
      <c r="O316" s="477">
        <v>0.61662000000000006</v>
      </c>
      <c r="P316" s="477">
        <v>0</v>
      </c>
      <c r="Q316" s="477">
        <v>0</v>
      </c>
      <c r="R316" s="89">
        <v>5.0476300000000007</v>
      </c>
      <c r="S316" s="477">
        <v>2.8003100000000001</v>
      </c>
      <c r="T316" s="477">
        <v>0</v>
      </c>
      <c r="U316" s="477">
        <v>0</v>
      </c>
      <c r="V316" s="477">
        <v>0</v>
      </c>
      <c r="W316" s="477">
        <v>0</v>
      </c>
      <c r="X316" s="477">
        <v>0</v>
      </c>
      <c r="Y316" s="477">
        <v>0</v>
      </c>
      <c r="Z316" s="477">
        <v>0</v>
      </c>
      <c r="AA316" s="477">
        <v>0</v>
      </c>
      <c r="AB316" s="477">
        <v>1.8992100000000001</v>
      </c>
      <c r="AC316" s="477">
        <v>0</v>
      </c>
      <c r="AD316" s="477">
        <v>4.6995199999999997</v>
      </c>
      <c r="AE316" s="477">
        <v>616.92452000000003</v>
      </c>
      <c r="AF316" s="233">
        <v>1E-3</v>
      </c>
      <c r="AG316" s="233">
        <v>4.4300100000000002</v>
      </c>
      <c r="AH316" s="233">
        <v>0</v>
      </c>
      <c r="AI316" s="233">
        <v>0</v>
      </c>
      <c r="AJ316" s="482">
        <v>612.49351000000001</v>
      </c>
    </row>
    <row r="317" spans="1:36" s="42" customFormat="1" x14ac:dyDescent="0.25">
      <c r="A317" s="401">
        <v>6</v>
      </c>
      <c r="B317" s="564">
        <v>145905</v>
      </c>
      <c r="C317" s="188" t="s">
        <v>629</v>
      </c>
      <c r="D317" s="477">
        <v>3.7823200000000003</v>
      </c>
      <c r="E317" s="477">
        <v>0</v>
      </c>
      <c r="F317" s="477">
        <v>0</v>
      </c>
      <c r="G317" s="477">
        <v>0</v>
      </c>
      <c r="H317" s="89">
        <v>3.7823200000000003</v>
      </c>
      <c r="I317" s="477">
        <v>0</v>
      </c>
      <c r="J317" s="477">
        <v>0</v>
      </c>
      <c r="K317" s="477">
        <v>0</v>
      </c>
      <c r="L317" s="477">
        <v>0</v>
      </c>
      <c r="M317" s="477">
        <v>0</v>
      </c>
      <c r="N317" s="477">
        <v>0</v>
      </c>
      <c r="O317" s="477">
        <v>0.29583999999999999</v>
      </c>
      <c r="P317" s="477">
        <v>0</v>
      </c>
      <c r="Q317" s="477">
        <v>0</v>
      </c>
      <c r="R317" s="89">
        <v>0.29583999999999999</v>
      </c>
      <c r="S317" s="477">
        <v>0.33206999999999998</v>
      </c>
      <c r="T317" s="477">
        <v>0</v>
      </c>
      <c r="U317" s="477">
        <v>0</v>
      </c>
      <c r="V317" s="477">
        <v>0</v>
      </c>
      <c r="W317" s="477">
        <v>0</v>
      </c>
      <c r="X317" s="477">
        <v>0</v>
      </c>
      <c r="Y317" s="477">
        <v>0</v>
      </c>
      <c r="Z317" s="477">
        <v>0</v>
      </c>
      <c r="AA317" s="477">
        <v>0</v>
      </c>
      <c r="AB317" s="477">
        <v>0</v>
      </c>
      <c r="AC317" s="477">
        <v>0</v>
      </c>
      <c r="AD317" s="477">
        <v>0.33206999999999998</v>
      </c>
      <c r="AE317" s="477">
        <v>4.4102300000000003</v>
      </c>
      <c r="AF317" s="233">
        <v>0</v>
      </c>
      <c r="AG317" s="233">
        <v>0</v>
      </c>
      <c r="AH317" s="233">
        <v>0</v>
      </c>
      <c r="AI317" s="233">
        <v>0</v>
      </c>
      <c r="AJ317" s="482">
        <v>4.4102300000000003</v>
      </c>
    </row>
    <row r="318" spans="1:36" s="42" customFormat="1" x14ac:dyDescent="0.25">
      <c r="A318" s="401">
        <v>6</v>
      </c>
      <c r="B318" s="564">
        <v>145910</v>
      </c>
      <c r="C318" s="188" t="s">
        <v>631</v>
      </c>
      <c r="D318" s="477">
        <v>7.7148999999999992</v>
      </c>
      <c r="E318" s="477">
        <v>0.18261000000000002</v>
      </c>
      <c r="F318" s="477">
        <v>1.21861</v>
      </c>
      <c r="G318" s="477">
        <v>2.81989</v>
      </c>
      <c r="H318" s="89">
        <v>11.93601</v>
      </c>
      <c r="I318" s="477">
        <v>0</v>
      </c>
      <c r="J318" s="477">
        <v>0</v>
      </c>
      <c r="K318" s="477">
        <v>0</v>
      </c>
      <c r="L318" s="477">
        <v>0</v>
      </c>
      <c r="M318" s="477">
        <v>0.33260000000000001</v>
      </c>
      <c r="N318" s="477">
        <v>0</v>
      </c>
      <c r="O318" s="477">
        <v>0.32077999999999995</v>
      </c>
      <c r="P318" s="477">
        <v>0</v>
      </c>
      <c r="Q318" s="477">
        <v>0</v>
      </c>
      <c r="R318" s="89">
        <v>0.65337999999999996</v>
      </c>
      <c r="S318" s="477">
        <v>0</v>
      </c>
      <c r="T318" s="477">
        <v>0</v>
      </c>
      <c r="U318" s="477">
        <v>0</v>
      </c>
      <c r="V318" s="477">
        <v>0</v>
      </c>
      <c r="W318" s="477">
        <v>0</v>
      </c>
      <c r="X318" s="477">
        <v>0</v>
      </c>
      <c r="Y318" s="477">
        <v>0</v>
      </c>
      <c r="Z318" s="477">
        <v>0</v>
      </c>
      <c r="AA318" s="477">
        <v>0</v>
      </c>
      <c r="AB318" s="477">
        <v>0.27901999999999999</v>
      </c>
      <c r="AC318" s="477">
        <v>0</v>
      </c>
      <c r="AD318" s="477">
        <v>0.27901999999999999</v>
      </c>
      <c r="AE318" s="477">
        <v>12.868409999999999</v>
      </c>
      <c r="AF318" s="233">
        <v>0</v>
      </c>
      <c r="AG318" s="233">
        <v>0.33260000000000001</v>
      </c>
      <c r="AH318" s="233">
        <v>0</v>
      </c>
      <c r="AI318" s="233">
        <v>0</v>
      </c>
      <c r="AJ318" s="482">
        <v>12.535809999999998</v>
      </c>
    </row>
    <row r="319" spans="1:36" s="42" customFormat="1" x14ac:dyDescent="0.25">
      <c r="A319" s="401">
        <v>6</v>
      </c>
      <c r="B319" s="564">
        <v>145915</v>
      </c>
      <c r="C319" s="188" t="s">
        <v>1116</v>
      </c>
      <c r="D319" s="477">
        <v>5.12174</v>
      </c>
      <c r="E319" s="477">
        <v>0</v>
      </c>
      <c r="F319" s="477">
        <v>0.26906999999999998</v>
      </c>
      <c r="G319" s="477">
        <v>61.021029999999996</v>
      </c>
      <c r="H319" s="89">
        <v>66.411839999999998</v>
      </c>
      <c r="I319" s="477">
        <v>0</v>
      </c>
      <c r="J319" s="477">
        <v>0</v>
      </c>
      <c r="K319" s="477">
        <v>0</v>
      </c>
      <c r="L319" s="477">
        <v>0</v>
      </c>
      <c r="M319" s="477">
        <v>0.97946</v>
      </c>
      <c r="N319" s="477">
        <v>0</v>
      </c>
      <c r="O319" s="477">
        <v>0</v>
      </c>
      <c r="P319" s="477">
        <v>0</v>
      </c>
      <c r="Q319" s="477">
        <v>0</v>
      </c>
      <c r="R319" s="89">
        <v>0.97946</v>
      </c>
      <c r="S319" s="477">
        <v>1.8665</v>
      </c>
      <c r="T319" s="477">
        <v>0</v>
      </c>
      <c r="U319" s="477">
        <v>0</v>
      </c>
      <c r="V319" s="477">
        <v>0</v>
      </c>
      <c r="W319" s="477">
        <v>0</v>
      </c>
      <c r="X319" s="477">
        <v>0</v>
      </c>
      <c r="Y319" s="477">
        <v>0</v>
      </c>
      <c r="Z319" s="477">
        <v>0</v>
      </c>
      <c r="AA319" s="477">
        <v>0</v>
      </c>
      <c r="AB319" s="477">
        <v>1.62019</v>
      </c>
      <c r="AC319" s="477">
        <v>0</v>
      </c>
      <c r="AD319" s="477">
        <v>3.4866900000000003</v>
      </c>
      <c r="AE319" s="477">
        <v>70.877989999999997</v>
      </c>
      <c r="AF319" s="233">
        <v>0</v>
      </c>
      <c r="AG319" s="233">
        <v>0.97946</v>
      </c>
      <c r="AH319" s="233">
        <v>0</v>
      </c>
      <c r="AI319" s="233">
        <v>0</v>
      </c>
      <c r="AJ319" s="482">
        <v>69.898529999999994</v>
      </c>
    </row>
    <row r="320" spans="1:36" s="42" customFormat="1" x14ac:dyDescent="0.25">
      <c r="A320" s="401">
        <v>6</v>
      </c>
      <c r="B320" s="564">
        <v>145920</v>
      </c>
      <c r="C320" s="188" t="s">
        <v>1117</v>
      </c>
      <c r="D320" s="477">
        <v>1.35293</v>
      </c>
      <c r="E320" s="477">
        <v>0</v>
      </c>
      <c r="F320" s="477">
        <v>0</v>
      </c>
      <c r="G320" s="477">
        <v>171.48698999999999</v>
      </c>
      <c r="H320" s="89">
        <v>172.83991999999998</v>
      </c>
      <c r="I320" s="477">
        <v>0</v>
      </c>
      <c r="J320" s="477">
        <v>0</v>
      </c>
      <c r="K320" s="477">
        <v>0</v>
      </c>
      <c r="L320" s="477">
        <v>0</v>
      </c>
      <c r="M320" s="477">
        <v>1.8788499999999999</v>
      </c>
      <c r="N320" s="477">
        <v>0</v>
      </c>
      <c r="O320" s="477">
        <v>0</v>
      </c>
      <c r="P320" s="477">
        <v>0</v>
      </c>
      <c r="Q320" s="477">
        <v>0</v>
      </c>
      <c r="R320" s="89">
        <v>1.8788499999999999</v>
      </c>
      <c r="S320" s="477">
        <v>0.60174000000000005</v>
      </c>
      <c r="T320" s="477">
        <v>0</v>
      </c>
      <c r="U320" s="477">
        <v>0</v>
      </c>
      <c r="V320" s="477">
        <v>0</v>
      </c>
      <c r="W320" s="477">
        <v>0</v>
      </c>
      <c r="X320" s="477">
        <v>0</v>
      </c>
      <c r="Y320" s="477">
        <v>0</v>
      </c>
      <c r="Z320" s="477">
        <v>0</v>
      </c>
      <c r="AA320" s="477">
        <v>0</v>
      </c>
      <c r="AB320" s="477">
        <v>0</v>
      </c>
      <c r="AC320" s="477">
        <v>0</v>
      </c>
      <c r="AD320" s="477">
        <v>0.60174000000000005</v>
      </c>
      <c r="AE320" s="477">
        <v>175.32050999999998</v>
      </c>
      <c r="AF320" s="233">
        <v>0</v>
      </c>
      <c r="AG320" s="233">
        <v>1.8788499999999999</v>
      </c>
      <c r="AH320" s="233">
        <v>0</v>
      </c>
      <c r="AI320" s="233">
        <v>0</v>
      </c>
      <c r="AJ320" s="482">
        <v>173.44165999999998</v>
      </c>
    </row>
    <row r="321" spans="1:36" s="42" customFormat="1" x14ac:dyDescent="0.25">
      <c r="A321" s="401">
        <v>6</v>
      </c>
      <c r="B321" s="564">
        <v>145925</v>
      </c>
      <c r="C321" s="188" t="s">
        <v>1432</v>
      </c>
      <c r="D321" s="477">
        <v>2.0160899999999997</v>
      </c>
      <c r="E321" s="477">
        <v>0</v>
      </c>
      <c r="F321" s="477">
        <v>1E-3</v>
      </c>
      <c r="G321" s="477">
        <v>67.905919999999995</v>
      </c>
      <c r="H321" s="89">
        <v>69.923009999999991</v>
      </c>
      <c r="I321" s="477">
        <v>0</v>
      </c>
      <c r="J321" s="477">
        <v>0</v>
      </c>
      <c r="K321" s="477">
        <v>0</v>
      </c>
      <c r="L321" s="477">
        <v>0</v>
      </c>
      <c r="M321" s="477">
        <v>1.2390999999999999</v>
      </c>
      <c r="N321" s="477">
        <v>0</v>
      </c>
      <c r="O321" s="477">
        <v>0</v>
      </c>
      <c r="P321" s="477">
        <v>0</v>
      </c>
      <c r="Q321" s="477">
        <v>0</v>
      </c>
      <c r="R321" s="89">
        <v>1.2390999999999999</v>
      </c>
      <c r="S321" s="477">
        <v>0</v>
      </c>
      <c r="T321" s="477">
        <v>0</v>
      </c>
      <c r="U321" s="477">
        <v>0</v>
      </c>
      <c r="V321" s="477">
        <v>0</v>
      </c>
      <c r="W321" s="477">
        <v>0</v>
      </c>
      <c r="X321" s="477">
        <v>0</v>
      </c>
      <c r="Y321" s="477">
        <v>0</v>
      </c>
      <c r="Z321" s="477">
        <v>0</v>
      </c>
      <c r="AA321" s="477">
        <v>0</v>
      </c>
      <c r="AB321" s="477">
        <v>0</v>
      </c>
      <c r="AC321" s="477">
        <v>0</v>
      </c>
      <c r="AD321" s="477">
        <v>0</v>
      </c>
      <c r="AE321" s="477">
        <v>71.162109999999984</v>
      </c>
      <c r="AF321" s="233">
        <v>0</v>
      </c>
      <c r="AG321" s="233">
        <v>1.2390999999999999</v>
      </c>
      <c r="AH321" s="233">
        <v>0</v>
      </c>
      <c r="AI321" s="233">
        <v>0</v>
      </c>
      <c r="AJ321" s="482">
        <v>69.923009999999991</v>
      </c>
    </row>
    <row r="322" spans="1:36" s="42" customFormat="1" x14ac:dyDescent="0.25">
      <c r="A322" s="401">
        <v>6</v>
      </c>
      <c r="B322" s="564">
        <v>145930</v>
      </c>
      <c r="C322" s="188" t="s">
        <v>1119</v>
      </c>
      <c r="D322" s="477">
        <v>0</v>
      </c>
      <c r="E322" s="477">
        <v>0</v>
      </c>
      <c r="F322" s="477">
        <v>1E-3</v>
      </c>
      <c r="G322" s="477">
        <v>282.28327000000002</v>
      </c>
      <c r="H322" s="89">
        <v>282.28426999999999</v>
      </c>
      <c r="I322" s="477">
        <v>0</v>
      </c>
      <c r="J322" s="477">
        <v>0</v>
      </c>
      <c r="K322" s="477">
        <v>0</v>
      </c>
      <c r="L322" s="477">
        <v>0</v>
      </c>
      <c r="M322" s="477">
        <v>0</v>
      </c>
      <c r="N322" s="477">
        <v>1E-3</v>
      </c>
      <c r="O322" s="477">
        <v>0</v>
      </c>
      <c r="P322" s="477">
        <v>0</v>
      </c>
      <c r="Q322" s="477">
        <v>0</v>
      </c>
      <c r="R322" s="89">
        <v>1E-3</v>
      </c>
      <c r="S322" s="477">
        <v>0</v>
      </c>
      <c r="T322" s="477">
        <v>0</v>
      </c>
      <c r="U322" s="477">
        <v>0</v>
      </c>
      <c r="V322" s="477">
        <v>0</v>
      </c>
      <c r="W322" s="477">
        <v>0</v>
      </c>
      <c r="X322" s="477">
        <v>0</v>
      </c>
      <c r="Y322" s="477">
        <v>0</v>
      </c>
      <c r="Z322" s="477">
        <v>0</v>
      </c>
      <c r="AA322" s="477">
        <v>0</v>
      </c>
      <c r="AB322" s="477">
        <v>0</v>
      </c>
      <c r="AC322" s="477">
        <v>0</v>
      </c>
      <c r="AD322" s="477">
        <v>0</v>
      </c>
      <c r="AE322" s="477">
        <v>282.28526999999997</v>
      </c>
      <c r="AF322" s="233">
        <v>1E-3</v>
      </c>
      <c r="AG322" s="233">
        <v>0</v>
      </c>
      <c r="AH322" s="233">
        <v>0</v>
      </c>
      <c r="AI322" s="233">
        <v>0</v>
      </c>
      <c r="AJ322" s="482">
        <v>282.28426999999999</v>
      </c>
    </row>
    <row r="323" spans="1:36" s="42" customFormat="1" x14ac:dyDescent="0.25">
      <c r="A323" s="401">
        <v>4</v>
      </c>
      <c r="B323" s="564">
        <v>1460</v>
      </c>
      <c r="C323" s="188" t="s">
        <v>1450</v>
      </c>
      <c r="D323" s="477">
        <v>180.41342</v>
      </c>
      <c r="E323" s="477">
        <v>0</v>
      </c>
      <c r="F323" s="477">
        <v>150.23364999999998</v>
      </c>
      <c r="G323" s="477">
        <v>3.0000000000000001E-3</v>
      </c>
      <c r="H323" s="89">
        <v>330.65006999999997</v>
      </c>
      <c r="I323" s="477">
        <v>15.335540000000002</v>
      </c>
      <c r="J323" s="477">
        <v>0</v>
      </c>
      <c r="K323" s="477">
        <v>0</v>
      </c>
      <c r="L323" s="477">
        <v>0</v>
      </c>
      <c r="M323" s="477">
        <v>0</v>
      </c>
      <c r="N323" s="477">
        <v>7.3757200000000003</v>
      </c>
      <c r="O323" s="477">
        <v>34.761919999999996</v>
      </c>
      <c r="P323" s="477">
        <v>0</v>
      </c>
      <c r="Q323" s="477">
        <v>8.4654199999999999</v>
      </c>
      <c r="R323" s="89">
        <v>65.938599999999994</v>
      </c>
      <c r="S323" s="477">
        <v>40.371370000000006</v>
      </c>
      <c r="T323" s="477">
        <v>0</v>
      </c>
      <c r="U323" s="477">
        <v>65.851190000000003</v>
      </c>
      <c r="V323" s="477">
        <v>4.4768699999999999</v>
      </c>
      <c r="W323" s="477">
        <v>0</v>
      </c>
      <c r="X323" s="477">
        <v>0</v>
      </c>
      <c r="Y323" s="477">
        <v>42.176819999999999</v>
      </c>
      <c r="Z323" s="477">
        <v>6.9585600000000003</v>
      </c>
      <c r="AA323" s="477">
        <v>112.02143</v>
      </c>
      <c r="AB323" s="477">
        <v>61.677039999999998</v>
      </c>
      <c r="AC323" s="477">
        <v>32.173720000000003</v>
      </c>
      <c r="AD323" s="477">
        <v>365.70699999999999</v>
      </c>
      <c r="AE323" s="477">
        <v>762.29566999999997</v>
      </c>
      <c r="AF323" s="233">
        <v>7.3757200000000003</v>
      </c>
      <c r="AG323" s="233">
        <v>4.4768699999999999</v>
      </c>
      <c r="AH323" s="233">
        <v>0</v>
      </c>
      <c r="AI323" s="233">
        <v>186.37197</v>
      </c>
      <c r="AJ323" s="482">
        <v>564.07110999999986</v>
      </c>
    </row>
    <row r="324" spans="1:36" s="42" customFormat="1" x14ac:dyDescent="0.25">
      <c r="A324" s="401">
        <v>6</v>
      </c>
      <c r="B324" s="564">
        <v>146005</v>
      </c>
      <c r="C324" s="188" t="s">
        <v>629</v>
      </c>
      <c r="D324" s="477">
        <v>14.95383</v>
      </c>
      <c r="E324" s="477">
        <v>0</v>
      </c>
      <c r="F324" s="477">
        <v>0</v>
      </c>
      <c r="G324" s="477">
        <v>0</v>
      </c>
      <c r="H324" s="89">
        <v>14.95383</v>
      </c>
      <c r="I324" s="477">
        <v>0</v>
      </c>
      <c r="J324" s="477">
        <v>0</v>
      </c>
      <c r="K324" s="477">
        <v>0</v>
      </c>
      <c r="L324" s="477">
        <v>0</v>
      </c>
      <c r="M324" s="477">
        <v>0</v>
      </c>
      <c r="N324" s="477">
        <v>0</v>
      </c>
      <c r="O324" s="477">
        <v>1.1958</v>
      </c>
      <c r="P324" s="477">
        <v>0</v>
      </c>
      <c r="Q324" s="477">
        <v>0</v>
      </c>
      <c r="R324" s="89">
        <v>1.1958</v>
      </c>
      <c r="S324" s="477">
        <v>7.6633699999999996</v>
      </c>
      <c r="T324" s="477">
        <v>0</v>
      </c>
      <c r="U324" s="477">
        <v>8.6540000000000006E-2</v>
      </c>
      <c r="V324" s="477">
        <v>0.26030999999999999</v>
      </c>
      <c r="W324" s="477">
        <v>0</v>
      </c>
      <c r="X324" s="477">
        <v>0</v>
      </c>
      <c r="Y324" s="477">
        <v>1.6E-2</v>
      </c>
      <c r="Z324" s="477">
        <v>0</v>
      </c>
      <c r="AA324" s="477">
        <v>4.1076999999999995</v>
      </c>
      <c r="AB324" s="477">
        <v>0</v>
      </c>
      <c r="AC324" s="477">
        <v>0</v>
      </c>
      <c r="AD324" s="477">
        <v>12.13392</v>
      </c>
      <c r="AE324" s="477">
        <v>28.283549999999998</v>
      </c>
      <c r="AF324" s="233">
        <v>0</v>
      </c>
      <c r="AG324" s="233">
        <v>0.26030999999999999</v>
      </c>
      <c r="AH324" s="233">
        <v>0</v>
      </c>
      <c r="AI324" s="233">
        <v>4.1236999999999995</v>
      </c>
      <c r="AJ324" s="482">
        <v>23.899539999999998</v>
      </c>
    </row>
    <row r="325" spans="1:36" s="42" customFormat="1" x14ac:dyDescent="0.25">
      <c r="A325" s="401">
        <v>6</v>
      </c>
      <c r="B325" s="564">
        <v>146010</v>
      </c>
      <c r="C325" s="188" t="s">
        <v>631</v>
      </c>
      <c r="D325" s="477">
        <v>41.616320000000002</v>
      </c>
      <c r="E325" s="477">
        <v>0</v>
      </c>
      <c r="F325" s="477">
        <v>55.912140000000001</v>
      </c>
      <c r="G325" s="477">
        <v>0</v>
      </c>
      <c r="H325" s="89">
        <v>97.528459999999995</v>
      </c>
      <c r="I325" s="477">
        <v>0</v>
      </c>
      <c r="J325" s="477">
        <v>0</v>
      </c>
      <c r="K325" s="477">
        <v>0</v>
      </c>
      <c r="L325" s="477">
        <v>0</v>
      </c>
      <c r="M325" s="477">
        <v>0</v>
      </c>
      <c r="N325" s="477">
        <v>0.37220999999999999</v>
      </c>
      <c r="O325" s="477">
        <v>1.31846</v>
      </c>
      <c r="P325" s="477">
        <v>0</v>
      </c>
      <c r="Q325" s="477">
        <v>2.91723</v>
      </c>
      <c r="R325" s="89">
        <v>4.6078999999999999</v>
      </c>
      <c r="S325" s="477">
        <v>0</v>
      </c>
      <c r="T325" s="477">
        <v>0</v>
      </c>
      <c r="U325" s="477">
        <v>5.6567400000000001</v>
      </c>
      <c r="V325" s="477">
        <v>0.50187000000000004</v>
      </c>
      <c r="W325" s="477">
        <v>0</v>
      </c>
      <c r="X325" s="477">
        <v>0</v>
      </c>
      <c r="Y325" s="477">
        <v>26.063029999999998</v>
      </c>
      <c r="Z325" s="477">
        <v>0</v>
      </c>
      <c r="AA325" s="477">
        <v>10.57403</v>
      </c>
      <c r="AB325" s="477">
        <v>5.1820200000000005</v>
      </c>
      <c r="AC325" s="477">
        <v>15.828860000000001</v>
      </c>
      <c r="AD325" s="477">
        <v>63.806550000000001</v>
      </c>
      <c r="AE325" s="477">
        <v>165.94290999999998</v>
      </c>
      <c r="AF325" s="233">
        <v>0.37220999999999999</v>
      </c>
      <c r="AG325" s="233">
        <v>0.50187000000000004</v>
      </c>
      <c r="AH325" s="233">
        <v>0</v>
      </c>
      <c r="AI325" s="233">
        <v>52.465919999999997</v>
      </c>
      <c r="AJ325" s="482">
        <v>112.60290999999999</v>
      </c>
    </row>
    <row r="326" spans="1:36" s="42" customFormat="1" x14ac:dyDescent="0.25">
      <c r="A326" s="401">
        <v>6</v>
      </c>
      <c r="B326" s="564">
        <v>146015</v>
      </c>
      <c r="C326" s="188" t="s">
        <v>633</v>
      </c>
      <c r="D326" s="477">
        <v>123.68427</v>
      </c>
      <c r="E326" s="477">
        <v>0</v>
      </c>
      <c r="F326" s="477">
        <v>77.94028999999999</v>
      </c>
      <c r="G326" s="477">
        <v>0</v>
      </c>
      <c r="H326" s="89">
        <v>201.62455999999997</v>
      </c>
      <c r="I326" s="477">
        <v>0</v>
      </c>
      <c r="J326" s="477">
        <v>0</v>
      </c>
      <c r="K326" s="477">
        <v>0</v>
      </c>
      <c r="L326" s="477">
        <v>0</v>
      </c>
      <c r="M326" s="477">
        <v>0</v>
      </c>
      <c r="N326" s="477">
        <v>1.8608900000000002</v>
      </c>
      <c r="O326" s="477">
        <v>16.571339999999999</v>
      </c>
      <c r="P326" s="477">
        <v>0</v>
      </c>
      <c r="Q326" s="477">
        <v>5.5041899999999995</v>
      </c>
      <c r="R326" s="89">
        <v>23.936419999999998</v>
      </c>
      <c r="S326" s="477">
        <v>14.641170000000001</v>
      </c>
      <c r="T326" s="477">
        <v>0</v>
      </c>
      <c r="U326" s="477">
        <v>3.5052500000000002</v>
      </c>
      <c r="V326" s="477">
        <v>0.72684000000000004</v>
      </c>
      <c r="W326" s="477">
        <v>0</v>
      </c>
      <c r="X326" s="477">
        <v>0</v>
      </c>
      <c r="Y326" s="477">
        <v>15.48617</v>
      </c>
      <c r="Z326" s="477">
        <v>0</v>
      </c>
      <c r="AA326" s="477">
        <v>19.9649</v>
      </c>
      <c r="AB326" s="477">
        <v>9.3741900000000005</v>
      </c>
      <c r="AC326" s="477">
        <v>15.43468</v>
      </c>
      <c r="AD326" s="477">
        <v>79.133199999999988</v>
      </c>
      <c r="AE326" s="477">
        <v>304.69417999999996</v>
      </c>
      <c r="AF326" s="233">
        <v>1.8608900000000002</v>
      </c>
      <c r="AG326" s="233">
        <v>0.72684000000000004</v>
      </c>
      <c r="AH326" s="233">
        <v>0</v>
      </c>
      <c r="AI326" s="233">
        <v>50.885750000000002</v>
      </c>
      <c r="AJ326" s="482">
        <v>251.22069999999994</v>
      </c>
    </row>
    <row r="327" spans="1:36" s="42" customFormat="1" x14ac:dyDescent="0.25">
      <c r="A327" s="401">
        <v>6</v>
      </c>
      <c r="B327" s="564">
        <v>146020</v>
      </c>
      <c r="C327" s="188" t="s">
        <v>635</v>
      </c>
      <c r="D327" s="477">
        <v>0</v>
      </c>
      <c r="E327" s="477">
        <v>0</v>
      </c>
      <c r="F327" s="477">
        <v>16.230219999999999</v>
      </c>
      <c r="G327" s="477">
        <v>0</v>
      </c>
      <c r="H327" s="89">
        <v>16.230219999999999</v>
      </c>
      <c r="I327" s="477">
        <v>3.27074</v>
      </c>
      <c r="J327" s="477">
        <v>0</v>
      </c>
      <c r="K327" s="477">
        <v>0</v>
      </c>
      <c r="L327" s="477">
        <v>0</v>
      </c>
      <c r="M327" s="477">
        <v>0</v>
      </c>
      <c r="N327" s="477">
        <v>1.9928900000000001</v>
      </c>
      <c r="O327" s="477">
        <v>15.62932</v>
      </c>
      <c r="P327" s="477">
        <v>0</v>
      </c>
      <c r="Q327" s="477">
        <v>4.2999999999999997E-2</v>
      </c>
      <c r="R327" s="89">
        <v>20.935949999999998</v>
      </c>
      <c r="S327" s="477">
        <v>13.43717</v>
      </c>
      <c r="T327" s="477">
        <v>0</v>
      </c>
      <c r="U327" s="477">
        <v>56.464680000000001</v>
      </c>
      <c r="V327" s="477">
        <v>1.1365099999999999</v>
      </c>
      <c r="W327" s="477">
        <v>0</v>
      </c>
      <c r="X327" s="477">
        <v>0</v>
      </c>
      <c r="Y327" s="477">
        <v>0.61162000000000005</v>
      </c>
      <c r="Z327" s="477">
        <v>0</v>
      </c>
      <c r="AA327" s="477">
        <v>38.077849999999998</v>
      </c>
      <c r="AB327" s="477">
        <v>14.507160000000001</v>
      </c>
      <c r="AC327" s="477">
        <v>0.91017999999999999</v>
      </c>
      <c r="AD327" s="477">
        <v>125.14516999999999</v>
      </c>
      <c r="AE327" s="477">
        <v>162.31133999999997</v>
      </c>
      <c r="AF327" s="233">
        <v>1.9928900000000001</v>
      </c>
      <c r="AG327" s="233">
        <v>1.1365099999999999</v>
      </c>
      <c r="AH327" s="233">
        <v>0</v>
      </c>
      <c r="AI327" s="233">
        <v>39.599649999999997</v>
      </c>
      <c r="AJ327" s="482">
        <v>119.58229</v>
      </c>
    </row>
    <row r="328" spans="1:36" s="42" customFormat="1" x14ac:dyDescent="0.25">
      <c r="A328" s="401">
        <v>6</v>
      </c>
      <c r="B328" s="564">
        <v>146025</v>
      </c>
      <c r="C328" s="188" t="s">
        <v>637</v>
      </c>
      <c r="D328" s="477">
        <v>0.159</v>
      </c>
      <c r="E328" s="477">
        <v>0</v>
      </c>
      <c r="F328" s="477">
        <v>0.151</v>
      </c>
      <c r="G328" s="477">
        <v>3.0000000000000001E-3</v>
      </c>
      <c r="H328" s="89">
        <v>0.313</v>
      </c>
      <c r="I328" s="477">
        <v>12.0648</v>
      </c>
      <c r="J328" s="477">
        <v>0</v>
      </c>
      <c r="K328" s="477">
        <v>0</v>
      </c>
      <c r="L328" s="477">
        <v>0</v>
      </c>
      <c r="M328" s="477">
        <v>0</v>
      </c>
      <c r="N328" s="477">
        <v>3.1497299999999999</v>
      </c>
      <c r="O328" s="477">
        <v>4.7E-2</v>
      </c>
      <c r="P328" s="477">
        <v>0</v>
      </c>
      <c r="Q328" s="477">
        <v>1E-3</v>
      </c>
      <c r="R328" s="89">
        <v>15.26253</v>
      </c>
      <c r="S328" s="477">
        <v>4.6296599999999994</v>
      </c>
      <c r="T328" s="477">
        <v>0</v>
      </c>
      <c r="U328" s="477">
        <v>0.13797999999999999</v>
      </c>
      <c r="V328" s="477">
        <v>1.85134</v>
      </c>
      <c r="W328" s="477">
        <v>0</v>
      </c>
      <c r="X328" s="477">
        <v>0</v>
      </c>
      <c r="Y328" s="477">
        <v>0</v>
      </c>
      <c r="Z328" s="477">
        <v>6.9585600000000003</v>
      </c>
      <c r="AA328" s="477">
        <v>39.296949999999995</v>
      </c>
      <c r="AB328" s="477">
        <v>32.613669999999999</v>
      </c>
      <c r="AC328" s="477">
        <v>0</v>
      </c>
      <c r="AD328" s="477">
        <v>85.488159999999993</v>
      </c>
      <c r="AE328" s="477">
        <v>101.06368999999999</v>
      </c>
      <c r="AF328" s="233">
        <v>3.1497299999999999</v>
      </c>
      <c r="AG328" s="233">
        <v>1.85134</v>
      </c>
      <c r="AH328" s="233">
        <v>0</v>
      </c>
      <c r="AI328" s="233">
        <v>39.296949999999995</v>
      </c>
      <c r="AJ328" s="482">
        <v>56.76567</v>
      </c>
    </row>
    <row r="329" spans="1:36" s="42" customFormat="1" x14ac:dyDescent="0.25">
      <c r="A329" s="401">
        <v>4</v>
      </c>
      <c r="B329" s="564">
        <v>1464</v>
      </c>
      <c r="C329" s="188" t="s">
        <v>1452</v>
      </c>
      <c r="D329" s="477">
        <v>0</v>
      </c>
      <c r="E329" s="477">
        <v>0</v>
      </c>
      <c r="F329" s="477">
        <v>0</v>
      </c>
      <c r="G329" s="477">
        <v>0</v>
      </c>
      <c r="H329" s="89">
        <v>0</v>
      </c>
      <c r="I329" s="477">
        <v>0</v>
      </c>
      <c r="J329" s="477">
        <v>0</v>
      </c>
      <c r="K329" s="477">
        <v>0</v>
      </c>
      <c r="L329" s="477">
        <v>0</v>
      </c>
      <c r="M329" s="477">
        <v>0</v>
      </c>
      <c r="N329" s="477">
        <v>0</v>
      </c>
      <c r="O329" s="477">
        <v>0</v>
      </c>
      <c r="P329" s="477">
        <v>0</v>
      </c>
      <c r="Q329" s="477">
        <v>0</v>
      </c>
      <c r="R329" s="89">
        <v>0</v>
      </c>
      <c r="S329" s="477">
        <v>0</v>
      </c>
      <c r="T329" s="477">
        <v>0</v>
      </c>
      <c r="U329" s="477">
        <v>0</v>
      </c>
      <c r="V329" s="477">
        <v>0</v>
      </c>
      <c r="W329" s="477">
        <v>0</v>
      </c>
      <c r="X329" s="477">
        <v>0</v>
      </c>
      <c r="Y329" s="477">
        <v>0</v>
      </c>
      <c r="Z329" s="477">
        <v>0</v>
      </c>
      <c r="AA329" s="477">
        <v>0</v>
      </c>
      <c r="AB329" s="477">
        <v>0</v>
      </c>
      <c r="AC329" s="477">
        <v>0</v>
      </c>
      <c r="AD329" s="477">
        <v>0</v>
      </c>
      <c r="AE329" s="477">
        <v>0</v>
      </c>
      <c r="AF329" s="233">
        <v>0</v>
      </c>
      <c r="AG329" s="233">
        <v>0</v>
      </c>
      <c r="AH329" s="233">
        <v>0</v>
      </c>
      <c r="AI329" s="233">
        <v>0</v>
      </c>
      <c r="AJ329" s="482">
        <v>0</v>
      </c>
    </row>
    <row r="330" spans="1:36" s="42" customFormat="1" x14ac:dyDescent="0.25">
      <c r="A330" s="401">
        <v>6</v>
      </c>
      <c r="B330" s="564">
        <v>146405</v>
      </c>
      <c r="C330" s="188" t="s">
        <v>629</v>
      </c>
      <c r="D330" s="477">
        <v>0</v>
      </c>
      <c r="E330" s="477">
        <v>0</v>
      </c>
      <c r="F330" s="477">
        <v>0</v>
      </c>
      <c r="G330" s="477">
        <v>0</v>
      </c>
      <c r="H330" s="89">
        <v>0</v>
      </c>
      <c r="I330" s="477">
        <v>0</v>
      </c>
      <c r="J330" s="477">
        <v>0</v>
      </c>
      <c r="K330" s="477">
        <v>0</v>
      </c>
      <c r="L330" s="477">
        <v>0</v>
      </c>
      <c r="M330" s="477">
        <v>0</v>
      </c>
      <c r="N330" s="477">
        <v>0</v>
      </c>
      <c r="O330" s="477">
        <v>0</v>
      </c>
      <c r="P330" s="477">
        <v>0</v>
      </c>
      <c r="Q330" s="477">
        <v>0</v>
      </c>
      <c r="R330" s="89">
        <v>0</v>
      </c>
      <c r="S330" s="477">
        <v>0</v>
      </c>
      <c r="T330" s="477">
        <v>0</v>
      </c>
      <c r="U330" s="477">
        <v>0</v>
      </c>
      <c r="V330" s="477">
        <v>0</v>
      </c>
      <c r="W330" s="477">
        <v>0</v>
      </c>
      <c r="X330" s="477">
        <v>0</v>
      </c>
      <c r="Y330" s="477">
        <v>0</v>
      </c>
      <c r="Z330" s="477">
        <v>0</v>
      </c>
      <c r="AA330" s="477">
        <v>0</v>
      </c>
      <c r="AB330" s="477">
        <v>0</v>
      </c>
      <c r="AC330" s="477">
        <v>0</v>
      </c>
      <c r="AD330" s="477">
        <v>0</v>
      </c>
      <c r="AE330" s="477">
        <v>0</v>
      </c>
      <c r="AF330" s="233">
        <v>0</v>
      </c>
      <c r="AG330" s="233">
        <v>0</v>
      </c>
      <c r="AH330" s="233">
        <v>0</v>
      </c>
      <c r="AI330" s="233">
        <v>0</v>
      </c>
      <c r="AJ330" s="482">
        <v>0</v>
      </c>
    </row>
    <row r="331" spans="1:36" s="42" customFormat="1" x14ac:dyDescent="0.25">
      <c r="A331" s="401">
        <v>6</v>
      </c>
      <c r="B331" s="564">
        <v>146410</v>
      </c>
      <c r="C331" s="188" t="s">
        <v>631</v>
      </c>
      <c r="D331" s="477">
        <v>0</v>
      </c>
      <c r="E331" s="477">
        <v>0</v>
      </c>
      <c r="F331" s="477">
        <v>0</v>
      </c>
      <c r="G331" s="477">
        <v>0</v>
      </c>
      <c r="H331" s="89">
        <v>0</v>
      </c>
      <c r="I331" s="477">
        <v>0</v>
      </c>
      <c r="J331" s="477">
        <v>0</v>
      </c>
      <c r="K331" s="477">
        <v>0</v>
      </c>
      <c r="L331" s="477">
        <v>0</v>
      </c>
      <c r="M331" s="477">
        <v>0</v>
      </c>
      <c r="N331" s="477">
        <v>0</v>
      </c>
      <c r="O331" s="477">
        <v>0</v>
      </c>
      <c r="P331" s="477">
        <v>0</v>
      </c>
      <c r="Q331" s="477">
        <v>0</v>
      </c>
      <c r="R331" s="89">
        <v>0</v>
      </c>
      <c r="S331" s="477">
        <v>0</v>
      </c>
      <c r="T331" s="477">
        <v>0</v>
      </c>
      <c r="U331" s="477">
        <v>0</v>
      </c>
      <c r="V331" s="477">
        <v>0</v>
      </c>
      <c r="W331" s="477">
        <v>0</v>
      </c>
      <c r="X331" s="477">
        <v>0</v>
      </c>
      <c r="Y331" s="477">
        <v>0</v>
      </c>
      <c r="Z331" s="477">
        <v>0</v>
      </c>
      <c r="AA331" s="477">
        <v>0</v>
      </c>
      <c r="AB331" s="477">
        <v>0</v>
      </c>
      <c r="AC331" s="477">
        <v>0</v>
      </c>
      <c r="AD331" s="477">
        <v>0</v>
      </c>
      <c r="AE331" s="477">
        <v>0</v>
      </c>
      <c r="AF331" s="233">
        <v>0</v>
      </c>
      <c r="AG331" s="233">
        <v>0</v>
      </c>
      <c r="AH331" s="233">
        <v>0</v>
      </c>
      <c r="AI331" s="233">
        <v>0</v>
      </c>
      <c r="AJ331" s="482">
        <v>0</v>
      </c>
    </row>
    <row r="332" spans="1:36" s="42" customFormat="1" x14ac:dyDescent="0.25">
      <c r="A332" s="401">
        <v>6</v>
      </c>
      <c r="B332" s="564">
        <v>146415</v>
      </c>
      <c r="C332" s="188" t="s">
        <v>1116</v>
      </c>
      <c r="D332" s="477">
        <v>0</v>
      </c>
      <c r="E332" s="477">
        <v>0</v>
      </c>
      <c r="F332" s="477">
        <v>0</v>
      </c>
      <c r="G332" s="477">
        <v>0</v>
      </c>
      <c r="H332" s="89">
        <v>0</v>
      </c>
      <c r="I332" s="477">
        <v>0</v>
      </c>
      <c r="J332" s="477">
        <v>0</v>
      </c>
      <c r="K332" s="477">
        <v>0</v>
      </c>
      <c r="L332" s="477">
        <v>0</v>
      </c>
      <c r="M332" s="477">
        <v>0</v>
      </c>
      <c r="N332" s="477">
        <v>0</v>
      </c>
      <c r="O332" s="477">
        <v>0</v>
      </c>
      <c r="P332" s="477">
        <v>0</v>
      </c>
      <c r="Q332" s="477">
        <v>0</v>
      </c>
      <c r="R332" s="89">
        <v>0</v>
      </c>
      <c r="S332" s="477">
        <v>0</v>
      </c>
      <c r="T332" s="477">
        <v>0</v>
      </c>
      <c r="U332" s="477">
        <v>0</v>
      </c>
      <c r="V332" s="477">
        <v>0</v>
      </c>
      <c r="W332" s="477">
        <v>0</v>
      </c>
      <c r="X332" s="477">
        <v>0</v>
      </c>
      <c r="Y332" s="477">
        <v>0</v>
      </c>
      <c r="Z332" s="477">
        <v>0</v>
      </c>
      <c r="AA332" s="477">
        <v>0</v>
      </c>
      <c r="AB332" s="477">
        <v>0</v>
      </c>
      <c r="AC332" s="477">
        <v>0</v>
      </c>
      <c r="AD332" s="477">
        <v>0</v>
      </c>
      <c r="AE332" s="477">
        <v>0</v>
      </c>
      <c r="AF332" s="233">
        <v>0</v>
      </c>
      <c r="AG332" s="233">
        <v>0</v>
      </c>
      <c r="AH332" s="233">
        <v>0</v>
      </c>
      <c r="AI332" s="233">
        <v>0</v>
      </c>
      <c r="AJ332" s="482">
        <v>0</v>
      </c>
    </row>
    <row r="333" spans="1:36" s="42" customFormat="1" x14ac:dyDescent="0.25">
      <c r="A333" s="401">
        <v>6</v>
      </c>
      <c r="B333" s="564">
        <v>146420</v>
      </c>
      <c r="C333" s="188" t="s">
        <v>1117</v>
      </c>
      <c r="D333" s="477">
        <v>0</v>
      </c>
      <c r="E333" s="477">
        <v>0</v>
      </c>
      <c r="F333" s="477">
        <v>0</v>
      </c>
      <c r="G333" s="477">
        <v>0</v>
      </c>
      <c r="H333" s="89">
        <v>0</v>
      </c>
      <c r="I333" s="477">
        <v>0</v>
      </c>
      <c r="J333" s="477">
        <v>0</v>
      </c>
      <c r="K333" s="477">
        <v>0</v>
      </c>
      <c r="L333" s="477">
        <v>0</v>
      </c>
      <c r="M333" s="477">
        <v>0</v>
      </c>
      <c r="N333" s="477">
        <v>0</v>
      </c>
      <c r="O333" s="477">
        <v>0</v>
      </c>
      <c r="P333" s="477">
        <v>0</v>
      </c>
      <c r="Q333" s="477">
        <v>0</v>
      </c>
      <c r="R333" s="89">
        <v>0</v>
      </c>
      <c r="S333" s="477">
        <v>0</v>
      </c>
      <c r="T333" s="477">
        <v>0</v>
      </c>
      <c r="U333" s="477">
        <v>0</v>
      </c>
      <c r="V333" s="477">
        <v>0</v>
      </c>
      <c r="W333" s="477">
        <v>0</v>
      </c>
      <c r="X333" s="477">
        <v>0</v>
      </c>
      <c r="Y333" s="477">
        <v>0</v>
      </c>
      <c r="Z333" s="477">
        <v>0</v>
      </c>
      <c r="AA333" s="477">
        <v>0</v>
      </c>
      <c r="AB333" s="477">
        <v>0</v>
      </c>
      <c r="AC333" s="477">
        <v>0</v>
      </c>
      <c r="AD333" s="477">
        <v>0</v>
      </c>
      <c r="AE333" s="477">
        <v>0</v>
      </c>
      <c r="AF333" s="233">
        <v>0</v>
      </c>
      <c r="AG333" s="233">
        <v>0</v>
      </c>
      <c r="AH333" s="233">
        <v>0</v>
      </c>
      <c r="AI333" s="233">
        <v>0</v>
      </c>
      <c r="AJ333" s="482">
        <v>0</v>
      </c>
    </row>
    <row r="334" spans="1:36" s="42" customFormat="1" x14ac:dyDescent="0.25">
      <c r="A334" s="401">
        <v>6</v>
      </c>
      <c r="B334" s="564">
        <v>146425</v>
      </c>
      <c r="C334" s="188" t="s">
        <v>1432</v>
      </c>
      <c r="D334" s="477">
        <v>0</v>
      </c>
      <c r="E334" s="477">
        <v>0</v>
      </c>
      <c r="F334" s="477">
        <v>0</v>
      </c>
      <c r="G334" s="477">
        <v>0</v>
      </c>
      <c r="H334" s="89">
        <v>0</v>
      </c>
      <c r="I334" s="477">
        <v>0</v>
      </c>
      <c r="J334" s="477">
        <v>0</v>
      </c>
      <c r="K334" s="477">
        <v>0</v>
      </c>
      <c r="L334" s="477">
        <v>0</v>
      </c>
      <c r="M334" s="477">
        <v>0</v>
      </c>
      <c r="N334" s="477">
        <v>0</v>
      </c>
      <c r="O334" s="477">
        <v>0</v>
      </c>
      <c r="P334" s="477">
        <v>0</v>
      </c>
      <c r="Q334" s="477">
        <v>0</v>
      </c>
      <c r="R334" s="89">
        <v>0</v>
      </c>
      <c r="S334" s="477">
        <v>0</v>
      </c>
      <c r="T334" s="477">
        <v>0</v>
      </c>
      <c r="U334" s="477">
        <v>0</v>
      </c>
      <c r="V334" s="477">
        <v>0</v>
      </c>
      <c r="W334" s="477">
        <v>0</v>
      </c>
      <c r="X334" s="477">
        <v>0</v>
      </c>
      <c r="Y334" s="477">
        <v>0</v>
      </c>
      <c r="Z334" s="477">
        <v>0</v>
      </c>
      <c r="AA334" s="477">
        <v>0</v>
      </c>
      <c r="AB334" s="477">
        <v>0</v>
      </c>
      <c r="AC334" s="477">
        <v>0</v>
      </c>
      <c r="AD334" s="477">
        <v>0</v>
      </c>
      <c r="AE334" s="477">
        <v>0</v>
      </c>
      <c r="AF334" s="233">
        <v>0</v>
      </c>
      <c r="AG334" s="233">
        <v>0</v>
      </c>
      <c r="AH334" s="233">
        <v>0</v>
      </c>
      <c r="AI334" s="233">
        <v>0</v>
      </c>
      <c r="AJ334" s="482">
        <v>0</v>
      </c>
    </row>
    <row r="335" spans="1:36" s="42" customFormat="1" x14ac:dyDescent="0.25">
      <c r="A335" s="401">
        <v>6</v>
      </c>
      <c r="B335" s="564">
        <v>146430</v>
      </c>
      <c r="C335" s="188" t="s">
        <v>1119</v>
      </c>
      <c r="D335" s="477">
        <v>0</v>
      </c>
      <c r="E335" s="477">
        <v>0</v>
      </c>
      <c r="F335" s="477">
        <v>0</v>
      </c>
      <c r="G335" s="477">
        <v>0</v>
      </c>
      <c r="H335" s="89">
        <v>0</v>
      </c>
      <c r="I335" s="477">
        <v>0</v>
      </c>
      <c r="J335" s="477">
        <v>0</v>
      </c>
      <c r="K335" s="477">
        <v>0</v>
      </c>
      <c r="L335" s="477">
        <v>0</v>
      </c>
      <c r="M335" s="477">
        <v>0</v>
      </c>
      <c r="N335" s="477">
        <v>0</v>
      </c>
      <c r="O335" s="477">
        <v>0</v>
      </c>
      <c r="P335" s="477">
        <v>0</v>
      </c>
      <c r="Q335" s="477">
        <v>0</v>
      </c>
      <c r="R335" s="89">
        <v>0</v>
      </c>
      <c r="S335" s="477">
        <v>0</v>
      </c>
      <c r="T335" s="477">
        <v>0</v>
      </c>
      <c r="U335" s="477">
        <v>0</v>
      </c>
      <c r="V335" s="477">
        <v>0</v>
      </c>
      <c r="W335" s="477">
        <v>0</v>
      </c>
      <c r="X335" s="477">
        <v>0</v>
      </c>
      <c r="Y335" s="477">
        <v>0</v>
      </c>
      <c r="Z335" s="477">
        <v>0</v>
      </c>
      <c r="AA335" s="477">
        <v>0</v>
      </c>
      <c r="AB335" s="477">
        <v>0</v>
      </c>
      <c r="AC335" s="477">
        <v>0</v>
      </c>
      <c r="AD335" s="477">
        <v>0</v>
      </c>
      <c r="AE335" s="477">
        <v>0</v>
      </c>
      <c r="AF335" s="233">
        <v>0</v>
      </c>
      <c r="AG335" s="233">
        <v>0</v>
      </c>
      <c r="AH335" s="233">
        <v>0</v>
      </c>
      <c r="AI335" s="233">
        <v>0</v>
      </c>
      <c r="AJ335" s="482">
        <v>0</v>
      </c>
    </row>
    <row r="336" spans="1:36" s="42" customFormat="1" x14ac:dyDescent="0.25">
      <c r="A336" s="401">
        <v>4</v>
      </c>
      <c r="B336" s="564">
        <v>1465</v>
      </c>
      <c r="C336" s="188" t="s">
        <v>1453</v>
      </c>
      <c r="D336" s="477">
        <v>131.49820000000003</v>
      </c>
      <c r="E336" s="477">
        <v>1519.5851299999999</v>
      </c>
      <c r="F336" s="477">
        <v>3248.6841899999999</v>
      </c>
      <c r="G336" s="477">
        <v>1451.1571100000001</v>
      </c>
      <c r="H336" s="89">
        <v>6350.9246299999995</v>
      </c>
      <c r="I336" s="477">
        <v>830.72514000000001</v>
      </c>
      <c r="J336" s="477">
        <v>54.292830000000002</v>
      </c>
      <c r="K336" s="477">
        <v>0</v>
      </c>
      <c r="L336" s="477">
        <v>228.90625</v>
      </c>
      <c r="M336" s="477">
        <v>668.17044999999996</v>
      </c>
      <c r="N336" s="477">
        <v>670.63827000000003</v>
      </c>
      <c r="O336" s="477">
        <v>389.74680999999998</v>
      </c>
      <c r="P336" s="477">
        <v>696.90356999999995</v>
      </c>
      <c r="Q336" s="477">
        <v>3.0000000000000001E-3</v>
      </c>
      <c r="R336" s="89">
        <v>3539.3863200000001</v>
      </c>
      <c r="S336" s="477">
        <v>192.07328000000001</v>
      </c>
      <c r="T336" s="477">
        <v>3.6552600000000002</v>
      </c>
      <c r="U336" s="477">
        <v>0</v>
      </c>
      <c r="V336" s="477">
        <v>0</v>
      </c>
      <c r="W336" s="477">
        <v>0</v>
      </c>
      <c r="X336" s="477">
        <v>0</v>
      </c>
      <c r="Y336" s="477">
        <v>0</v>
      </c>
      <c r="Z336" s="477">
        <v>19.75414</v>
      </c>
      <c r="AA336" s="477">
        <v>0</v>
      </c>
      <c r="AB336" s="477">
        <v>8.0953900000000001</v>
      </c>
      <c r="AC336" s="477">
        <v>0</v>
      </c>
      <c r="AD336" s="477">
        <v>223.57807000000003</v>
      </c>
      <c r="AE336" s="477">
        <v>10113.889019999999</v>
      </c>
      <c r="AF336" s="233">
        <v>670.63827000000003</v>
      </c>
      <c r="AG336" s="233">
        <v>897.07669999999996</v>
      </c>
      <c r="AH336" s="233">
        <v>0</v>
      </c>
      <c r="AI336" s="233">
        <v>0</v>
      </c>
      <c r="AJ336" s="482">
        <v>8546.1740499999996</v>
      </c>
    </row>
    <row r="337" spans="1:36" s="42" customFormat="1" x14ac:dyDescent="0.25">
      <c r="A337" s="401">
        <v>6</v>
      </c>
      <c r="B337" s="564">
        <v>146505</v>
      </c>
      <c r="C337" s="188" t="s">
        <v>629</v>
      </c>
      <c r="D337" s="477">
        <v>15.48779</v>
      </c>
      <c r="E337" s="477">
        <v>7.8592399999999998</v>
      </c>
      <c r="F337" s="477">
        <v>43.758580000000002</v>
      </c>
      <c r="G337" s="477">
        <v>51.206489999999995</v>
      </c>
      <c r="H337" s="89">
        <v>118.31209999999999</v>
      </c>
      <c r="I337" s="477">
        <v>0</v>
      </c>
      <c r="J337" s="477">
        <v>0</v>
      </c>
      <c r="K337" s="477">
        <v>0</v>
      </c>
      <c r="L337" s="477">
        <v>4.8364099999999999</v>
      </c>
      <c r="M337" s="477">
        <v>0</v>
      </c>
      <c r="N337" s="477">
        <v>0</v>
      </c>
      <c r="O337" s="477">
        <v>2.8867399999999996</v>
      </c>
      <c r="P337" s="477">
        <v>0</v>
      </c>
      <c r="Q337" s="477">
        <v>0</v>
      </c>
      <c r="R337" s="89">
        <v>7.7231499999999995</v>
      </c>
      <c r="S337" s="477">
        <v>47.979589999999995</v>
      </c>
      <c r="T337" s="477">
        <v>0</v>
      </c>
      <c r="U337" s="477">
        <v>0</v>
      </c>
      <c r="V337" s="477">
        <v>0</v>
      </c>
      <c r="W337" s="477">
        <v>0</v>
      </c>
      <c r="X337" s="477">
        <v>0</v>
      </c>
      <c r="Y337" s="477">
        <v>0</v>
      </c>
      <c r="Z337" s="477">
        <v>0.77394000000000007</v>
      </c>
      <c r="AA337" s="477">
        <v>0</v>
      </c>
      <c r="AB337" s="477">
        <v>0</v>
      </c>
      <c r="AC337" s="477">
        <v>0</v>
      </c>
      <c r="AD337" s="477">
        <v>48.753529999999998</v>
      </c>
      <c r="AE337" s="477">
        <v>174.78877999999997</v>
      </c>
      <c r="AF337" s="233">
        <v>0</v>
      </c>
      <c r="AG337" s="233">
        <v>4.8364099999999999</v>
      </c>
      <c r="AH337" s="233">
        <v>0</v>
      </c>
      <c r="AI337" s="233">
        <v>0</v>
      </c>
      <c r="AJ337" s="482">
        <v>169.95237</v>
      </c>
    </row>
    <row r="338" spans="1:36" s="42" customFormat="1" x14ac:dyDescent="0.25">
      <c r="A338" s="401">
        <v>6</v>
      </c>
      <c r="B338" s="564">
        <v>146510</v>
      </c>
      <c r="C338" s="188" t="s">
        <v>631</v>
      </c>
      <c r="D338" s="477">
        <v>30.326820000000001</v>
      </c>
      <c r="E338" s="477">
        <v>384.95754999999997</v>
      </c>
      <c r="F338" s="477">
        <v>1238.5671200000002</v>
      </c>
      <c r="G338" s="477">
        <v>155.00436999999999</v>
      </c>
      <c r="H338" s="89">
        <v>1808.8558600000001</v>
      </c>
      <c r="I338" s="477">
        <v>15.767809999999999</v>
      </c>
      <c r="J338" s="477">
        <v>2.71929</v>
      </c>
      <c r="K338" s="477">
        <v>0</v>
      </c>
      <c r="L338" s="477">
        <v>153.45102</v>
      </c>
      <c r="M338" s="477">
        <v>588.21048999999994</v>
      </c>
      <c r="N338" s="477">
        <v>8.6429799999999997</v>
      </c>
      <c r="O338" s="477">
        <v>4.0407399999999996</v>
      </c>
      <c r="P338" s="477">
        <v>28.873540000000002</v>
      </c>
      <c r="Q338" s="477">
        <v>0</v>
      </c>
      <c r="R338" s="89">
        <v>801.70587</v>
      </c>
      <c r="S338" s="477">
        <v>0</v>
      </c>
      <c r="T338" s="477">
        <v>1.8915500000000001</v>
      </c>
      <c r="U338" s="477">
        <v>0</v>
      </c>
      <c r="V338" s="477">
        <v>0</v>
      </c>
      <c r="W338" s="477">
        <v>0</v>
      </c>
      <c r="X338" s="477">
        <v>0</v>
      </c>
      <c r="Y338" s="477">
        <v>0</v>
      </c>
      <c r="Z338" s="477">
        <v>0.76699000000000006</v>
      </c>
      <c r="AA338" s="477">
        <v>0</v>
      </c>
      <c r="AB338" s="477">
        <v>0.6331</v>
      </c>
      <c r="AC338" s="477">
        <v>0</v>
      </c>
      <c r="AD338" s="477">
        <v>3.2916400000000001</v>
      </c>
      <c r="AE338" s="477">
        <v>2613.8533700000003</v>
      </c>
      <c r="AF338" s="233">
        <v>8.6429799999999997</v>
      </c>
      <c r="AG338" s="233">
        <v>741.66150999999991</v>
      </c>
      <c r="AH338" s="233">
        <v>0</v>
      </c>
      <c r="AI338" s="233">
        <v>0</v>
      </c>
      <c r="AJ338" s="482">
        <v>1863.5488800000003</v>
      </c>
    </row>
    <row r="339" spans="1:36" s="42" customFormat="1" x14ac:dyDescent="0.25">
      <c r="A339" s="401">
        <v>6</v>
      </c>
      <c r="B339" s="564">
        <v>146515</v>
      </c>
      <c r="C339" s="188" t="s">
        <v>633</v>
      </c>
      <c r="D339" s="477">
        <v>57.134219999999999</v>
      </c>
      <c r="E339" s="477">
        <v>143.71510999999998</v>
      </c>
      <c r="F339" s="477">
        <v>1796.8340499999999</v>
      </c>
      <c r="G339" s="477">
        <v>457.59745000000004</v>
      </c>
      <c r="H339" s="89">
        <v>2455.2808300000002</v>
      </c>
      <c r="I339" s="477">
        <v>134.59314999999998</v>
      </c>
      <c r="J339" s="477">
        <v>3.58969</v>
      </c>
      <c r="K339" s="477">
        <v>0</v>
      </c>
      <c r="L339" s="477">
        <v>69.136229999999998</v>
      </c>
      <c r="M339" s="477">
        <v>12.18369</v>
      </c>
      <c r="N339" s="477">
        <v>118.50405000000001</v>
      </c>
      <c r="O339" s="477">
        <v>2.7631199999999998</v>
      </c>
      <c r="P339" s="477">
        <v>84.804410000000004</v>
      </c>
      <c r="Q339" s="477">
        <v>0</v>
      </c>
      <c r="R339" s="89">
        <v>425.57434000000001</v>
      </c>
      <c r="S339" s="477">
        <v>36.876280000000001</v>
      </c>
      <c r="T339" s="477">
        <v>1.76271</v>
      </c>
      <c r="U339" s="477">
        <v>0</v>
      </c>
      <c r="V339" s="477">
        <v>0</v>
      </c>
      <c r="W339" s="477">
        <v>0</v>
      </c>
      <c r="X339" s="477">
        <v>0</v>
      </c>
      <c r="Y339" s="477">
        <v>0</v>
      </c>
      <c r="Z339" s="477">
        <v>2.2597600000000004</v>
      </c>
      <c r="AA339" s="477">
        <v>0</v>
      </c>
      <c r="AB339" s="477">
        <v>1.79596</v>
      </c>
      <c r="AC339" s="477">
        <v>0</v>
      </c>
      <c r="AD339" s="477">
        <v>42.694710000000001</v>
      </c>
      <c r="AE339" s="477">
        <v>2923.5498800000005</v>
      </c>
      <c r="AF339" s="233">
        <v>118.50405000000001</v>
      </c>
      <c r="AG339" s="233">
        <v>81.319919999999996</v>
      </c>
      <c r="AH339" s="233">
        <v>0</v>
      </c>
      <c r="AI339" s="233">
        <v>0</v>
      </c>
      <c r="AJ339" s="482">
        <v>2723.7259100000001</v>
      </c>
    </row>
    <row r="340" spans="1:36" s="42" customFormat="1" x14ac:dyDescent="0.25">
      <c r="A340" s="401">
        <v>6</v>
      </c>
      <c r="B340" s="564">
        <v>146520</v>
      </c>
      <c r="C340" s="188" t="s">
        <v>635</v>
      </c>
      <c r="D340" s="477">
        <v>19.44603</v>
      </c>
      <c r="E340" s="477">
        <v>259.68079</v>
      </c>
      <c r="F340" s="477">
        <v>140.72833</v>
      </c>
      <c r="G340" s="477">
        <v>130.55229</v>
      </c>
      <c r="H340" s="89">
        <v>550.40743999999995</v>
      </c>
      <c r="I340" s="477">
        <v>212.90938</v>
      </c>
      <c r="J340" s="477">
        <v>13.576090000000001</v>
      </c>
      <c r="K340" s="477">
        <v>0</v>
      </c>
      <c r="L340" s="477">
        <v>1.4825899999999999</v>
      </c>
      <c r="M340" s="477">
        <v>65.993990000000011</v>
      </c>
      <c r="N340" s="477">
        <v>20.882669999999997</v>
      </c>
      <c r="O340" s="477">
        <v>65.619429999999994</v>
      </c>
      <c r="P340" s="477">
        <v>161.44380999999998</v>
      </c>
      <c r="Q340" s="477">
        <v>0</v>
      </c>
      <c r="R340" s="89">
        <v>541.90796</v>
      </c>
      <c r="S340" s="477">
        <v>28.833629999999999</v>
      </c>
      <c r="T340" s="477">
        <v>0</v>
      </c>
      <c r="U340" s="477">
        <v>0</v>
      </c>
      <c r="V340" s="477">
        <v>0</v>
      </c>
      <c r="W340" s="477">
        <v>0</v>
      </c>
      <c r="X340" s="477">
        <v>0</v>
      </c>
      <c r="Y340" s="477">
        <v>0</v>
      </c>
      <c r="Z340" s="477">
        <v>4.3292999999999999</v>
      </c>
      <c r="AA340" s="477">
        <v>0</v>
      </c>
      <c r="AB340" s="477">
        <v>3.44516</v>
      </c>
      <c r="AC340" s="477">
        <v>0</v>
      </c>
      <c r="AD340" s="477">
        <v>36.608090000000004</v>
      </c>
      <c r="AE340" s="477">
        <v>1128.9234899999999</v>
      </c>
      <c r="AF340" s="233">
        <v>20.882669999999997</v>
      </c>
      <c r="AG340" s="233">
        <v>67.476580000000013</v>
      </c>
      <c r="AH340" s="233">
        <v>0</v>
      </c>
      <c r="AI340" s="233">
        <v>0</v>
      </c>
      <c r="AJ340" s="482">
        <v>1040.5642400000002</v>
      </c>
    </row>
    <row r="341" spans="1:36" s="42" customFormat="1" x14ac:dyDescent="0.25">
      <c r="A341" s="401">
        <v>6</v>
      </c>
      <c r="B341" s="564">
        <v>146525</v>
      </c>
      <c r="C341" s="188" t="s">
        <v>637</v>
      </c>
      <c r="D341" s="477">
        <v>9.1033399999999993</v>
      </c>
      <c r="E341" s="477">
        <v>723.37243999999998</v>
      </c>
      <c r="F341" s="477">
        <v>28.796110000000002</v>
      </c>
      <c r="G341" s="477">
        <v>656.79651000000001</v>
      </c>
      <c r="H341" s="89">
        <v>1418.0684000000001</v>
      </c>
      <c r="I341" s="477">
        <v>467.45479999999998</v>
      </c>
      <c r="J341" s="477">
        <v>34.407760000000003</v>
      </c>
      <c r="K341" s="477">
        <v>0</v>
      </c>
      <c r="L341" s="477">
        <v>0</v>
      </c>
      <c r="M341" s="477">
        <v>1.7822799999999999</v>
      </c>
      <c r="N341" s="477">
        <v>522.60856999999999</v>
      </c>
      <c r="O341" s="477">
        <v>314.43678000000006</v>
      </c>
      <c r="P341" s="477">
        <v>421.78181000000001</v>
      </c>
      <c r="Q341" s="477">
        <v>3.0000000000000001E-3</v>
      </c>
      <c r="R341" s="89">
        <v>1762.4749999999999</v>
      </c>
      <c r="S341" s="477">
        <v>78.383780000000002</v>
      </c>
      <c r="T341" s="477">
        <v>1E-3</v>
      </c>
      <c r="U341" s="477">
        <v>0</v>
      </c>
      <c r="V341" s="477">
        <v>0</v>
      </c>
      <c r="W341" s="477">
        <v>0</v>
      </c>
      <c r="X341" s="477">
        <v>0</v>
      </c>
      <c r="Y341" s="477">
        <v>0</v>
      </c>
      <c r="Z341" s="477">
        <v>11.62415</v>
      </c>
      <c r="AA341" s="477">
        <v>0</v>
      </c>
      <c r="AB341" s="477">
        <v>2.2211699999999999</v>
      </c>
      <c r="AC341" s="477">
        <v>0</v>
      </c>
      <c r="AD341" s="477">
        <v>92.230100000000007</v>
      </c>
      <c r="AE341" s="477">
        <v>3272.7735000000002</v>
      </c>
      <c r="AF341" s="233">
        <v>522.60856999999999</v>
      </c>
      <c r="AG341" s="233">
        <v>1.7822799999999999</v>
      </c>
      <c r="AH341" s="233">
        <v>0</v>
      </c>
      <c r="AI341" s="233">
        <v>0</v>
      </c>
      <c r="AJ341" s="482">
        <v>2748.3826500000005</v>
      </c>
    </row>
    <row r="342" spans="1:36" s="42" customFormat="1" x14ac:dyDescent="0.25">
      <c r="A342" s="401">
        <v>4</v>
      </c>
      <c r="B342" s="564">
        <v>1466</v>
      </c>
      <c r="C342" s="188" t="s">
        <v>1459</v>
      </c>
      <c r="D342" s="477">
        <v>105.31075</v>
      </c>
      <c r="E342" s="477">
        <v>1067.8768</v>
      </c>
      <c r="F342" s="477">
        <v>1218.24495</v>
      </c>
      <c r="G342" s="477">
        <v>1225.0892200000001</v>
      </c>
      <c r="H342" s="89">
        <v>3616.5217199999997</v>
      </c>
      <c r="I342" s="477">
        <v>6016.7616900000003</v>
      </c>
      <c r="J342" s="477">
        <v>596.58541000000002</v>
      </c>
      <c r="K342" s="477">
        <v>0</v>
      </c>
      <c r="L342" s="477">
        <v>4529.79313</v>
      </c>
      <c r="M342" s="477">
        <v>32.710230000000003</v>
      </c>
      <c r="N342" s="477">
        <v>173.56399999999999</v>
      </c>
      <c r="O342" s="477">
        <v>40.492719999999998</v>
      </c>
      <c r="P342" s="477">
        <v>0.11059999999999999</v>
      </c>
      <c r="Q342" s="477">
        <v>5.8924799999999999</v>
      </c>
      <c r="R342" s="89">
        <v>11395.910260000002</v>
      </c>
      <c r="S342" s="477">
        <v>0.96123999999999998</v>
      </c>
      <c r="T342" s="477">
        <v>24.469799999999999</v>
      </c>
      <c r="U342" s="477">
        <v>0.58050999999999997</v>
      </c>
      <c r="V342" s="477">
        <v>210.90889999999999</v>
      </c>
      <c r="W342" s="477">
        <v>0</v>
      </c>
      <c r="X342" s="477">
        <v>0</v>
      </c>
      <c r="Y342" s="477">
        <v>6.3250000000000002</v>
      </c>
      <c r="Z342" s="477">
        <v>1.2539400000000001</v>
      </c>
      <c r="AA342" s="477">
        <v>0</v>
      </c>
      <c r="AB342" s="477">
        <v>0.15665000000000001</v>
      </c>
      <c r="AC342" s="477">
        <v>0</v>
      </c>
      <c r="AD342" s="477">
        <v>244.65603999999999</v>
      </c>
      <c r="AE342" s="477">
        <v>15257.088020000001</v>
      </c>
      <c r="AF342" s="233">
        <v>173.56399999999999</v>
      </c>
      <c r="AG342" s="233">
        <v>4773.4122600000001</v>
      </c>
      <c r="AH342" s="233">
        <v>0</v>
      </c>
      <c r="AI342" s="233">
        <v>6.3250000000000002</v>
      </c>
      <c r="AJ342" s="482">
        <v>10303.786760000003</v>
      </c>
    </row>
    <row r="343" spans="1:36" s="42" customFormat="1" x14ac:dyDescent="0.25">
      <c r="A343" s="401">
        <v>6</v>
      </c>
      <c r="B343" s="564">
        <v>146605</v>
      </c>
      <c r="C343" s="188" t="s">
        <v>629</v>
      </c>
      <c r="D343" s="477">
        <v>17.199919999999999</v>
      </c>
      <c r="E343" s="477">
        <v>208.26545000000002</v>
      </c>
      <c r="F343" s="477">
        <v>40.660650000000004</v>
      </c>
      <c r="G343" s="477">
        <v>0</v>
      </c>
      <c r="H343" s="89">
        <v>266.12602000000004</v>
      </c>
      <c r="I343" s="477">
        <v>0</v>
      </c>
      <c r="J343" s="477">
        <v>70.540559999999999</v>
      </c>
      <c r="K343" s="477">
        <v>0</v>
      </c>
      <c r="L343" s="477">
        <v>211.18401</v>
      </c>
      <c r="M343" s="477">
        <v>0</v>
      </c>
      <c r="N343" s="477">
        <v>0</v>
      </c>
      <c r="O343" s="477">
        <v>31.650189999999998</v>
      </c>
      <c r="P343" s="477">
        <v>0</v>
      </c>
      <c r="Q343" s="477">
        <v>0</v>
      </c>
      <c r="R343" s="89">
        <v>313.37475999999998</v>
      </c>
      <c r="S343" s="477">
        <v>0.3085</v>
      </c>
      <c r="T343" s="477">
        <v>0</v>
      </c>
      <c r="U343" s="477">
        <v>0.19755</v>
      </c>
      <c r="V343" s="477">
        <v>6.6483100000000004</v>
      </c>
      <c r="W343" s="477">
        <v>0</v>
      </c>
      <c r="X343" s="477">
        <v>0</v>
      </c>
      <c r="Y343" s="477">
        <v>0</v>
      </c>
      <c r="Z343" s="477">
        <v>0.37451000000000001</v>
      </c>
      <c r="AA343" s="477">
        <v>0</v>
      </c>
      <c r="AB343" s="477">
        <v>0</v>
      </c>
      <c r="AC343" s="477">
        <v>0</v>
      </c>
      <c r="AD343" s="477">
        <v>7.5288700000000004</v>
      </c>
      <c r="AE343" s="477">
        <v>587.02965000000006</v>
      </c>
      <c r="AF343" s="233">
        <v>0</v>
      </c>
      <c r="AG343" s="233">
        <v>217.83232000000001</v>
      </c>
      <c r="AH343" s="233">
        <v>0</v>
      </c>
      <c r="AI343" s="233">
        <v>0</v>
      </c>
      <c r="AJ343" s="482">
        <v>369.19733000000002</v>
      </c>
    </row>
    <row r="344" spans="1:36" s="42" customFormat="1" x14ac:dyDescent="0.25">
      <c r="A344" s="401">
        <v>6</v>
      </c>
      <c r="B344" s="564">
        <v>146610</v>
      </c>
      <c r="C344" s="188" t="s">
        <v>631</v>
      </c>
      <c r="D344" s="477">
        <v>54.503569999999996</v>
      </c>
      <c r="E344" s="477">
        <v>407.38380999999998</v>
      </c>
      <c r="F344" s="477">
        <v>494.12164000000001</v>
      </c>
      <c r="G344" s="477">
        <v>246.42473999999999</v>
      </c>
      <c r="H344" s="89">
        <v>1202.4337599999999</v>
      </c>
      <c r="I344" s="477">
        <v>99.038339999999991</v>
      </c>
      <c r="J344" s="477">
        <v>114.30344000000001</v>
      </c>
      <c r="K344" s="477">
        <v>0</v>
      </c>
      <c r="L344" s="477">
        <v>2515.9863399999999</v>
      </c>
      <c r="M344" s="477">
        <v>14.10117</v>
      </c>
      <c r="N344" s="477">
        <v>11.821009999999999</v>
      </c>
      <c r="O344" s="477">
        <v>1.0227299999999999</v>
      </c>
      <c r="P344" s="477">
        <v>0.10859999999999999</v>
      </c>
      <c r="Q344" s="477">
        <v>2.7042199999999998</v>
      </c>
      <c r="R344" s="89">
        <v>2759.0858500000004</v>
      </c>
      <c r="S344" s="477">
        <v>0</v>
      </c>
      <c r="T344" s="477">
        <v>4.2366200000000003</v>
      </c>
      <c r="U344" s="477">
        <v>0.10120999999999999</v>
      </c>
      <c r="V344" s="477">
        <v>13.737309999999999</v>
      </c>
      <c r="W344" s="477">
        <v>0</v>
      </c>
      <c r="X344" s="477">
        <v>0</v>
      </c>
      <c r="Y344" s="477">
        <v>1.87998</v>
      </c>
      <c r="Z344" s="477">
        <v>0.49970999999999999</v>
      </c>
      <c r="AA344" s="477">
        <v>0</v>
      </c>
      <c r="AB344" s="477">
        <v>0.15565000000000001</v>
      </c>
      <c r="AC344" s="477">
        <v>0</v>
      </c>
      <c r="AD344" s="477">
        <v>20.610479999999999</v>
      </c>
      <c r="AE344" s="477">
        <v>3982.1300900000001</v>
      </c>
      <c r="AF344" s="233">
        <v>11.821009999999999</v>
      </c>
      <c r="AG344" s="233">
        <v>2543.8248199999998</v>
      </c>
      <c r="AH344" s="233">
        <v>0</v>
      </c>
      <c r="AI344" s="233">
        <v>1.87998</v>
      </c>
      <c r="AJ344" s="482">
        <v>1424.6042799999998</v>
      </c>
    </row>
    <row r="345" spans="1:36" s="42" customFormat="1" x14ac:dyDescent="0.25">
      <c r="A345" s="401">
        <v>6</v>
      </c>
      <c r="B345" s="564">
        <v>146615</v>
      </c>
      <c r="C345" s="188" t="s">
        <v>633</v>
      </c>
      <c r="D345" s="477">
        <v>32.377549999999999</v>
      </c>
      <c r="E345" s="477">
        <v>271.68079999999998</v>
      </c>
      <c r="F345" s="477">
        <v>591.36655000000007</v>
      </c>
      <c r="G345" s="477">
        <v>841.92620999999997</v>
      </c>
      <c r="H345" s="89">
        <v>1737.3511100000001</v>
      </c>
      <c r="I345" s="477">
        <v>752.42405000000008</v>
      </c>
      <c r="J345" s="477">
        <v>321.72725000000003</v>
      </c>
      <c r="K345" s="477">
        <v>0</v>
      </c>
      <c r="L345" s="477">
        <v>1391.59995</v>
      </c>
      <c r="M345" s="477">
        <v>16.054370000000002</v>
      </c>
      <c r="N345" s="477">
        <v>53.271370000000005</v>
      </c>
      <c r="O345" s="477">
        <v>0.38057000000000002</v>
      </c>
      <c r="P345" s="477">
        <v>0</v>
      </c>
      <c r="Q345" s="477">
        <v>3.1802600000000001</v>
      </c>
      <c r="R345" s="89">
        <v>2538.6378199999999</v>
      </c>
      <c r="S345" s="477">
        <v>0.65273999999999999</v>
      </c>
      <c r="T345" s="477">
        <v>8.835049999999999</v>
      </c>
      <c r="U345" s="477">
        <v>0.28175</v>
      </c>
      <c r="V345" s="477">
        <v>22.362590000000001</v>
      </c>
      <c r="W345" s="477">
        <v>0</v>
      </c>
      <c r="X345" s="477">
        <v>0</v>
      </c>
      <c r="Y345" s="477">
        <v>2.4819499999999999</v>
      </c>
      <c r="Z345" s="477">
        <v>0.37872</v>
      </c>
      <c r="AA345" s="477">
        <v>0</v>
      </c>
      <c r="AB345" s="477">
        <v>0</v>
      </c>
      <c r="AC345" s="477">
        <v>0</v>
      </c>
      <c r="AD345" s="477">
        <v>34.992800000000003</v>
      </c>
      <c r="AE345" s="477">
        <v>4310.9817299999995</v>
      </c>
      <c r="AF345" s="233">
        <v>53.271370000000005</v>
      </c>
      <c r="AG345" s="233">
        <v>1430.0169100000001</v>
      </c>
      <c r="AH345" s="233">
        <v>0</v>
      </c>
      <c r="AI345" s="233">
        <v>2.4819499999999999</v>
      </c>
      <c r="AJ345" s="482">
        <v>2825.2115000000003</v>
      </c>
    </row>
    <row r="346" spans="1:36" s="42" customFormat="1" x14ac:dyDescent="0.25">
      <c r="A346" s="401">
        <v>6</v>
      </c>
      <c r="B346" s="564">
        <v>146620</v>
      </c>
      <c r="C346" s="188" t="s">
        <v>1114</v>
      </c>
      <c r="D346" s="477">
        <v>6.7150000000000001E-2</v>
      </c>
      <c r="E346" s="477">
        <v>42.177230000000002</v>
      </c>
      <c r="F346" s="477">
        <v>82.215879999999999</v>
      </c>
      <c r="G346" s="477">
        <v>102.54910000000001</v>
      </c>
      <c r="H346" s="89">
        <v>227.00936000000002</v>
      </c>
      <c r="I346" s="477">
        <v>282.05362000000002</v>
      </c>
      <c r="J346" s="477">
        <v>87.405919999999995</v>
      </c>
      <c r="K346" s="477">
        <v>0</v>
      </c>
      <c r="L346" s="477">
        <v>310.87513999999999</v>
      </c>
      <c r="M346" s="477">
        <v>2.3776899999999999</v>
      </c>
      <c r="N346" s="477">
        <v>61.881480000000003</v>
      </c>
      <c r="O346" s="477">
        <v>7.3146400000000007</v>
      </c>
      <c r="P346" s="477">
        <v>0</v>
      </c>
      <c r="Q346" s="477">
        <v>2E-3</v>
      </c>
      <c r="R346" s="89">
        <v>751.91048999999998</v>
      </c>
      <c r="S346" s="477">
        <v>0</v>
      </c>
      <c r="T346" s="477">
        <v>5.6848000000000001</v>
      </c>
      <c r="U346" s="477">
        <v>0</v>
      </c>
      <c r="V346" s="477">
        <v>24.213009999999997</v>
      </c>
      <c r="W346" s="477">
        <v>0</v>
      </c>
      <c r="X346" s="477">
        <v>0</v>
      </c>
      <c r="Y346" s="477">
        <v>1.0553699999999999</v>
      </c>
      <c r="Z346" s="477">
        <v>0</v>
      </c>
      <c r="AA346" s="477">
        <v>0</v>
      </c>
      <c r="AB346" s="477">
        <v>0</v>
      </c>
      <c r="AC346" s="477">
        <v>0</v>
      </c>
      <c r="AD346" s="477">
        <v>30.953179999999996</v>
      </c>
      <c r="AE346" s="477">
        <v>1009.87303</v>
      </c>
      <c r="AF346" s="233">
        <v>61.881480000000003</v>
      </c>
      <c r="AG346" s="233">
        <v>337.46583999999996</v>
      </c>
      <c r="AH346" s="233">
        <v>0</v>
      </c>
      <c r="AI346" s="233">
        <v>1.0553699999999999</v>
      </c>
      <c r="AJ346" s="482">
        <v>609.47034000000008</v>
      </c>
    </row>
    <row r="347" spans="1:36" s="42" customFormat="1" x14ac:dyDescent="0.25">
      <c r="A347" s="401">
        <v>6</v>
      </c>
      <c r="B347" s="564">
        <v>146625</v>
      </c>
      <c r="C347" s="188" t="s">
        <v>1115</v>
      </c>
      <c r="D347" s="477">
        <v>1.16256</v>
      </c>
      <c r="E347" s="477">
        <v>138.36951000000002</v>
      </c>
      <c r="F347" s="477">
        <v>9.8802299999999992</v>
      </c>
      <c r="G347" s="477">
        <v>34.189169999999997</v>
      </c>
      <c r="H347" s="89">
        <v>183.60147000000003</v>
      </c>
      <c r="I347" s="477">
        <v>4883.24568</v>
      </c>
      <c r="J347" s="477">
        <v>2.6082399999999999</v>
      </c>
      <c r="K347" s="477">
        <v>0</v>
      </c>
      <c r="L347" s="477">
        <v>100.14769</v>
      </c>
      <c r="M347" s="477">
        <v>0.17699999999999999</v>
      </c>
      <c r="N347" s="477">
        <v>46.590139999999998</v>
      </c>
      <c r="O347" s="477">
        <v>0.12459000000000001</v>
      </c>
      <c r="P347" s="477">
        <v>2E-3</v>
      </c>
      <c r="Q347" s="477">
        <v>6.0000000000000001E-3</v>
      </c>
      <c r="R347" s="89">
        <v>5032.9013400000003</v>
      </c>
      <c r="S347" s="477">
        <v>0</v>
      </c>
      <c r="T347" s="477">
        <v>5.71333</v>
      </c>
      <c r="U347" s="477">
        <v>0</v>
      </c>
      <c r="V347" s="477">
        <v>143.94767999999999</v>
      </c>
      <c r="W347" s="477">
        <v>0</v>
      </c>
      <c r="X347" s="477">
        <v>0</v>
      </c>
      <c r="Y347" s="477">
        <v>0.90770000000000006</v>
      </c>
      <c r="Z347" s="477">
        <v>1E-3</v>
      </c>
      <c r="AA347" s="477">
        <v>0</v>
      </c>
      <c r="AB347" s="477">
        <v>1E-3</v>
      </c>
      <c r="AC347" s="477">
        <v>0</v>
      </c>
      <c r="AD347" s="477">
        <v>150.57071000000002</v>
      </c>
      <c r="AE347" s="477">
        <v>5367.0735199999999</v>
      </c>
      <c r="AF347" s="233">
        <v>46.590139999999998</v>
      </c>
      <c r="AG347" s="233">
        <v>244.27237</v>
      </c>
      <c r="AH347" s="233">
        <v>0</v>
      </c>
      <c r="AI347" s="233">
        <v>0.90770000000000006</v>
      </c>
      <c r="AJ347" s="482">
        <v>5075.3033100000002</v>
      </c>
    </row>
    <row r="348" spans="1:36" s="42" customFormat="1" x14ac:dyDescent="0.25">
      <c r="A348" s="401">
        <v>4</v>
      </c>
      <c r="B348" s="564">
        <v>1467</v>
      </c>
      <c r="C348" s="188" t="s">
        <v>1465</v>
      </c>
      <c r="D348" s="477">
        <v>48.185379999999995</v>
      </c>
      <c r="E348" s="477">
        <v>489.51754</v>
      </c>
      <c r="F348" s="477">
        <v>2668.2024000000001</v>
      </c>
      <c r="G348" s="477">
        <v>906.40373</v>
      </c>
      <c r="H348" s="89">
        <v>4112.3090499999998</v>
      </c>
      <c r="I348" s="477">
        <v>0</v>
      </c>
      <c r="J348" s="477">
        <v>5.1185200000000002</v>
      </c>
      <c r="K348" s="477">
        <v>0</v>
      </c>
      <c r="L348" s="477">
        <v>0</v>
      </c>
      <c r="M348" s="477">
        <v>34.174109999999999</v>
      </c>
      <c r="N348" s="477">
        <v>78.676850000000002</v>
      </c>
      <c r="O348" s="477">
        <v>3.5083500000000001</v>
      </c>
      <c r="P348" s="477">
        <v>0</v>
      </c>
      <c r="Q348" s="477">
        <v>0</v>
      </c>
      <c r="R348" s="89">
        <v>121.47783000000001</v>
      </c>
      <c r="S348" s="477">
        <v>0</v>
      </c>
      <c r="T348" s="477">
        <v>0</v>
      </c>
      <c r="U348" s="477">
        <v>0</v>
      </c>
      <c r="V348" s="477">
        <v>0.69883000000000006</v>
      </c>
      <c r="W348" s="477">
        <v>0</v>
      </c>
      <c r="X348" s="477">
        <v>0</v>
      </c>
      <c r="Y348" s="477">
        <v>0</v>
      </c>
      <c r="Z348" s="477">
        <v>0</v>
      </c>
      <c r="AA348" s="477">
        <v>0</v>
      </c>
      <c r="AB348" s="477">
        <v>0</v>
      </c>
      <c r="AC348" s="477">
        <v>0</v>
      </c>
      <c r="AD348" s="477">
        <v>0.69883000000000006</v>
      </c>
      <c r="AE348" s="477">
        <v>4234.4857099999999</v>
      </c>
      <c r="AF348" s="233">
        <v>78.676850000000002</v>
      </c>
      <c r="AG348" s="233">
        <v>34.87294</v>
      </c>
      <c r="AH348" s="233">
        <v>0</v>
      </c>
      <c r="AI348" s="233">
        <v>0</v>
      </c>
      <c r="AJ348" s="482">
        <v>4120.9359199999999</v>
      </c>
    </row>
    <row r="349" spans="1:36" s="42" customFormat="1" x14ac:dyDescent="0.25">
      <c r="A349" s="401">
        <v>6</v>
      </c>
      <c r="B349" s="564">
        <v>146705</v>
      </c>
      <c r="C349" s="188" t="s">
        <v>629</v>
      </c>
      <c r="D349" s="477">
        <v>5.6179600000000001</v>
      </c>
      <c r="E349" s="477">
        <v>0</v>
      </c>
      <c r="F349" s="477">
        <v>499.8691</v>
      </c>
      <c r="G349" s="477">
        <v>0</v>
      </c>
      <c r="H349" s="89">
        <v>505.48705999999999</v>
      </c>
      <c r="I349" s="477">
        <v>0</v>
      </c>
      <c r="J349" s="477">
        <v>0</v>
      </c>
      <c r="K349" s="477">
        <v>0</v>
      </c>
      <c r="L349" s="477">
        <v>0</v>
      </c>
      <c r="M349" s="477">
        <v>0</v>
      </c>
      <c r="N349" s="477">
        <v>0</v>
      </c>
      <c r="O349" s="477">
        <v>0.20636000000000002</v>
      </c>
      <c r="P349" s="477">
        <v>0</v>
      </c>
      <c r="Q349" s="477">
        <v>0</v>
      </c>
      <c r="R349" s="89">
        <v>0.20636000000000002</v>
      </c>
      <c r="S349" s="477">
        <v>0</v>
      </c>
      <c r="T349" s="477">
        <v>0</v>
      </c>
      <c r="U349" s="477">
        <v>0</v>
      </c>
      <c r="V349" s="477">
        <v>0.23696999999999999</v>
      </c>
      <c r="W349" s="477">
        <v>0</v>
      </c>
      <c r="X349" s="477">
        <v>0</v>
      </c>
      <c r="Y349" s="477">
        <v>0</v>
      </c>
      <c r="Z349" s="477">
        <v>0</v>
      </c>
      <c r="AA349" s="477">
        <v>0</v>
      </c>
      <c r="AB349" s="477">
        <v>0</v>
      </c>
      <c r="AC349" s="477">
        <v>0</v>
      </c>
      <c r="AD349" s="477">
        <v>0.23696999999999999</v>
      </c>
      <c r="AE349" s="477">
        <v>505.93038999999999</v>
      </c>
      <c r="AF349" s="233">
        <v>0</v>
      </c>
      <c r="AG349" s="233">
        <v>0.23696999999999999</v>
      </c>
      <c r="AH349" s="233">
        <v>0</v>
      </c>
      <c r="AI349" s="233">
        <v>0</v>
      </c>
      <c r="AJ349" s="482">
        <v>505.69342</v>
      </c>
    </row>
    <row r="350" spans="1:36" s="42" customFormat="1" x14ac:dyDescent="0.25">
      <c r="A350" s="401">
        <v>6</v>
      </c>
      <c r="B350" s="564">
        <v>146710</v>
      </c>
      <c r="C350" s="188" t="s">
        <v>631</v>
      </c>
      <c r="D350" s="477">
        <v>10.92184</v>
      </c>
      <c r="E350" s="477">
        <v>107.24930000000001</v>
      </c>
      <c r="F350" s="477">
        <v>1034.44928</v>
      </c>
      <c r="G350" s="477">
        <v>6.2756499999999997</v>
      </c>
      <c r="H350" s="89">
        <v>1158.89607</v>
      </c>
      <c r="I350" s="477">
        <v>0</v>
      </c>
      <c r="J350" s="477">
        <v>1.0739000000000001</v>
      </c>
      <c r="K350" s="477">
        <v>0</v>
      </c>
      <c r="L350" s="477">
        <v>0</v>
      </c>
      <c r="M350" s="477">
        <v>5.0806700000000005</v>
      </c>
      <c r="N350" s="477">
        <v>4.14107</v>
      </c>
      <c r="O350" s="477">
        <v>3.322E-2</v>
      </c>
      <c r="P350" s="477">
        <v>0</v>
      </c>
      <c r="Q350" s="477">
        <v>0</v>
      </c>
      <c r="R350" s="89">
        <v>10.328860000000001</v>
      </c>
      <c r="S350" s="477">
        <v>0</v>
      </c>
      <c r="T350" s="477">
        <v>0</v>
      </c>
      <c r="U350" s="477">
        <v>0</v>
      </c>
      <c r="V350" s="477">
        <v>0.46185999999999999</v>
      </c>
      <c r="W350" s="477">
        <v>0</v>
      </c>
      <c r="X350" s="477">
        <v>0</v>
      </c>
      <c r="Y350" s="477">
        <v>0</v>
      </c>
      <c r="Z350" s="477">
        <v>0</v>
      </c>
      <c r="AA350" s="477">
        <v>0</v>
      </c>
      <c r="AB350" s="477">
        <v>0</v>
      </c>
      <c r="AC350" s="477">
        <v>0</v>
      </c>
      <c r="AD350" s="477">
        <v>0.46185999999999999</v>
      </c>
      <c r="AE350" s="477">
        <v>1169.68679</v>
      </c>
      <c r="AF350" s="233">
        <v>4.14107</v>
      </c>
      <c r="AG350" s="233">
        <v>5.5425300000000002</v>
      </c>
      <c r="AH350" s="233">
        <v>0</v>
      </c>
      <c r="AI350" s="233">
        <v>0</v>
      </c>
      <c r="AJ350" s="482">
        <v>1160.0031900000001</v>
      </c>
    </row>
    <row r="351" spans="1:36" s="42" customFormat="1" x14ac:dyDescent="0.25">
      <c r="A351" s="401">
        <v>6</v>
      </c>
      <c r="B351" s="564">
        <v>146715</v>
      </c>
      <c r="C351" s="188" t="s">
        <v>1116</v>
      </c>
      <c r="D351" s="477">
        <v>17.993189999999998</v>
      </c>
      <c r="E351" s="477">
        <v>96.442149999999998</v>
      </c>
      <c r="F351" s="477">
        <v>820.02045999999996</v>
      </c>
      <c r="G351" s="477">
        <v>499.37794000000002</v>
      </c>
      <c r="H351" s="89">
        <v>1433.83374</v>
      </c>
      <c r="I351" s="477">
        <v>0</v>
      </c>
      <c r="J351" s="477">
        <v>4.0436199999999998</v>
      </c>
      <c r="K351" s="477">
        <v>0</v>
      </c>
      <c r="L351" s="477">
        <v>0</v>
      </c>
      <c r="M351" s="477">
        <v>8.6592199999999995</v>
      </c>
      <c r="N351" s="477">
        <v>18.930720000000001</v>
      </c>
      <c r="O351" s="477">
        <v>0</v>
      </c>
      <c r="P351" s="477">
        <v>0</v>
      </c>
      <c r="Q351" s="477">
        <v>0</v>
      </c>
      <c r="R351" s="89">
        <v>31.633559999999999</v>
      </c>
      <c r="S351" s="477">
        <v>0</v>
      </c>
      <c r="T351" s="477">
        <v>0</v>
      </c>
      <c r="U351" s="477">
        <v>0</v>
      </c>
      <c r="V351" s="477">
        <v>0</v>
      </c>
      <c r="W351" s="477">
        <v>0</v>
      </c>
      <c r="X351" s="477">
        <v>0</v>
      </c>
      <c r="Y351" s="477">
        <v>0</v>
      </c>
      <c r="Z351" s="477">
        <v>0</v>
      </c>
      <c r="AA351" s="477">
        <v>0</v>
      </c>
      <c r="AB351" s="477">
        <v>0</v>
      </c>
      <c r="AC351" s="477">
        <v>0</v>
      </c>
      <c r="AD351" s="477">
        <v>0</v>
      </c>
      <c r="AE351" s="477">
        <v>1465.4673</v>
      </c>
      <c r="AF351" s="233">
        <v>18.930720000000001</v>
      </c>
      <c r="AG351" s="233">
        <v>8.6592199999999995</v>
      </c>
      <c r="AH351" s="233">
        <v>0</v>
      </c>
      <c r="AI351" s="233">
        <v>0</v>
      </c>
      <c r="AJ351" s="482">
        <v>1437.87736</v>
      </c>
    </row>
    <row r="352" spans="1:36" s="42" customFormat="1" x14ac:dyDescent="0.25">
      <c r="A352" s="401">
        <v>6</v>
      </c>
      <c r="B352" s="564">
        <v>146720</v>
      </c>
      <c r="C352" s="188" t="s">
        <v>1117</v>
      </c>
      <c r="D352" s="477">
        <v>4.5375699999999997</v>
      </c>
      <c r="E352" s="477">
        <v>9.1667299999999994</v>
      </c>
      <c r="F352" s="477">
        <v>299.27903999999995</v>
      </c>
      <c r="G352" s="477">
        <v>14.316330000000001</v>
      </c>
      <c r="H352" s="89">
        <v>327.29966999999994</v>
      </c>
      <c r="I352" s="477">
        <v>0</v>
      </c>
      <c r="J352" s="477">
        <v>0</v>
      </c>
      <c r="K352" s="477">
        <v>0</v>
      </c>
      <c r="L352" s="477">
        <v>0</v>
      </c>
      <c r="M352" s="477">
        <v>6.0008299999999997</v>
      </c>
      <c r="N352" s="477">
        <v>8.3422199999999993</v>
      </c>
      <c r="O352" s="477">
        <v>0</v>
      </c>
      <c r="P352" s="477">
        <v>0</v>
      </c>
      <c r="Q352" s="477">
        <v>0</v>
      </c>
      <c r="R352" s="89">
        <v>14.343049999999998</v>
      </c>
      <c r="S352" s="477">
        <v>0</v>
      </c>
      <c r="T352" s="477">
        <v>0</v>
      </c>
      <c r="U352" s="477">
        <v>0</v>
      </c>
      <c r="V352" s="477">
        <v>0</v>
      </c>
      <c r="W352" s="477">
        <v>0</v>
      </c>
      <c r="X352" s="477">
        <v>0</v>
      </c>
      <c r="Y352" s="477">
        <v>0</v>
      </c>
      <c r="Z352" s="477">
        <v>0</v>
      </c>
      <c r="AA352" s="477">
        <v>0</v>
      </c>
      <c r="AB352" s="477">
        <v>0</v>
      </c>
      <c r="AC352" s="477">
        <v>0</v>
      </c>
      <c r="AD352" s="477">
        <v>0</v>
      </c>
      <c r="AE352" s="477">
        <v>341.64271999999994</v>
      </c>
      <c r="AF352" s="233">
        <v>8.3422199999999993</v>
      </c>
      <c r="AG352" s="233">
        <v>6.0008299999999997</v>
      </c>
      <c r="AH352" s="233">
        <v>0</v>
      </c>
      <c r="AI352" s="233">
        <v>0</v>
      </c>
      <c r="AJ352" s="482">
        <v>327.29966999999994</v>
      </c>
    </row>
    <row r="353" spans="1:36" s="42" customFormat="1" x14ac:dyDescent="0.25">
      <c r="A353" s="401">
        <v>6</v>
      </c>
      <c r="B353" s="564">
        <v>146725</v>
      </c>
      <c r="C353" s="188" t="s">
        <v>1432</v>
      </c>
      <c r="D353" s="477">
        <v>8.0339700000000001</v>
      </c>
      <c r="E353" s="477">
        <v>257.05862000000002</v>
      </c>
      <c r="F353" s="477">
        <v>14.47152</v>
      </c>
      <c r="G353" s="477">
        <v>106.98221000000001</v>
      </c>
      <c r="H353" s="89">
        <v>386.54632000000004</v>
      </c>
      <c r="I353" s="477">
        <v>0</v>
      </c>
      <c r="J353" s="477">
        <v>0</v>
      </c>
      <c r="K353" s="477">
        <v>0</v>
      </c>
      <c r="L353" s="477">
        <v>0</v>
      </c>
      <c r="M353" s="477">
        <v>14.418389999999999</v>
      </c>
      <c r="N353" s="477">
        <v>36.663690000000003</v>
      </c>
      <c r="O353" s="477">
        <v>3.26877</v>
      </c>
      <c r="P353" s="477">
        <v>0</v>
      </c>
      <c r="Q353" s="477">
        <v>0</v>
      </c>
      <c r="R353" s="89">
        <v>54.350850000000008</v>
      </c>
      <c r="S353" s="477">
        <v>0</v>
      </c>
      <c r="T353" s="477">
        <v>0</v>
      </c>
      <c r="U353" s="477">
        <v>0</v>
      </c>
      <c r="V353" s="477">
        <v>0</v>
      </c>
      <c r="W353" s="477">
        <v>0</v>
      </c>
      <c r="X353" s="477">
        <v>0</v>
      </c>
      <c r="Y353" s="477">
        <v>0</v>
      </c>
      <c r="Z353" s="477">
        <v>0</v>
      </c>
      <c r="AA353" s="477">
        <v>0</v>
      </c>
      <c r="AB353" s="477">
        <v>0</v>
      </c>
      <c r="AC353" s="477">
        <v>0</v>
      </c>
      <c r="AD353" s="477">
        <v>0</v>
      </c>
      <c r="AE353" s="477">
        <v>440.89717000000007</v>
      </c>
      <c r="AF353" s="233">
        <v>36.663690000000003</v>
      </c>
      <c r="AG353" s="233">
        <v>14.418389999999999</v>
      </c>
      <c r="AH353" s="233">
        <v>0</v>
      </c>
      <c r="AI353" s="233">
        <v>0</v>
      </c>
      <c r="AJ353" s="482">
        <v>389.81509000000005</v>
      </c>
    </row>
    <row r="354" spans="1:36" s="42" customFormat="1" x14ac:dyDescent="0.25">
      <c r="A354" s="401">
        <v>6</v>
      </c>
      <c r="B354" s="564">
        <v>146730</v>
      </c>
      <c r="C354" s="188" t="s">
        <v>1119</v>
      </c>
      <c r="D354" s="477">
        <v>1.0808499999999999</v>
      </c>
      <c r="E354" s="477">
        <v>19.600740000000002</v>
      </c>
      <c r="F354" s="477">
        <v>0.113</v>
      </c>
      <c r="G354" s="477">
        <v>279.45159999999998</v>
      </c>
      <c r="H354" s="89">
        <v>300.24618999999996</v>
      </c>
      <c r="I354" s="477">
        <v>0</v>
      </c>
      <c r="J354" s="477">
        <v>1E-3</v>
      </c>
      <c r="K354" s="477">
        <v>0</v>
      </c>
      <c r="L354" s="477">
        <v>0</v>
      </c>
      <c r="M354" s="477">
        <v>1.4999999999999999E-2</v>
      </c>
      <c r="N354" s="477">
        <v>10.59915</v>
      </c>
      <c r="O354" s="477">
        <v>0</v>
      </c>
      <c r="P354" s="477">
        <v>0</v>
      </c>
      <c r="Q354" s="477">
        <v>0</v>
      </c>
      <c r="R354" s="89">
        <v>10.61515</v>
      </c>
      <c r="S354" s="477">
        <v>0</v>
      </c>
      <c r="T354" s="477">
        <v>0</v>
      </c>
      <c r="U354" s="477">
        <v>0</v>
      </c>
      <c r="V354" s="477">
        <v>0</v>
      </c>
      <c r="W354" s="477">
        <v>0</v>
      </c>
      <c r="X354" s="477">
        <v>0</v>
      </c>
      <c r="Y354" s="477">
        <v>0</v>
      </c>
      <c r="Z354" s="477">
        <v>0</v>
      </c>
      <c r="AA354" s="477">
        <v>0</v>
      </c>
      <c r="AB354" s="477">
        <v>0</v>
      </c>
      <c r="AC354" s="477">
        <v>0</v>
      </c>
      <c r="AD354" s="477">
        <v>0</v>
      </c>
      <c r="AE354" s="477">
        <v>310.86133999999993</v>
      </c>
      <c r="AF354" s="233">
        <v>10.59915</v>
      </c>
      <c r="AG354" s="233">
        <v>1.4999999999999999E-2</v>
      </c>
      <c r="AH354" s="233">
        <v>0</v>
      </c>
      <c r="AI354" s="233">
        <v>0</v>
      </c>
      <c r="AJ354" s="482">
        <v>300.24718999999993</v>
      </c>
    </row>
    <row r="355" spans="1:36" s="42" customFormat="1" x14ac:dyDescent="0.25">
      <c r="A355" s="401">
        <v>4</v>
      </c>
      <c r="B355" s="564">
        <v>1468</v>
      </c>
      <c r="C355" s="188" t="s">
        <v>1466</v>
      </c>
      <c r="D355" s="477">
        <v>64.631470000000007</v>
      </c>
      <c r="E355" s="477">
        <v>6.3688599999999997</v>
      </c>
      <c r="F355" s="477">
        <v>384.41465000000005</v>
      </c>
      <c r="G355" s="477">
        <v>6.0780099999999999</v>
      </c>
      <c r="H355" s="89">
        <v>461.49299000000008</v>
      </c>
      <c r="I355" s="477">
        <v>0.67513999999999996</v>
      </c>
      <c r="J355" s="477">
        <v>0</v>
      </c>
      <c r="K355" s="477">
        <v>0</v>
      </c>
      <c r="L355" s="477">
        <v>0</v>
      </c>
      <c r="M355" s="477">
        <v>2E-3</v>
      </c>
      <c r="N355" s="477">
        <v>4.7312799999999999</v>
      </c>
      <c r="O355" s="477">
        <v>6.4688599999999994</v>
      </c>
      <c r="P355" s="477">
        <v>0</v>
      </c>
      <c r="Q355" s="477">
        <v>21.909689999999998</v>
      </c>
      <c r="R355" s="89">
        <v>33.786969999999997</v>
      </c>
      <c r="S355" s="477">
        <v>31.195889999999999</v>
      </c>
      <c r="T355" s="477">
        <v>0</v>
      </c>
      <c r="U355" s="477">
        <v>0</v>
      </c>
      <c r="V355" s="477">
        <v>12.37345</v>
      </c>
      <c r="W355" s="477">
        <v>0</v>
      </c>
      <c r="X355" s="477">
        <v>4.1689999999999998E-2</v>
      </c>
      <c r="Y355" s="477">
        <v>64.6875</v>
      </c>
      <c r="Z355" s="477">
        <v>1E-3</v>
      </c>
      <c r="AA355" s="477">
        <v>43.565339999999999</v>
      </c>
      <c r="AB355" s="477">
        <v>4.3044700000000002</v>
      </c>
      <c r="AC355" s="477">
        <v>4.3651200000000001</v>
      </c>
      <c r="AD355" s="477">
        <v>160.53446</v>
      </c>
      <c r="AE355" s="477">
        <v>655.81442000000004</v>
      </c>
      <c r="AF355" s="233">
        <v>4.7312799999999999</v>
      </c>
      <c r="AG355" s="233">
        <v>12.375450000000001</v>
      </c>
      <c r="AH355" s="233">
        <v>0</v>
      </c>
      <c r="AI355" s="233">
        <v>112.61796</v>
      </c>
      <c r="AJ355" s="482">
        <v>526.08973000000015</v>
      </c>
    </row>
    <row r="356" spans="1:36" s="42" customFormat="1" x14ac:dyDescent="0.25">
      <c r="A356" s="401">
        <v>6</v>
      </c>
      <c r="B356" s="564">
        <v>146805</v>
      </c>
      <c r="C356" s="188" t="s">
        <v>629</v>
      </c>
      <c r="D356" s="477">
        <v>1.1722000000000001</v>
      </c>
      <c r="E356" s="477">
        <v>0</v>
      </c>
      <c r="F356" s="477">
        <v>3.8644000000000003</v>
      </c>
      <c r="G356" s="477">
        <v>0</v>
      </c>
      <c r="H356" s="89">
        <v>5.0366</v>
      </c>
      <c r="I356" s="477">
        <v>0</v>
      </c>
      <c r="J356" s="477">
        <v>0</v>
      </c>
      <c r="K356" s="477">
        <v>0</v>
      </c>
      <c r="L356" s="477">
        <v>0</v>
      </c>
      <c r="M356" s="477">
        <v>0</v>
      </c>
      <c r="N356" s="477">
        <v>0</v>
      </c>
      <c r="O356" s="477">
        <v>1.37442</v>
      </c>
      <c r="P356" s="477">
        <v>0</v>
      </c>
      <c r="Q356" s="477">
        <v>0</v>
      </c>
      <c r="R356" s="89">
        <v>1.37442</v>
      </c>
      <c r="S356" s="477">
        <v>2.04834</v>
      </c>
      <c r="T356" s="477">
        <v>0</v>
      </c>
      <c r="U356" s="477">
        <v>0</v>
      </c>
      <c r="V356" s="477">
        <v>0.24900999999999998</v>
      </c>
      <c r="W356" s="477">
        <v>0</v>
      </c>
      <c r="X356" s="477">
        <v>0</v>
      </c>
      <c r="Y356" s="477">
        <v>0.154</v>
      </c>
      <c r="Z356" s="477">
        <v>0</v>
      </c>
      <c r="AA356" s="477">
        <v>0.90969000000000011</v>
      </c>
      <c r="AB356" s="477">
        <v>0</v>
      </c>
      <c r="AC356" s="477">
        <v>0</v>
      </c>
      <c r="AD356" s="477">
        <v>3.36104</v>
      </c>
      <c r="AE356" s="477">
        <v>9.7720599999999997</v>
      </c>
      <c r="AF356" s="233">
        <v>0</v>
      </c>
      <c r="AG356" s="233">
        <v>0.24900999999999998</v>
      </c>
      <c r="AH356" s="233">
        <v>0</v>
      </c>
      <c r="AI356" s="233">
        <v>1.06369</v>
      </c>
      <c r="AJ356" s="482">
        <v>8.4593600000000002</v>
      </c>
    </row>
    <row r="357" spans="1:36" s="42" customFormat="1" x14ac:dyDescent="0.25">
      <c r="A357" s="401">
        <v>6</v>
      </c>
      <c r="B357" s="564">
        <v>146810</v>
      </c>
      <c r="C357" s="188" t="s">
        <v>631</v>
      </c>
      <c r="D357" s="477">
        <v>5.8159799999999997</v>
      </c>
      <c r="E357" s="477">
        <v>0.30501999999999996</v>
      </c>
      <c r="F357" s="477">
        <v>177.57723000000001</v>
      </c>
      <c r="G357" s="477">
        <v>2.3228800000000001</v>
      </c>
      <c r="H357" s="89">
        <v>186.02111000000002</v>
      </c>
      <c r="I357" s="477">
        <v>0</v>
      </c>
      <c r="J357" s="477">
        <v>0</v>
      </c>
      <c r="K357" s="477">
        <v>0</v>
      </c>
      <c r="L357" s="477">
        <v>0</v>
      </c>
      <c r="M357" s="477">
        <v>0</v>
      </c>
      <c r="N357" s="477">
        <v>1.5639000000000001</v>
      </c>
      <c r="O357" s="477">
        <v>0.68523000000000001</v>
      </c>
      <c r="P357" s="477">
        <v>0</v>
      </c>
      <c r="Q357" s="477">
        <v>9.793709999999999</v>
      </c>
      <c r="R357" s="89">
        <v>12.042839999999998</v>
      </c>
      <c r="S357" s="477">
        <v>0</v>
      </c>
      <c r="T357" s="477">
        <v>0</v>
      </c>
      <c r="U357" s="477">
        <v>0</v>
      </c>
      <c r="V357" s="477">
        <v>0.48172000000000004</v>
      </c>
      <c r="W357" s="477">
        <v>0</v>
      </c>
      <c r="X357" s="477">
        <v>4.1689999999999998E-2</v>
      </c>
      <c r="Y357" s="477">
        <v>31.469639999999998</v>
      </c>
      <c r="Z357" s="477">
        <v>0</v>
      </c>
      <c r="AA357" s="477">
        <v>2.48001</v>
      </c>
      <c r="AB357" s="477">
        <v>0.33643000000000001</v>
      </c>
      <c r="AC357" s="477">
        <v>1.65157</v>
      </c>
      <c r="AD357" s="477">
        <v>36.461059999999996</v>
      </c>
      <c r="AE357" s="477">
        <v>234.52501000000004</v>
      </c>
      <c r="AF357" s="233">
        <v>1.5639000000000001</v>
      </c>
      <c r="AG357" s="233">
        <v>0.48172000000000004</v>
      </c>
      <c r="AH357" s="233">
        <v>0</v>
      </c>
      <c r="AI357" s="233">
        <v>35.601219999999998</v>
      </c>
      <c r="AJ357" s="482">
        <v>196.87817000000001</v>
      </c>
    </row>
    <row r="358" spans="1:36" s="42" customFormat="1" x14ac:dyDescent="0.25">
      <c r="A358" s="401">
        <v>6</v>
      </c>
      <c r="B358" s="564">
        <v>146815</v>
      </c>
      <c r="C358" s="188" t="s">
        <v>633</v>
      </c>
      <c r="D358" s="477">
        <v>57.593290000000003</v>
      </c>
      <c r="E358" s="477">
        <v>0.89885999999999999</v>
      </c>
      <c r="F358" s="477">
        <v>179.9034</v>
      </c>
      <c r="G358" s="477">
        <v>3.4314100000000001</v>
      </c>
      <c r="H358" s="89">
        <v>241.82696000000001</v>
      </c>
      <c r="I358" s="477">
        <v>0</v>
      </c>
      <c r="J358" s="477">
        <v>0</v>
      </c>
      <c r="K358" s="477">
        <v>0</v>
      </c>
      <c r="L358" s="477">
        <v>0</v>
      </c>
      <c r="M358" s="477">
        <v>0</v>
      </c>
      <c r="N358" s="477">
        <v>0</v>
      </c>
      <c r="O358" s="477">
        <v>4.3642099999999999</v>
      </c>
      <c r="P358" s="477">
        <v>0</v>
      </c>
      <c r="Q358" s="477">
        <v>11.535549999999999</v>
      </c>
      <c r="R358" s="89">
        <v>15.899759999999999</v>
      </c>
      <c r="S358" s="477">
        <v>5.9184899999999994</v>
      </c>
      <c r="T358" s="477">
        <v>0</v>
      </c>
      <c r="U358" s="477">
        <v>0</v>
      </c>
      <c r="V358" s="477">
        <v>1.49705</v>
      </c>
      <c r="W358" s="477">
        <v>0</v>
      </c>
      <c r="X358" s="477">
        <v>0</v>
      </c>
      <c r="Y358" s="477">
        <v>31.730090000000001</v>
      </c>
      <c r="Z358" s="477">
        <v>0</v>
      </c>
      <c r="AA358" s="477">
        <v>4.63028</v>
      </c>
      <c r="AB358" s="477">
        <v>2.2833899999999998</v>
      </c>
      <c r="AC358" s="477">
        <v>2.53518</v>
      </c>
      <c r="AD358" s="477">
        <v>48.59447999999999</v>
      </c>
      <c r="AE358" s="477">
        <v>306.32119999999998</v>
      </c>
      <c r="AF358" s="233">
        <v>0</v>
      </c>
      <c r="AG358" s="233">
        <v>1.49705</v>
      </c>
      <c r="AH358" s="233">
        <v>0</v>
      </c>
      <c r="AI358" s="233">
        <v>38.89555</v>
      </c>
      <c r="AJ358" s="482">
        <v>265.92860000000002</v>
      </c>
    </row>
    <row r="359" spans="1:36" s="42" customFormat="1" x14ac:dyDescent="0.25">
      <c r="A359" s="401">
        <v>6</v>
      </c>
      <c r="B359" s="564">
        <v>146820</v>
      </c>
      <c r="C359" s="188" t="s">
        <v>635</v>
      </c>
      <c r="D359" s="477">
        <v>0</v>
      </c>
      <c r="E359" s="477">
        <v>1.7260199999999999</v>
      </c>
      <c r="F359" s="477">
        <v>18.739699999999999</v>
      </c>
      <c r="G359" s="477">
        <v>0.27672000000000002</v>
      </c>
      <c r="H359" s="89">
        <v>20.742439999999998</v>
      </c>
      <c r="I359" s="477">
        <v>0</v>
      </c>
      <c r="J359" s="477">
        <v>0</v>
      </c>
      <c r="K359" s="477">
        <v>0</v>
      </c>
      <c r="L359" s="477">
        <v>0</v>
      </c>
      <c r="M359" s="477">
        <v>0</v>
      </c>
      <c r="N359" s="477">
        <v>0</v>
      </c>
      <c r="O359" s="477">
        <v>1E-3</v>
      </c>
      <c r="P359" s="477">
        <v>0</v>
      </c>
      <c r="Q359" s="477">
        <v>0.53242999999999996</v>
      </c>
      <c r="R359" s="89">
        <v>0.53342999999999996</v>
      </c>
      <c r="S359" s="477">
        <v>8.8158300000000001</v>
      </c>
      <c r="T359" s="477">
        <v>0</v>
      </c>
      <c r="U359" s="477">
        <v>0</v>
      </c>
      <c r="V359" s="477">
        <v>1.5180100000000001</v>
      </c>
      <c r="W359" s="477">
        <v>0</v>
      </c>
      <c r="X359" s="477">
        <v>0</v>
      </c>
      <c r="Y359" s="477">
        <v>1.3337699999999999</v>
      </c>
      <c r="Z359" s="477">
        <v>0</v>
      </c>
      <c r="AA359" s="477">
        <v>11.327200000000001</v>
      </c>
      <c r="AB359" s="477">
        <v>0.90215999999999996</v>
      </c>
      <c r="AC359" s="477">
        <v>0.17837</v>
      </c>
      <c r="AD359" s="477">
        <v>24.075340000000001</v>
      </c>
      <c r="AE359" s="477">
        <v>45.351209999999995</v>
      </c>
      <c r="AF359" s="233">
        <v>0</v>
      </c>
      <c r="AG359" s="233">
        <v>1.5180100000000001</v>
      </c>
      <c r="AH359" s="233">
        <v>0</v>
      </c>
      <c r="AI359" s="233">
        <v>12.83934</v>
      </c>
      <c r="AJ359" s="482">
        <v>30.993860000000002</v>
      </c>
    </row>
    <row r="360" spans="1:36" s="42" customFormat="1" x14ac:dyDescent="0.25">
      <c r="A360" s="401">
        <v>6</v>
      </c>
      <c r="B360" s="564">
        <v>146825</v>
      </c>
      <c r="C360" s="188" t="s">
        <v>637</v>
      </c>
      <c r="D360" s="477">
        <v>0.05</v>
      </c>
      <c r="E360" s="477">
        <v>3.4389600000000002</v>
      </c>
      <c r="F360" s="477">
        <v>4.3299200000000004</v>
      </c>
      <c r="G360" s="477">
        <v>4.7E-2</v>
      </c>
      <c r="H360" s="89">
        <v>7.8658799999999998</v>
      </c>
      <c r="I360" s="477">
        <v>0.67513999999999996</v>
      </c>
      <c r="J360" s="477">
        <v>0</v>
      </c>
      <c r="K360" s="477">
        <v>0</v>
      </c>
      <c r="L360" s="477">
        <v>0</v>
      </c>
      <c r="M360" s="477">
        <v>2E-3</v>
      </c>
      <c r="N360" s="477">
        <v>3.1673800000000001</v>
      </c>
      <c r="O360" s="477">
        <v>4.3999999999999997E-2</v>
      </c>
      <c r="P360" s="477">
        <v>0</v>
      </c>
      <c r="Q360" s="477">
        <v>4.8000000000000001E-2</v>
      </c>
      <c r="R360" s="89">
        <v>3.9365200000000002</v>
      </c>
      <c r="S360" s="477">
        <v>14.41323</v>
      </c>
      <c r="T360" s="477">
        <v>0</v>
      </c>
      <c r="U360" s="477">
        <v>0</v>
      </c>
      <c r="V360" s="477">
        <v>8.6276600000000006</v>
      </c>
      <c r="W360" s="477">
        <v>0</v>
      </c>
      <c r="X360" s="477">
        <v>0</v>
      </c>
      <c r="Y360" s="477">
        <v>0</v>
      </c>
      <c r="Z360" s="477">
        <v>1E-3</v>
      </c>
      <c r="AA360" s="477">
        <v>24.218160000000001</v>
      </c>
      <c r="AB360" s="477">
        <v>0.78249000000000002</v>
      </c>
      <c r="AC360" s="477">
        <v>0</v>
      </c>
      <c r="AD360" s="477">
        <v>48.04254000000001</v>
      </c>
      <c r="AE360" s="477">
        <v>59.844940000000008</v>
      </c>
      <c r="AF360" s="233">
        <v>3.1673800000000001</v>
      </c>
      <c r="AG360" s="233">
        <v>8.6296600000000012</v>
      </c>
      <c r="AH360" s="233">
        <v>0</v>
      </c>
      <c r="AI360" s="233">
        <v>24.218160000000001</v>
      </c>
      <c r="AJ360" s="482">
        <v>23.829740000000001</v>
      </c>
    </row>
    <row r="361" spans="1:36" s="42" customFormat="1" x14ac:dyDescent="0.25">
      <c r="A361" s="401">
        <v>4</v>
      </c>
      <c r="B361" s="564">
        <v>1472</v>
      </c>
      <c r="C361" s="188" t="s">
        <v>1468</v>
      </c>
      <c r="D361" s="477">
        <v>0</v>
      </c>
      <c r="E361" s="477">
        <v>56.503320000000002</v>
      </c>
      <c r="F361" s="477">
        <v>0</v>
      </c>
      <c r="G361" s="477">
        <v>0</v>
      </c>
      <c r="H361" s="89">
        <v>56.503320000000002</v>
      </c>
      <c r="I361" s="477">
        <v>0</v>
      </c>
      <c r="J361" s="477">
        <v>0</v>
      </c>
      <c r="K361" s="477">
        <v>0</v>
      </c>
      <c r="L361" s="477">
        <v>0</v>
      </c>
      <c r="M361" s="477">
        <v>0</v>
      </c>
      <c r="N361" s="477">
        <v>0</v>
      </c>
      <c r="O361" s="477">
        <v>0</v>
      </c>
      <c r="P361" s="477">
        <v>0</v>
      </c>
      <c r="Q361" s="477">
        <v>0</v>
      </c>
      <c r="R361" s="89">
        <v>0</v>
      </c>
      <c r="S361" s="477">
        <v>0</v>
      </c>
      <c r="T361" s="477">
        <v>0</v>
      </c>
      <c r="U361" s="477">
        <v>0</v>
      </c>
      <c r="V361" s="477">
        <v>0</v>
      </c>
      <c r="W361" s="477">
        <v>0</v>
      </c>
      <c r="X361" s="477">
        <v>0</v>
      </c>
      <c r="Y361" s="477">
        <v>0</v>
      </c>
      <c r="Z361" s="477">
        <v>0</v>
      </c>
      <c r="AA361" s="477">
        <v>0</v>
      </c>
      <c r="AB361" s="477">
        <v>0</v>
      </c>
      <c r="AC361" s="477">
        <v>0</v>
      </c>
      <c r="AD361" s="477">
        <v>0</v>
      </c>
      <c r="AE361" s="477">
        <v>56.503320000000002</v>
      </c>
      <c r="AF361" s="233">
        <v>0</v>
      </c>
      <c r="AG361" s="233">
        <v>0</v>
      </c>
      <c r="AH361" s="233">
        <v>0</v>
      </c>
      <c r="AI361" s="233">
        <v>0</v>
      </c>
      <c r="AJ361" s="482">
        <v>56.503320000000002</v>
      </c>
    </row>
    <row r="362" spans="1:36" s="42" customFormat="1" x14ac:dyDescent="0.25">
      <c r="A362" s="401">
        <v>6</v>
      </c>
      <c r="B362" s="564">
        <v>147205</v>
      </c>
      <c r="C362" s="188" t="s">
        <v>629</v>
      </c>
      <c r="D362" s="477">
        <v>0</v>
      </c>
      <c r="E362" s="477">
        <v>0</v>
      </c>
      <c r="F362" s="477">
        <v>0</v>
      </c>
      <c r="G362" s="477">
        <v>0</v>
      </c>
      <c r="H362" s="89">
        <v>0</v>
      </c>
      <c r="I362" s="477">
        <v>0</v>
      </c>
      <c r="J362" s="477">
        <v>0</v>
      </c>
      <c r="K362" s="477">
        <v>0</v>
      </c>
      <c r="L362" s="477">
        <v>0</v>
      </c>
      <c r="M362" s="477">
        <v>0</v>
      </c>
      <c r="N362" s="477">
        <v>0</v>
      </c>
      <c r="O362" s="477">
        <v>0</v>
      </c>
      <c r="P362" s="477">
        <v>0</v>
      </c>
      <c r="Q362" s="477">
        <v>0</v>
      </c>
      <c r="R362" s="89">
        <v>0</v>
      </c>
      <c r="S362" s="477">
        <v>0</v>
      </c>
      <c r="T362" s="477">
        <v>0</v>
      </c>
      <c r="U362" s="477">
        <v>0</v>
      </c>
      <c r="V362" s="477">
        <v>0</v>
      </c>
      <c r="W362" s="477">
        <v>0</v>
      </c>
      <c r="X362" s="477">
        <v>0</v>
      </c>
      <c r="Y362" s="477">
        <v>0</v>
      </c>
      <c r="Z362" s="477">
        <v>0</v>
      </c>
      <c r="AA362" s="477">
        <v>0</v>
      </c>
      <c r="AB362" s="477">
        <v>0</v>
      </c>
      <c r="AC362" s="477">
        <v>0</v>
      </c>
      <c r="AD362" s="477">
        <v>0</v>
      </c>
      <c r="AE362" s="477">
        <v>0</v>
      </c>
      <c r="AF362" s="233">
        <v>0</v>
      </c>
      <c r="AG362" s="233">
        <v>0</v>
      </c>
      <c r="AH362" s="233">
        <v>0</v>
      </c>
      <c r="AI362" s="233">
        <v>0</v>
      </c>
      <c r="AJ362" s="482">
        <v>0</v>
      </c>
    </row>
    <row r="363" spans="1:36" s="42" customFormat="1" x14ac:dyDescent="0.25">
      <c r="A363" s="401">
        <v>6</v>
      </c>
      <c r="B363" s="564">
        <v>147210</v>
      </c>
      <c r="C363" s="188" t="s">
        <v>631</v>
      </c>
      <c r="D363" s="477">
        <v>0</v>
      </c>
      <c r="E363" s="477">
        <v>0.39102999999999999</v>
      </c>
      <c r="F363" s="477">
        <v>0</v>
      </c>
      <c r="G363" s="477">
        <v>0</v>
      </c>
      <c r="H363" s="89">
        <v>0.39102999999999999</v>
      </c>
      <c r="I363" s="477">
        <v>0</v>
      </c>
      <c r="J363" s="477">
        <v>0</v>
      </c>
      <c r="K363" s="477">
        <v>0</v>
      </c>
      <c r="L363" s="477">
        <v>0</v>
      </c>
      <c r="M363" s="477">
        <v>0</v>
      </c>
      <c r="N363" s="477">
        <v>0</v>
      </c>
      <c r="O363" s="477">
        <v>0</v>
      </c>
      <c r="P363" s="477">
        <v>0</v>
      </c>
      <c r="Q363" s="477">
        <v>0</v>
      </c>
      <c r="R363" s="89">
        <v>0</v>
      </c>
      <c r="S363" s="477">
        <v>0</v>
      </c>
      <c r="T363" s="477">
        <v>0</v>
      </c>
      <c r="U363" s="477">
        <v>0</v>
      </c>
      <c r="V363" s="477">
        <v>0</v>
      </c>
      <c r="W363" s="477">
        <v>0</v>
      </c>
      <c r="X363" s="477">
        <v>0</v>
      </c>
      <c r="Y363" s="477">
        <v>0</v>
      </c>
      <c r="Z363" s="477">
        <v>0</v>
      </c>
      <c r="AA363" s="477">
        <v>0</v>
      </c>
      <c r="AB363" s="477">
        <v>0</v>
      </c>
      <c r="AC363" s="477">
        <v>0</v>
      </c>
      <c r="AD363" s="477">
        <v>0</v>
      </c>
      <c r="AE363" s="477">
        <v>0.39102999999999999</v>
      </c>
      <c r="AF363" s="233">
        <v>0</v>
      </c>
      <c r="AG363" s="233">
        <v>0</v>
      </c>
      <c r="AH363" s="233">
        <v>0</v>
      </c>
      <c r="AI363" s="233">
        <v>0</v>
      </c>
      <c r="AJ363" s="482">
        <v>0.39102999999999999</v>
      </c>
    </row>
    <row r="364" spans="1:36" s="42" customFormat="1" x14ac:dyDescent="0.25">
      <c r="A364" s="401">
        <v>6</v>
      </c>
      <c r="B364" s="564">
        <v>147215</v>
      </c>
      <c r="C364" s="188" t="s">
        <v>1116</v>
      </c>
      <c r="D364" s="477">
        <v>0</v>
      </c>
      <c r="E364" s="477">
        <v>0.70110000000000006</v>
      </c>
      <c r="F364" s="477">
        <v>0</v>
      </c>
      <c r="G364" s="477">
        <v>0</v>
      </c>
      <c r="H364" s="89">
        <v>0.70110000000000006</v>
      </c>
      <c r="I364" s="477">
        <v>0</v>
      </c>
      <c r="J364" s="477">
        <v>0</v>
      </c>
      <c r="K364" s="477">
        <v>0</v>
      </c>
      <c r="L364" s="477">
        <v>0</v>
      </c>
      <c r="M364" s="477">
        <v>0</v>
      </c>
      <c r="N364" s="477">
        <v>0</v>
      </c>
      <c r="O364" s="477">
        <v>0</v>
      </c>
      <c r="P364" s="477">
        <v>0</v>
      </c>
      <c r="Q364" s="477">
        <v>0</v>
      </c>
      <c r="R364" s="89">
        <v>0</v>
      </c>
      <c r="S364" s="477">
        <v>0</v>
      </c>
      <c r="T364" s="477">
        <v>0</v>
      </c>
      <c r="U364" s="477">
        <v>0</v>
      </c>
      <c r="V364" s="477">
        <v>0</v>
      </c>
      <c r="W364" s="477">
        <v>0</v>
      </c>
      <c r="X364" s="477">
        <v>0</v>
      </c>
      <c r="Y364" s="477">
        <v>0</v>
      </c>
      <c r="Z364" s="477">
        <v>0</v>
      </c>
      <c r="AA364" s="477">
        <v>0</v>
      </c>
      <c r="AB364" s="477">
        <v>0</v>
      </c>
      <c r="AC364" s="477">
        <v>0</v>
      </c>
      <c r="AD364" s="477">
        <v>0</v>
      </c>
      <c r="AE364" s="477">
        <v>0.70110000000000006</v>
      </c>
      <c r="AF364" s="233">
        <v>0</v>
      </c>
      <c r="AG364" s="233">
        <v>0</v>
      </c>
      <c r="AH364" s="233">
        <v>0</v>
      </c>
      <c r="AI364" s="233">
        <v>0</v>
      </c>
      <c r="AJ364" s="482">
        <v>0.70110000000000006</v>
      </c>
    </row>
    <row r="365" spans="1:36" s="42" customFormat="1" x14ac:dyDescent="0.25">
      <c r="A365" s="401">
        <v>6</v>
      </c>
      <c r="B365" s="564">
        <v>147220</v>
      </c>
      <c r="C365" s="188" t="s">
        <v>1117</v>
      </c>
      <c r="D365" s="477">
        <v>0</v>
      </c>
      <c r="E365" s="477">
        <v>0.2949</v>
      </c>
      <c r="F365" s="477">
        <v>0</v>
      </c>
      <c r="G365" s="477">
        <v>0</v>
      </c>
      <c r="H365" s="89">
        <v>0.2949</v>
      </c>
      <c r="I365" s="477">
        <v>0</v>
      </c>
      <c r="J365" s="477">
        <v>0</v>
      </c>
      <c r="K365" s="477">
        <v>0</v>
      </c>
      <c r="L365" s="477">
        <v>0</v>
      </c>
      <c r="M365" s="477">
        <v>0</v>
      </c>
      <c r="N365" s="477">
        <v>0</v>
      </c>
      <c r="O365" s="477">
        <v>0</v>
      </c>
      <c r="P365" s="477">
        <v>0</v>
      </c>
      <c r="Q365" s="477">
        <v>0</v>
      </c>
      <c r="R365" s="89">
        <v>0</v>
      </c>
      <c r="S365" s="477">
        <v>0</v>
      </c>
      <c r="T365" s="477">
        <v>0</v>
      </c>
      <c r="U365" s="477">
        <v>0</v>
      </c>
      <c r="V365" s="477">
        <v>0</v>
      </c>
      <c r="W365" s="477">
        <v>0</v>
      </c>
      <c r="X365" s="477">
        <v>0</v>
      </c>
      <c r="Y365" s="477">
        <v>0</v>
      </c>
      <c r="Z365" s="477">
        <v>0</v>
      </c>
      <c r="AA365" s="477">
        <v>0</v>
      </c>
      <c r="AB365" s="477">
        <v>0</v>
      </c>
      <c r="AC365" s="477">
        <v>0</v>
      </c>
      <c r="AD365" s="477">
        <v>0</v>
      </c>
      <c r="AE365" s="477">
        <v>0.2949</v>
      </c>
      <c r="AF365" s="233">
        <v>0</v>
      </c>
      <c r="AG365" s="233">
        <v>0</v>
      </c>
      <c r="AH365" s="233">
        <v>0</v>
      </c>
      <c r="AI365" s="233">
        <v>0</v>
      </c>
      <c r="AJ365" s="482">
        <v>0.2949</v>
      </c>
    </row>
    <row r="366" spans="1:36" s="42" customFormat="1" x14ac:dyDescent="0.25">
      <c r="A366" s="401">
        <v>6</v>
      </c>
      <c r="B366" s="564">
        <v>147225</v>
      </c>
      <c r="C366" s="188" t="s">
        <v>1432</v>
      </c>
      <c r="D366" s="477">
        <v>0</v>
      </c>
      <c r="E366" s="477">
        <v>55.116289999999999</v>
      </c>
      <c r="F366" s="477">
        <v>0</v>
      </c>
      <c r="G366" s="477">
        <v>0</v>
      </c>
      <c r="H366" s="89">
        <v>55.116289999999999</v>
      </c>
      <c r="I366" s="477">
        <v>0</v>
      </c>
      <c r="J366" s="477">
        <v>0</v>
      </c>
      <c r="K366" s="477">
        <v>0</v>
      </c>
      <c r="L366" s="477">
        <v>0</v>
      </c>
      <c r="M366" s="477">
        <v>0</v>
      </c>
      <c r="N366" s="477">
        <v>0</v>
      </c>
      <c r="O366" s="477">
        <v>0</v>
      </c>
      <c r="P366" s="477">
        <v>0</v>
      </c>
      <c r="Q366" s="477">
        <v>0</v>
      </c>
      <c r="R366" s="89">
        <v>0</v>
      </c>
      <c r="S366" s="477">
        <v>0</v>
      </c>
      <c r="T366" s="477">
        <v>0</v>
      </c>
      <c r="U366" s="477">
        <v>0</v>
      </c>
      <c r="V366" s="477">
        <v>0</v>
      </c>
      <c r="W366" s="477">
        <v>0</v>
      </c>
      <c r="X366" s="477">
        <v>0</v>
      </c>
      <c r="Y366" s="477">
        <v>0</v>
      </c>
      <c r="Z366" s="477">
        <v>0</v>
      </c>
      <c r="AA366" s="477">
        <v>0</v>
      </c>
      <c r="AB366" s="477">
        <v>0</v>
      </c>
      <c r="AC366" s="477">
        <v>0</v>
      </c>
      <c r="AD366" s="477">
        <v>0</v>
      </c>
      <c r="AE366" s="477">
        <v>55.116289999999999</v>
      </c>
      <c r="AF366" s="233">
        <v>0</v>
      </c>
      <c r="AG366" s="233">
        <v>0</v>
      </c>
      <c r="AH366" s="233">
        <v>0</v>
      </c>
      <c r="AI366" s="233">
        <v>0</v>
      </c>
      <c r="AJ366" s="482">
        <v>55.116289999999999</v>
      </c>
    </row>
    <row r="367" spans="1:36" s="42" customFormat="1" x14ac:dyDescent="0.25">
      <c r="A367" s="401">
        <v>6</v>
      </c>
      <c r="B367" s="564">
        <v>147230</v>
      </c>
      <c r="C367" s="188" t="s">
        <v>1119</v>
      </c>
      <c r="D367" s="477">
        <v>0</v>
      </c>
      <c r="E367" s="477">
        <v>0</v>
      </c>
      <c r="F367" s="477">
        <v>0</v>
      </c>
      <c r="G367" s="477">
        <v>0</v>
      </c>
      <c r="H367" s="89">
        <v>0</v>
      </c>
      <c r="I367" s="477">
        <v>0</v>
      </c>
      <c r="J367" s="477">
        <v>0</v>
      </c>
      <c r="K367" s="477">
        <v>0</v>
      </c>
      <c r="L367" s="477">
        <v>0</v>
      </c>
      <c r="M367" s="477">
        <v>0</v>
      </c>
      <c r="N367" s="477">
        <v>0</v>
      </c>
      <c r="O367" s="477">
        <v>0</v>
      </c>
      <c r="P367" s="477">
        <v>0</v>
      </c>
      <c r="Q367" s="477">
        <v>0</v>
      </c>
      <c r="R367" s="89">
        <v>0</v>
      </c>
      <c r="S367" s="477">
        <v>0</v>
      </c>
      <c r="T367" s="477">
        <v>0</v>
      </c>
      <c r="U367" s="477">
        <v>0</v>
      </c>
      <c r="V367" s="477">
        <v>0</v>
      </c>
      <c r="W367" s="477">
        <v>0</v>
      </c>
      <c r="X367" s="477">
        <v>0</v>
      </c>
      <c r="Y367" s="477">
        <v>0</v>
      </c>
      <c r="Z367" s="477">
        <v>0</v>
      </c>
      <c r="AA367" s="477">
        <v>0</v>
      </c>
      <c r="AB367" s="477">
        <v>0</v>
      </c>
      <c r="AC367" s="477">
        <v>0</v>
      </c>
      <c r="AD367" s="477">
        <v>0</v>
      </c>
      <c r="AE367" s="477">
        <v>0</v>
      </c>
      <c r="AF367" s="233">
        <v>0</v>
      </c>
      <c r="AG367" s="233">
        <v>0</v>
      </c>
      <c r="AH367" s="233">
        <v>0</v>
      </c>
      <c r="AI367" s="233">
        <v>0</v>
      </c>
      <c r="AJ367" s="482">
        <v>0</v>
      </c>
    </row>
    <row r="368" spans="1:36" s="42" customFormat="1" x14ac:dyDescent="0.25">
      <c r="A368" s="401">
        <v>4</v>
      </c>
      <c r="B368" s="564">
        <v>1473</v>
      </c>
      <c r="C368" s="188" t="s">
        <v>1044</v>
      </c>
      <c r="D368" s="477">
        <v>2708.3593500000002</v>
      </c>
      <c r="E368" s="477">
        <v>329680.33575000003</v>
      </c>
      <c r="F368" s="477">
        <v>15071.563819999999</v>
      </c>
      <c r="G368" s="477">
        <v>682.29372999999998</v>
      </c>
      <c r="H368" s="89">
        <v>348142.55264999997</v>
      </c>
      <c r="I368" s="477">
        <v>0</v>
      </c>
      <c r="J368" s="477">
        <v>3711.0192900000002</v>
      </c>
      <c r="K368" s="477">
        <v>0</v>
      </c>
      <c r="L368" s="477">
        <v>0</v>
      </c>
      <c r="M368" s="477">
        <v>0</v>
      </c>
      <c r="N368" s="477">
        <v>0</v>
      </c>
      <c r="O368" s="477">
        <v>192.34995000000001</v>
      </c>
      <c r="P368" s="477">
        <v>2852.5758300000002</v>
      </c>
      <c r="Q368" s="477">
        <v>0</v>
      </c>
      <c r="R368" s="89">
        <v>6755.9450699999998</v>
      </c>
      <c r="S368" s="477">
        <v>193.87585999999999</v>
      </c>
      <c r="T368" s="477">
        <v>0</v>
      </c>
      <c r="U368" s="477">
        <v>0</v>
      </c>
      <c r="V368" s="477">
        <v>0</v>
      </c>
      <c r="W368" s="477">
        <v>0</v>
      </c>
      <c r="X368" s="477">
        <v>0</v>
      </c>
      <c r="Y368" s="477">
        <v>0</v>
      </c>
      <c r="Z368" s="477">
        <v>0</v>
      </c>
      <c r="AA368" s="477">
        <v>0</v>
      </c>
      <c r="AB368" s="477">
        <v>0</v>
      </c>
      <c r="AC368" s="477">
        <v>0</v>
      </c>
      <c r="AD368" s="477">
        <v>193.87585999999999</v>
      </c>
      <c r="AE368" s="477">
        <v>355092.37357999996</v>
      </c>
      <c r="AF368" s="233">
        <v>0</v>
      </c>
      <c r="AG368" s="233">
        <v>0</v>
      </c>
      <c r="AH368" s="233">
        <v>0</v>
      </c>
      <c r="AI368" s="233">
        <v>0</v>
      </c>
      <c r="AJ368" s="482">
        <v>355092.37357999996</v>
      </c>
    </row>
    <row r="369" spans="1:36" s="42" customFormat="1" x14ac:dyDescent="0.25">
      <c r="A369" s="401">
        <v>6</v>
      </c>
      <c r="B369" s="564">
        <v>147305</v>
      </c>
      <c r="C369" s="188" t="s">
        <v>629</v>
      </c>
      <c r="D369" s="477">
        <v>127.22271000000001</v>
      </c>
      <c r="E369" s="477">
        <v>3482.7227599999997</v>
      </c>
      <c r="F369" s="477">
        <v>69.066199999999995</v>
      </c>
      <c r="G369" s="477">
        <v>146.83555999999999</v>
      </c>
      <c r="H369" s="89">
        <v>3825.8472299999999</v>
      </c>
      <c r="I369" s="477">
        <v>0</v>
      </c>
      <c r="J369" s="477">
        <v>128.62296000000001</v>
      </c>
      <c r="K369" s="477">
        <v>0</v>
      </c>
      <c r="L369" s="477">
        <v>0</v>
      </c>
      <c r="M369" s="477">
        <v>0</v>
      </c>
      <c r="N369" s="477">
        <v>0</v>
      </c>
      <c r="O369" s="477">
        <v>4.4438000000000004</v>
      </c>
      <c r="P369" s="477">
        <v>77.518149999999991</v>
      </c>
      <c r="Q369" s="477">
        <v>0</v>
      </c>
      <c r="R369" s="89">
        <v>210.58491000000001</v>
      </c>
      <c r="S369" s="477">
        <v>3.6440900000000003</v>
      </c>
      <c r="T369" s="477">
        <v>0</v>
      </c>
      <c r="U369" s="477">
        <v>0</v>
      </c>
      <c r="V369" s="477">
        <v>0</v>
      </c>
      <c r="W369" s="477">
        <v>0</v>
      </c>
      <c r="X369" s="477">
        <v>0</v>
      </c>
      <c r="Y369" s="477">
        <v>0</v>
      </c>
      <c r="Z369" s="477">
        <v>0</v>
      </c>
      <c r="AA369" s="477">
        <v>0</v>
      </c>
      <c r="AB369" s="477">
        <v>0</v>
      </c>
      <c r="AC369" s="477">
        <v>0</v>
      </c>
      <c r="AD369" s="477">
        <v>3.6440900000000003</v>
      </c>
      <c r="AE369" s="477">
        <v>4040.0762299999997</v>
      </c>
      <c r="AF369" s="233">
        <v>0</v>
      </c>
      <c r="AG369" s="233">
        <v>0</v>
      </c>
      <c r="AH369" s="233">
        <v>0</v>
      </c>
      <c r="AI369" s="233">
        <v>0</v>
      </c>
      <c r="AJ369" s="482">
        <v>4040.0762299999997</v>
      </c>
    </row>
    <row r="370" spans="1:36" s="42" customFormat="1" x14ac:dyDescent="0.25">
      <c r="A370" s="401">
        <v>6</v>
      </c>
      <c r="B370" s="564">
        <v>147310</v>
      </c>
      <c r="C370" s="188" t="s">
        <v>631</v>
      </c>
      <c r="D370" s="477">
        <v>365.56594999999999</v>
      </c>
      <c r="E370" s="477">
        <v>5388.52898</v>
      </c>
      <c r="F370" s="477">
        <v>136.12016</v>
      </c>
      <c r="G370" s="477">
        <v>190.37412</v>
      </c>
      <c r="H370" s="89">
        <v>6080.589210000001</v>
      </c>
      <c r="I370" s="477">
        <v>0</v>
      </c>
      <c r="J370" s="477">
        <v>241.15261999999998</v>
      </c>
      <c r="K370" s="477">
        <v>0</v>
      </c>
      <c r="L370" s="477">
        <v>0</v>
      </c>
      <c r="M370" s="477">
        <v>0</v>
      </c>
      <c r="N370" s="477">
        <v>0</v>
      </c>
      <c r="O370" s="477">
        <v>8.1254799999999996</v>
      </c>
      <c r="P370" s="477">
        <v>140.5335</v>
      </c>
      <c r="Q370" s="477">
        <v>0</v>
      </c>
      <c r="R370" s="89">
        <v>389.8116</v>
      </c>
      <c r="S370" s="477">
        <v>9.7681900000000006</v>
      </c>
      <c r="T370" s="477">
        <v>0</v>
      </c>
      <c r="U370" s="477">
        <v>0</v>
      </c>
      <c r="V370" s="477">
        <v>0</v>
      </c>
      <c r="W370" s="477">
        <v>0</v>
      </c>
      <c r="X370" s="477">
        <v>0</v>
      </c>
      <c r="Y370" s="477">
        <v>0</v>
      </c>
      <c r="Z370" s="477">
        <v>0</v>
      </c>
      <c r="AA370" s="477">
        <v>0</v>
      </c>
      <c r="AB370" s="477">
        <v>0</v>
      </c>
      <c r="AC370" s="477">
        <v>0</v>
      </c>
      <c r="AD370" s="477">
        <v>9.7681900000000006</v>
      </c>
      <c r="AE370" s="477">
        <v>6480.1690000000008</v>
      </c>
      <c r="AF370" s="233">
        <v>0</v>
      </c>
      <c r="AG370" s="233">
        <v>0</v>
      </c>
      <c r="AH370" s="233">
        <v>0</v>
      </c>
      <c r="AI370" s="233">
        <v>0</v>
      </c>
      <c r="AJ370" s="482">
        <v>6480.1690000000008</v>
      </c>
    </row>
    <row r="371" spans="1:36" s="42" customFormat="1" x14ac:dyDescent="0.25">
      <c r="A371" s="401">
        <v>6</v>
      </c>
      <c r="B371" s="564">
        <v>147315</v>
      </c>
      <c r="C371" s="188" t="s">
        <v>633</v>
      </c>
      <c r="D371" s="477">
        <v>454.74895000000004</v>
      </c>
      <c r="E371" s="477">
        <v>8557.1800999999996</v>
      </c>
      <c r="F371" s="477">
        <v>250.35185000000001</v>
      </c>
      <c r="G371" s="477">
        <v>139.85810000000001</v>
      </c>
      <c r="H371" s="89">
        <v>9402.1389999999974</v>
      </c>
      <c r="I371" s="477">
        <v>0</v>
      </c>
      <c r="J371" s="477">
        <v>366.54340999999999</v>
      </c>
      <c r="K371" s="477">
        <v>0</v>
      </c>
      <c r="L371" s="477">
        <v>0</v>
      </c>
      <c r="M371" s="477">
        <v>0</v>
      </c>
      <c r="N371" s="477">
        <v>0</v>
      </c>
      <c r="O371" s="477">
        <v>14.02778</v>
      </c>
      <c r="P371" s="477">
        <v>216.91935999999998</v>
      </c>
      <c r="Q371" s="477">
        <v>0</v>
      </c>
      <c r="R371" s="89">
        <v>597.49054999999998</v>
      </c>
      <c r="S371" s="477">
        <v>15.848420000000001</v>
      </c>
      <c r="T371" s="477">
        <v>0</v>
      </c>
      <c r="U371" s="477">
        <v>0</v>
      </c>
      <c r="V371" s="477">
        <v>0</v>
      </c>
      <c r="W371" s="477">
        <v>0</v>
      </c>
      <c r="X371" s="477">
        <v>0</v>
      </c>
      <c r="Y371" s="477">
        <v>0</v>
      </c>
      <c r="Z371" s="477">
        <v>0</v>
      </c>
      <c r="AA371" s="477">
        <v>0</v>
      </c>
      <c r="AB371" s="477">
        <v>0</v>
      </c>
      <c r="AC371" s="477">
        <v>0</v>
      </c>
      <c r="AD371" s="477">
        <v>15.848420000000001</v>
      </c>
      <c r="AE371" s="477">
        <v>10015.477969999998</v>
      </c>
      <c r="AF371" s="233">
        <v>0</v>
      </c>
      <c r="AG371" s="233">
        <v>0</v>
      </c>
      <c r="AH371" s="233">
        <v>0</v>
      </c>
      <c r="AI371" s="233">
        <v>0</v>
      </c>
      <c r="AJ371" s="482">
        <v>10015.477969999998</v>
      </c>
    </row>
    <row r="372" spans="1:36" s="42" customFormat="1" x14ac:dyDescent="0.25">
      <c r="A372" s="401">
        <v>6</v>
      </c>
      <c r="B372" s="564">
        <v>147320</v>
      </c>
      <c r="C372" s="188" t="s">
        <v>635</v>
      </c>
      <c r="D372" s="477">
        <v>730.8061899999999</v>
      </c>
      <c r="E372" s="477">
        <v>18207.627069999999</v>
      </c>
      <c r="F372" s="477">
        <v>770.5160699999999</v>
      </c>
      <c r="G372" s="477">
        <v>29.78359</v>
      </c>
      <c r="H372" s="89">
        <v>19738.732919999999</v>
      </c>
      <c r="I372" s="477">
        <v>0</v>
      </c>
      <c r="J372" s="477">
        <v>744.85795999999993</v>
      </c>
      <c r="K372" s="477">
        <v>0</v>
      </c>
      <c r="L372" s="477">
        <v>0</v>
      </c>
      <c r="M372" s="477">
        <v>0</v>
      </c>
      <c r="N372" s="477">
        <v>0</v>
      </c>
      <c r="O372" s="477">
        <v>33.913899999999998</v>
      </c>
      <c r="P372" s="477">
        <v>455.20364000000001</v>
      </c>
      <c r="Q372" s="477">
        <v>0</v>
      </c>
      <c r="R372" s="89">
        <v>1233.9755</v>
      </c>
      <c r="S372" s="477">
        <v>32.35192</v>
      </c>
      <c r="T372" s="477">
        <v>0</v>
      </c>
      <c r="U372" s="477">
        <v>0</v>
      </c>
      <c r="V372" s="477">
        <v>0</v>
      </c>
      <c r="W372" s="477">
        <v>0</v>
      </c>
      <c r="X372" s="477">
        <v>0</v>
      </c>
      <c r="Y372" s="477">
        <v>0</v>
      </c>
      <c r="Z372" s="477">
        <v>0</v>
      </c>
      <c r="AA372" s="477">
        <v>0</v>
      </c>
      <c r="AB372" s="477">
        <v>0</v>
      </c>
      <c r="AC372" s="477">
        <v>0</v>
      </c>
      <c r="AD372" s="477">
        <v>32.35192</v>
      </c>
      <c r="AE372" s="477">
        <v>21005.06034</v>
      </c>
      <c r="AF372" s="233">
        <v>0</v>
      </c>
      <c r="AG372" s="233">
        <v>0</v>
      </c>
      <c r="AH372" s="233">
        <v>0</v>
      </c>
      <c r="AI372" s="233">
        <v>0</v>
      </c>
      <c r="AJ372" s="482">
        <v>21005.06034</v>
      </c>
    </row>
    <row r="373" spans="1:36" s="42" customFormat="1" x14ac:dyDescent="0.25">
      <c r="A373" s="401">
        <v>6</v>
      </c>
      <c r="B373" s="564">
        <v>147325</v>
      </c>
      <c r="C373" s="188" t="s">
        <v>637</v>
      </c>
      <c r="D373" s="477">
        <v>1030.0155500000001</v>
      </c>
      <c r="E373" s="477">
        <v>294044.27683999995</v>
      </c>
      <c r="F373" s="477">
        <v>13845.509539999999</v>
      </c>
      <c r="G373" s="477">
        <v>175.44235999999998</v>
      </c>
      <c r="H373" s="89">
        <v>309095.24428999994</v>
      </c>
      <c r="I373" s="477">
        <v>0</v>
      </c>
      <c r="J373" s="477">
        <v>2229.8423399999997</v>
      </c>
      <c r="K373" s="477">
        <v>0</v>
      </c>
      <c r="L373" s="477">
        <v>0</v>
      </c>
      <c r="M373" s="477">
        <v>0</v>
      </c>
      <c r="N373" s="477">
        <v>0</v>
      </c>
      <c r="O373" s="477">
        <v>131.83899</v>
      </c>
      <c r="P373" s="477">
        <v>1962.4011799999998</v>
      </c>
      <c r="Q373" s="477">
        <v>0</v>
      </c>
      <c r="R373" s="89">
        <v>4324.0825100000002</v>
      </c>
      <c r="S373" s="477">
        <v>132.26324</v>
      </c>
      <c r="T373" s="477">
        <v>0</v>
      </c>
      <c r="U373" s="477">
        <v>0</v>
      </c>
      <c r="V373" s="477">
        <v>0</v>
      </c>
      <c r="W373" s="477">
        <v>0</v>
      </c>
      <c r="X373" s="477">
        <v>0</v>
      </c>
      <c r="Y373" s="477">
        <v>0</v>
      </c>
      <c r="Z373" s="477">
        <v>0</v>
      </c>
      <c r="AA373" s="477">
        <v>0</v>
      </c>
      <c r="AB373" s="477">
        <v>0</v>
      </c>
      <c r="AC373" s="477">
        <v>0</v>
      </c>
      <c r="AD373" s="477">
        <v>132.26324</v>
      </c>
      <c r="AE373" s="477">
        <v>313551.59003999992</v>
      </c>
      <c r="AF373" s="233">
        <v>0</v>
      </c>
      <c r="AG373" s="233">
        <v>0</v>
      </c>
      <c r="AH373" s="233">
        <v>0</v>
      </c>
      <c r="AI373" s="233">
        <v>0</v>
      </c>
      <c r="AJ373" s="482">
        <v>313551.59003999992</v>
      </c>
    </row>
    <row r="374" spans="1:36" s="42" customFormat="1" x14ac:dyDescent="0.25">
      <c r="A374" s="401">
        <v>4</v>
      </c>
      <c r="B374" s="564">
        <v>1474</v>
      </c>
      <c r="C374" s="188" t="s">
        <v>1469</v>
      </c>
      <c r="D374" s="477">
        <v>0</v>
      </c>
      <c r="E374" s="477">
        <v>0</v>
      </c>
      <c r="F374" s="477">
        <v>0</v>
      </c>
      <c r="G374" s="477">
        <v>0</v>
      </c>
      <c r="H374" s="89">
        <v>0</v>
      </c>
      <c r="I374" s="477">
        <v>0</v>
      </c>
      <c r="J374" s="477">
        <v>0</v>
      </c>
      <c r="K374" s="477">
        <v>0</v>
      </c>
      <c r="L374" s="477">
        <v>0</v>
      </c>
      <c r="M374" s="477">
        <v>0</v>
      </c>
      <c r="N374" s="477">
        <v>0</v>
      </c>
      <c r="O374" s="477">
        <v>0</v>
      </c>
      <c r="P374" s="477">
        <v>0</v>
      </c>
      <c r="Q374" s="477">
        <v>0</v>
      </c>
      <c r="R374" s="89">
        <v>0</v>
      </c>
      <c r="S374" s="477">
        <v>0</v>
      </c>
      <c r="T374" s="477">
        <v>0</v>
      </c>
      <c r="U374" s="477">
        <v>0</v>
      </c>
      <c r="V374" s="477">
        <v>0</v>
      </c>
      <c r="W374" s="477">
        <v>0</v>
      </c>
      <c r="X374" s="477">
        <v>0</v>
      </c>
      <c r="Y374" s="477">
        <v>0</v>
      </c>
      <c r="Z374" s="477">
        <v>0</v>
      </c>
      <c r="AA374" s="477">
        <v>0</v>
      </c>
      <c r="AB374" s="477">
        <v>0</v>
      </c>
      <c r="AC374" s="477">
        <v>0</v>
      </c>
      <c r="AD374" s="477">
        <v>0</v>
      </c>
      <c r="AE374" s="477">
        <v>0</v>
      </c>
      <c r="AF374" s="233">
        <v>0</v>
      </c>
      <c r="AG374" s="233">
        <v>0</v>
      </c>
      <c r="AH374" s="233">
        <v>0</v>
      </c>
      <c r="AI374" s="233">
        <v>0</v>
      </c>
      <c r="AJ374" s="482">
        <v>0</v>
      </c>
    </row>
    <row r="375" spans="1:36" s="42" customFormat="1" x14ac:dyDescent="0.25">
      <c r="A375" s="401">
        <v>6</v>
      </c>
      <c r="B375" s="564">
        <v>147405</v>
      </c>
      <c r="C375" s="188" t="s">
        <v>629</v>
      </c>
      <c r="D375" s="477">
        <v>0</v>
      </c>
      <c r="E375" s="477">
        <v>0</v>
      </c>
      <c r="F375" s="477">
        <v>0</v>
      </c>
      <c r="G375" s="477">
        <v>0</v>
      </c>
      <c r="H375" s="89">
        <v>0</v>
      </c>
      <c r="I375" s="477">
        <v>0</v>
      </c>
      <c r="J375" s="477">
        <v>0</v>
      </c>
      <c r="K375" s="477">
        <v>0</v>
      </c>
      <c r="L375" s="477">
        <v>0</v>
      </c>
      <c r="M375" s="477">
        <v>0</v>
      </c>
      <c r="N375" s="477">
        <v>0</v>
      </c>
      <c r="O375" s="477">
        <v>0</v>
      </c>
      <c r="P375" s="477">
        <v>0</v>
      </c>
      <c r="Q375" s="477">
        <v>0</v>
      </c>
      <c r="R375" s="89">
        <v>0</v>
      </c>
      <c r="S375" s="477">
        <v>0</v>
      </c>
      <c r="T375" s="477">
        <v>0</v>
      </c>
      <c r="U375" s="477">
        <v>0</v>
      </c>
      <c r="V375" s="477">
        <v>0</v>
      </c>
      <c r="W375" s="477">
        <v>0</v>
      </c>
      <c r="X375" s="477">
        <v>0</v>
      </c>
      <c r="Y375" s="477">
        <v>0</v>
      </c>
      <c r="Z375" s="477">
        <v>0</v>
      </c>
      <c r="AA375" s="477">
        <v>0</v>
      </c>
      <c r="AB375" s="477">
        <v>0</v>
      </c>
      <c r="AC375" s="477">
        <v>0</v>
      </c>
      <c r="AD375" s="477">
        <v>0</v>
      </c>
      <c r="AE375" s="477">
        <v>0</v>
      </c>
      <c r="AF375" s="233">
        <v>0</v>
      </c>
      <c r="AG375" s="233">
        <v>0</v>
      </c>
      <c r="AH375" s="233">
        <v>0</v>
      </c>
      <c r="AI375" s="233">
        <v>0</v>
      </c>
      <c r="AJ375" s="482">
        <v>0</v>
      </c>
    </row>
    <row r="376" spans="1:36" s="42" customFormat="1" x14ac:dyDescent="0.25">
      <c r="A376" s="401">
        <v>6</v>
      </c>
      <c r="B376" s="564">
        <v>147410</v>
      </c>
      <c r="C376" s="188" t="s">
        <v>631</v>
      </c>
      <c r="D376" s="477">
        <v>0</v>
      </c>
      <c r="E376" s="477">
        <v>0</v>
      </c>
      <c r="F376" s="477">
        <v>0</v>
      </c>
      <c r="G376" s="477">
        <v>0</v>
      </c>
      <c r="H376" s="89">
        <v>0</v>
      </c>
      <c r="I376" s="477">
        <v>0</v>
      </c>
      <c r="J376" s="477">
        <v>0</v>
      </c>
      <c r="K376" s="477">
        <v>0</v>
      </c>
      <c r="L376" s="477">
        <v>0</v>
      </c>
      <c r="M376" s="477">
        <v>0</v>
      </c>
      <c r="N376" s="477">
        <v>0</v>
      </c>
      <c r="O376" s="477">
        <v>0</v>
      </c>
      <c r="P376" s="477">
        <v>0</v>
      </c>
      <c r="Q376" s="477">
        <v>0</v>
      </c>
      <c r="R376" s="89">
        <v>0</v>
      </c>
      <c r="S376" s="477">
        <v>0</v>
      </c>
      <c r="T376" s="477">
        <v>0</v>
      </c>
      <c r="U376" s="477">
        <v>0</v>
      </c>
      <c r="V376" s="477">
        <v>0</v>
      </c>
      <c r="W376" s="477">
        <v>0</v>
      </c>
      <c r="X376" s="477">
        <v>0</v>
      </c>
      <c r="Y376" s="477">
        <v>0</v>
      </c>
      <c r="Z376" s="477">
        <v>0</v>
      </c>
      <c r="AA376" s="477">
        <v>0</v>
      </c>
      <c r="AB376" s="477">
        <v>0</v>
      </c>
      <c r="AC376" s="477">
        <v>0</v>
      </c>
      <c r="AD376" s="477">
        <v>0</v>
      </c>
      <c r="AE376" s="477">
        <v>0</v>
      </c>
      <c r="AF376" s="233">
        <v>0</v>
      </c>
      <c r="AG376" s="233">
        <v>0</v>
      </c>
      <c r="AH376" s="233">
        <v>0</v>
      </c>
      <c r="AI376" s="233">
        <v>0</v>
      </c>
      <c r="AJ376" s="482">
        <v>0</v>
      </c>
    </row>
    <row r="377" spans="1:36" s="42" customFormat="1" x14ac:dyDescent="0.25">
      <c r="A377" s="401">
        <v>6</v>
      </c>
      <c r="B377" s="564">
        <v>147415</v>
      </c>
      <c r="C377" s="188" t="s">
        <v>633</v>
      </c>
      <c r="D377" s="477">
        <v>0</v>
      </c>
      <c r="E377" s="477">
        <v>0</v>
      </c>
      <c r="F377" s="477">
        <v>0</v>
      </c>
      <c r="G377" s="477">
        <v>0</v>
      </c>
      <c r="H377" s="89">
        <v>0</v>
      </c>
      <c r="I377" s="477">
        <v>0</v>
      </c>
      <c r="J377" s="477">
        <v>0</v>
      </c>
      <c r="K377" s="477">
        <v>0</v>
      </c>
      <c r="L377" s="477">
        <v>0</v>
      </c>
      <c r="M377" s="477">
        <v>0</v>
      </c>
      <c r="N377" s="477">
        <v>0</v>
      </c>
      <c r="O377" s="477">
        <v>0</v>
      </c>
      <c r="P377" s="477">
        <v>0</v>
      </c>
      <c r="Q377" s="477">
        <v>0</v>
      </c>
      <c r="R377" s="89">
        <v>0</v>
      </c>
      <c r="S377" s="477">
        <v>0</v>
      </c>
      <c r="T377" s="477">
        <v>0</v>
      </c>
      <c r="U377" s="477">
        <v>0</v>
      </c>
      <c r="V377" s="477">
        <v>0</v>
      </c>
      <c r="W377" s="477">
        <v>0</v>
      </c>
      <c r="X377" s="477">
        <v>0</v>
      </c>
      <c r="Y377" s="477">
        <v>0</v>
      </c>
      <c r="Z377" s="477">
        <v>0</v>
      </c>
      <c r="AA377" s="477">
        <v>0</v>
      </c>
      <c r="AB377" s="477">
        <v>0</v>
      </c>
      <c r="AC377" s="477">
        <v>0</v>
      </c>
      <c r="AD377" s="477">
        <v>0</v>
      </c>
      <c r="AE377" s="477">
        <v>0</v>
      </c>
      <c r="AF377" s="233">
        <v>0</v>
      </c>
      <c r="AG377" s="233">
        <v>0</v>
      </c>
      <c r="AH377" s="233">
        <v>0</v>
      </c>
      <c r="AI377" s="233">
        <v>0</v>
      </c>
      <c r="AJ377" s="482">
        <v>0</v>
      </c>
    </row>
    <row r="378" spans="1:36" s="42" customFormat="1" x14ac:dyDescent="0.25">
      <c r="A378" s="401">
        <v>6</v>
      </c>
      <c r="B378" s="564">
        <v>147420</v>
      </c>
      <c r="C378" s="188" t="s">
        <v>635</v>
      </c>
      <c r="D378" s="477">
        <v>0</v>
      </c>
      <c r="E378" s="477">
        <v>0</v>
      </c>
      <c r="F378" s="477">
        <v>0</v>
      </c>
      <c r="G378" s="477">
        <v>0</v>
      </c>
      <c r="H378" s="89">
        <v>0</v>
      </c>
      <c r="I378" s="477">
        <v>0</v>
      </c>
      <c r="J378" s="477">
        <v>0</v>
      </c>
      <c r="K378" s="477">
        <v>0</v>
      </c>
      <c r="L378" s="477">
        <v>0</v>
      </c>
      <c r="M378" s="477">
        <v>0</v>
      </c>
      <c r="N378" s="477">
        <v>0</v>
      </c>
      <c r="O378" s="477">
        <v>0</v>
      </c>
      <c r="P378" s="477">
        <v>0</v>
      </c>
      <c r="Q378" s="477">
        <v>0</v>
      </c>
      <c r="R378" s="89">
        <v>0</v>
      </c>
      <c r="S378" s="477">
        <v>0</v>
      </c>
      <c r="T378" s="477">
        <v>0</v>
      </c>
      <c r="U378" s="477">
        <v>0</v>
      </c>
      <c r="V378" s="477">
        <v>0</v>
      </c>
      <c r="W378" s="477">
        <v>0</v>
      </c>
      <c r="X378" s="477">
        <v>0</v>
      </c>
      <c r="Y378" s="477">
        <v>0</v>
      </c>
      <c r="Z378" s="477">
        <v>0</v>
      </c>
      <c r="AA378" s="477">
        <v>0</v>
      </c>
      <c r="AB378" s="477">
        <v>0</v>
      </c>
      <c r="AC378" s="477">
        <v>0</v>
      </c>
      <c r="AD378" s="477">
        <v>0</v>
      </c>
      <c r="AE378" s="477">
        <v>0</v>
      </c>
      <c r="AF378" s="233">
        <v>0</v>
      </c>
      <c r="AG378" s="233">
        <v>0</v>
      </c>
      <c r="AH378" s="233">
        <v>0</v>
      </c>
      <c r="AI378" s="233">
        <v>0</v>
      </c>
      <c r="AJ378" s="482">
        <v>0</v>
      </c>
    </row>
    <row r="379" spans="1:36" s="42" customFormat="1" x14ac:dyDescent="0.25">
      <c r="A379" s="401">
        <v>6</v>
      </c>
      <c r="B379" s="564">
        <v>147425</v>
      </c>
      <c r="C379" s="188" t="s">
        <v>637</v>
      </c>
      <c r="D379" s="477">
        <v>0</v>
      </c>
      <c r="E379" s="477">
        <v>0</v>
      </c>
      <c r="F379" s="477">
        <v>0</v>
      </c>
      <c r="G379" s="477">
        <v>0</v>
      </c>
      <c r="H379" s="89">
        <v>0</v>
      </c>
      <c r="I379" s="477">
        <v>0</v>
      </c>
      <c r="J379" s="477">
        <v>0</v>
      </c>
      <c r="K379" s="477">
        <v>0</v>
      </c>
      <c r="L379" s="477">
        <v>0</v>
      </c>
      <c r="M379" s="477">
        <v>0</v>
      </c>
      <c r="N379" s="477">
        <v>0</v>
      </c>
      <c r="O379" s="477">
        <v>0</v>
      </c>
      <c r="P379" s="477">
        <v>0</v>
      </c>
      <c r="Q379" s="477">
        <v>0</v>
      </c>
      <c r="R379" s="89">
        <v>0</v>
      </c>
      <c r="S379" s="477">
        <v>0</v>
      </c>
      <c r="T379" s="477">
        <v>0</v>
      </c>
      <c r="U379" s="477">
        <v>0</v>
      </c>
      <c r="V379" s="477">
        <v>0</v>
      </c>
      <c r="W379" s="477">
        <v>0</v>
      </c>
      <c r="X379" s="477">
        <v>0</v>
      </c>
      <c r="Y379" s="477">
        <v>0</v>
      </c>
      <c r="Z379" s="477">
        <v>0</v>
      </c>
      <c r="AA379" s="477">
        <v>0</v>
      </c>
      <c r="AB379" s="477">
        <v>0</v>
      </c>
      <c r="AC379" s="477">
        <v>0</v>
      </c>
      <c r="AD379" s="477">
        <v>0</v>
      </c>
      <c r="AE379" s="477">
        <v>0</v>
      </c>
      <c r="AF379" s="233">
        <v>0</v>
      </c>
      <c r="AG379" s="233">
        <v>0</v>
      </c>
      <c r="AH379" s="233">
        <v>0</v>
      </c>
      <c r="AI379" s="233">
        <v>0</v>
      </c>
      <c r="AJ379" s="482">
        <v>0</v>
      </c>
    </row>
    <row r="380" spans="1:36" s="42" customFormat="1" x14ac:dyDescent="0.25">
      <c r="A380" s="401">
        <v>4</v>
      </c>
      <c r="B380" s="564">
        <v>1475</v>
      </c>
      <c r="C380" s="188" t="s">
        <v>1470</v>
      </c>
      <c r="D380" s="477">
        <v>0</v>
      </c>
      <c r="E380" s="477">
        <v>0</v>
      </c>
      <c r="F380" s="477">
        <v>0</v>
      </c>
      <c r="G380" s="477">
        <v>0</v>
      </c>
      <c r="H380" s="89">
        <v>0</v>
      </c>
      <c r="I380" s="477">
        <v>0</v>
      </c>
      <c r="J380" s="477">
        <v>0</v>
      </c>
      <c r="K380" s="477">
        <v>0</v>
      </c>
      <c r="L380" s="477">
        <v>0</v>
      </c>
      <c r="M380" s="477">
        <v>0</v>
      </c>
      <c r="N380" s="477">
        <v>0</v>
      </c>
      <c r="O380" s="477">
        <v>19.614240000000002</v>
      </c>
      <c r="P380" s="477">
        <v>0</v>
      </c>
      <c r="Q380" s="477">
        <v>0</v>
      </c>
      <c r="R380" s="89">
        <v>19.614240000000002</v>
      </c>
      <c r="S380" s="477">
        <v>0</v>
      </c>
      <c r="T380" s="477">
        <v>0</v>
      </c>
      <c r="U380" s="477">
        <v>0</v>
      </c>
      <c r="V380" s="477">
        <v>0</v>
      </c>
      <c r="W380" s="477">
        <v>0</v>
      </c>
      <c r="X380" s="477">
        <v>0</v>
      </c>
      <c r="Y380" s="477">
        <v>0</v>
      </c>
      <c r="Z380" s="477">
        <v>0</v>
      </c>
      <c r="AA380" s="477">
        <v>0</v>
      </c>
      <c r="AB380" s="477">
        <v>0</v>
      </c>
      <c r="AC380" s="477">
        <v>0</v>
      </c>
      <c r="AD380" s="477">
        <v>0</v>
      </c>
      <c r="AE380" s="477">
        <v>19.614240000000002</v>
      </c>
      <c r="AF380" s="233">
        <v>0</v>
      </c>
      <c r="AG380" s="233">
        <v>0</v>
      </c>
      <c r="AH380" s="233">
        <v>0</v>
      </c>
      <c r="AI380" s="233">
        <v>0</v>
      </c>
      <c r="AJ380" s="482">
        <v>19.614240000000002</v>
      </c>
    </row>
    <row r="381" spans="1:36" s="42" customFormat="1" x14ac:dyDescent="0.25">
      <c r="A381" s="401">
        <v>6</v>
      </c>
      <c r="B381" s="564">
        <v>147505</v>
      </c>
      <c r="C381" s="188" t="s">
        <v>629</v>
      </c>
      <c r="D381" s="477">
        <v>0</v>
      </c>
      <c r="E381" s="477">
        <v>0</v>
      </c>
      <c r="F381" s="477">
        <v>0</v>
      </c>
      <c r="G381" s="477">
        <v>0</v>
      </c>
      <c r="H381" s="89">
        <v>0</v>
      </c>
      <c r="I381" s="477">
        <v>0</v>
      </c>
      <c r="J381" s="477">
        <v>0</v>
      </c>
      <c r="K381" s="477">
        <v>0</v>
      </c>
      <c r="L381" s="477">
        <v>0</v>
      </c>
      <c r="M381" s="477">
        <v>0</v>
      </c>
      <c r="N381" s="477">
        <v>0</v>
      </c>
      <c r="O381" s="477">
        <v>0.18646000000000001</v>
      </c>
      <c r="P381" s="477">
        <v>0</v>
      </c>
      <c r="Q381" s="477">
        <v>0</v>
      </c>
      <c r="R381" s="89">
        <v>0.18646000000000001</v>
      </c>
      <c r="S381" s="477">
        <v>0</v>
      </c>
      <c r="T381" s="477">
        <v>0</v>
      </c>
      <c r="U381" s="477">
        <v>0</v>
      </c>
      <c r="V381" s="477">
        <v>0</v>
      </c>
      <c r="W381" s="477">
        <v>0</v>
      </c>
      <c r="X381" s="477">
        <v>0</v>
      </c>
      <c r="Y381" s="477">
        <v>0</v>
      </c>
      <c r="Z381" s="477">
        <v>0</v>
      </c>
      <c r="AA381" s="477">
        <v>0</v>
      </c>
      <c r="AB381" s="477">
        <v>0</v>
      </c>
      <c r="AC381" s="477">
        <v>0</v>
      </c>
      <c r="AD381" s="477">
        <v>0</v>
      </c>
      <c r="AE381" s="477">
        <v>0.18646000000000001</v>
      </c>
      <c r="AF381" s="233">
        <v>0</v>
      </c>
      <c r="AG381" s="233">
        <v>0</v>
      </c>
      <c r="AH381" s="233">
        <v>0</v>
      </c>
      <c r="AI381" s="233">
        <v>0</v>
      </c>
      <c r="AJ381" s="482">
        <v>0.18646000000000001</v>
      </c>
    </row>
    <row r="382" spans="1:36" s="42" customFormat="1" x14ac:dyDescent="0.25">
      <c r="A382" s="401">
        <v>6</v>
      </c>
      <c r="B382" s="564">
        <v>147510</v>
      </c>
      <c r="C382" s="188" t="s">
        <v>631</v>
      </c>
      <c r="D382" s="477">
        <v>0</v>
      </c>
      <c r="E382" s="477">
        <v>0</v>
      </c>
      <c r="F382" s="477">
        <v>0</v>
      </c>
      <c r="G382" s="477">
        <v>0</v>
      </c>
      <c r="H382" s="89">
        <v>0</v>
      </c>
      <c r="I382" s="477">
        <v>0</v>
      </c>
      <c r="J382" s="477">
        <v>0</v>
      </c>
      <c r="K382" s="477">
        <v>0</v>
      </c>
      <c r="L382" s="477">
        <v>0</v>
      </c>
      <c r="M382" s="477">
        <v>0</v>
      </c>
      <c r="N382" s="477">
        <v>0</v>
      </c>
      <c r="O382" s="477">
        <v>0.18987999999999999</v>
      </c>
      <c r="P382" s="477">
        <v>0</v>
      </c>
      <c r="Q382" s="477">
        <v>0</v>
      </c>
      <c r="R382" s="89">
        <v>0.18987999999999999</v>
      </c>
      <c r="S382" s="477">
        <v>0</v>
      </c>
      <c r="T382" s="477">
        <v>0</v>
      </c>
      <c r="U382" s="477">
        <v>0</v>
      </c>
      <c r="V382" s="477">
        <v>0</v>
      </c>
      <c r="W382" s="477">
        <v>0</v>
      </c>
      <c r="X382" s="477">
        <v>0</v>
      </c>
      <c r="Y382" s="477">
        <v>0</v>
      </c>
      <c r="Z382" s="477">
        <v>0</v>
      </c>
      <c r="AA382" s="477">
        <v>0</v>
      </c>
      <c r="AB382" s="477">
        <v>0</v>
      </c>
      <c r="AC382" s="477">
        <v>0</v>
      </c>
      <c r="AD382" s="477">
        <v>0</v>
      </c>
      <c r="AE382" s="477">
        <v>0.18987999999999999</v>
      </c>
      <c r="AF382" s="233">
        <v>0</v>
      </c>
      <c r="AG382" s="233">
        <v>0</v>
      </c>
      <c r="AH382" s="233">
        <v>0</v>
      </c>
      <c r="AI382" s="233">
        <v>0</v>
      </c>
      <c r="AJ382" s="482">
        <v>0.18987999999999999</v>
      </c>
    </row>
    <row r="383" spans="1:36" s="42" customFormat="1" x14ac:dyDescent="0.25">
      <c r="A383" s="401">
        <v>6</v>
      </c>
      <c r="B383" s="564">
        <v>147515</v>
      </c>
      <c r="C383" s="188" t="s">
        <v>633</v>
      </c>
      <c r="D383" s="477">
        <v>0</v>
      </c>
      <c r="E383" s="477">
        <v>0</v>
      </c>
      <c r="F383" s="477">
        <v>0</v>
      </c>
      <c r="G383" s="477">
        <v>0</v>
      </c>
      <c r="H383" s="89">
        <v>0</v>
      </c>
      <c r="I383" s="477">
        <v>0</v>
      </c>
      <c r="J383" s="477">
        <v>0</v>
      </c>
      <c r="K383" s="477">
        <v>0</v>
      </c>
      <c r="L383" s="477">
        <v>0</v>
      </c>
      <c r="M383" s="477">
        <v>0</v>
      </c>
      <c r="N383" s="477">
        <v>0</v>
      </c>
      <c r="O383" s="477">
        <v>0.57452999999999999</v>
      </c>
      <c r="P383" s="477">
        <v>0</v>
      </c>
      <c r="Q383" s="477">
        <v>0</v>
      </c>
      <c r="R383" s="89">
        <v>0.57452999999999999</v>
      </c>
      <c r="S383" s="477">
        <v>0</v>
      </c>
      <c r="T383" s="477">
        <v>0</v>
      </c>
      <c r="U383" s="477">
        <v>0</v>
      </c>
      <c r="V383" s="477">
        <v>0</v>
      </c>
      <c r="W383" s="477">
        <v>0</v>
      </c>
      <c r="X383" s="477">
        <v>0</v>
      </c>
      <c r="Y383" s="477">
        <v>0</v>
      </c>
      <c r="Z383" s="477">
        <v>0</v>
      </c>
      <c r="AA383" s="477">
        <v>0</v>
      </c>
      <c r="AB383" s="477">
        <v>0</v>
      </c>
      <c r="AC383" s="477">
        <v>0</v>
      </c>
      <c r="AD383" s="477">
        <v>0</v>
      </c>
      <c r="AE383" s="477">
        <v>0.57452999999999999</v>
      </c>
      <c r="AF383" s="233">
        <v>0</v>
      </c>
      <c r="AG383" s="233">
        <v>0</v>
      </c>
      <c r="AH383" s="233">
        <v>0</v>
      </c>
      <c r="AI383" s="233">
        <v>0</v>
      </c>
      <c r="AJ383" s="482">
        <v>0.57452999999999999</v>
      </c>
    </row>
    <row r="384" spans="1:36" s="42" customFormat="1" x14ac:dyDescent="0.25">
      <c r="A384" s="401">
        <v>6</v>
      </c>
      <c r="B384" s="564">
        <v>147520</v>
      </c>
      <c r="C384" s="188" t="s">
        <v>635</v>
      </c>
      <c r="D384" s="477">
        <v>0</v>
      </c>
      <c r="E384" s="477">
        <v>0</v>
      </c>
      <c r="F384" s="477">
        <v>0</v>
      </c>
      <c r="G384" s="477">
        <v>0</v>
      </c>
      <c r="H384" s="89">
        <v>0</v>
      </c>
      <c r="I384" s="477">
        <v>0</v>
      </c>
      <c r="J384" s="477">
        <v>0</v>
      </c>
      <c r="K384" s="477">
        <v>0</v>
      </c>
      <c r="L384" s="477">
        <v>0</v>
      </c>
      <c r="M384" s="477">
        <v>0</v>
      </c>
      <c r="N384" s="477">
        <v>0</v>
      </c>
      <c r="O384" s="477">
        <v>1.1934200000000001</v>
      </c>
      <c r="P384" s="477">
        <v>0</v>
      </c>
      <c r="Q384" s="477">
        <v>0</v>
      </c>
      <c r="R384" s="89">
        <v>1.1934200000000001</v>
      </c>
      <c r="S384" s="477">
        <v>0</v>
      </c>
      <c r="T384" s="477">
        <v>0</v>
      </c>
      <c r="U384" s="477">
        <v>0</v>
      </c>
      <c r="V384" s="477">
        <v>0</v>
      </c>
      <c r="W384" s="477">
        <v>0</v>
      </c>
      <c r="X384" s="477">
        <v>0</v>
      </c>
      <c r="Y384" s="477">
        <v>0</v>
      </c>
      <c r="Z384" s="477">
        <v>0</v>
      </c>
      <c r="AA384" s="477">
        <v>0</v>
      </c>
      <c r="AB384" s="477">
        <v>0</v>
      </c>
      <c r="AC384" s="477">
        <v>0</v>
      </c>
      <c r="AD384" s="477">
        <v>0</v>
      </c>
      <c r="AE384" s="477">
        <v>1.1934200000000001</v>
      </c>
      <c r="AF384" s="233">
        <v>0</v>
      </c>
      <c r="AG384" s="233">
        <v>0</v>
      </c>
      <c r="AH384" s="233">
        <v>0</v>
      </c>
      <c r="AI384" s="233">
        <v>0</v>
      </c>
      <c r="AJ384" s="482">
        <v>1.1934200000000001</v>
      </c>
    </row>
    <row r="385" spans="1:36" s="42" customFormat="1" x14ac:dyDescent="0.25">
      <c r="A385" s="401">
        <v>6</v>
      </c>
      <c r="B385" s="564">
        <v>147525</v>
      </c>
      <c r="C385" s="188" t="s">
        <v>637</v>
      </c>
      <c r="D385" s="477">
        <v>0</v>
      </c>
      <c r="E385" s="477">
        <v>0</v>
      </c>
      <c r="F385" s="477">
        <v>0</v>
      </c>
      <c r="G385" s="477">
        <v>0</v>
      </c>
      <c r="H385" s="89">
        <v>0</v>
      </c>
      <c r="I385" s="477">
        <v>0</v>
      </c>
      <c r="J385" s="477">
        <v>0</v>
      </c>
      <c r="K385" s="477">
        <v>0</v>
      </c>
      <c r="L385" s="477">
        <v>0</v>
      </c>
      <c r="M385" s="477">
        <v>0</v>
      </c>
      <c r="N385" s="477">
        <v>0</v>
      </c>
      <c r="O385" s="477">
        <v>17.469950000000001</v>
      </c>
      <c r="P385" s="477">
        <v>0</v>
      </c>
      <c r="Q385" s="477">
        <v>0</v>
      </c>
      <c r="R385" s="89">
        <v>17.469950000000001</v>
      </c>
      <c r="S385" s="477">
        <v>0</v>
      </c>
      <c r="T385" s="477">
        <v>0</v>
      </c>
      <c r="U385" s="477">
        <v>0</v>
      </c>
      <c r="V385" s="477">
        <v>0</v>
      </c>
      <c r="W385" s="477">
        <v>0</v>
      </c>
      <c r="X385" s="477">
        <v>0</v>
      </c>
      <c r="Y385" s="477">
        <v>0</v>
      </c>
      <c r="Z385" s="477">
        <v>0</v>
      </c>
      <c r="AA385" s="477">
        <v>0</v>
      </c>
      <c r="AB385" s="477">
        <v>0</v>
      </c>
      <c r="AC385" s="477">
        <v>0</v>
      </c>
      <c r="AD385" s="477">
        <v>0</v>
      </c>
      <c r="AE385" s="477">
        <v>17.469950000000001</v>
      </c>
      <c r="AF385" s="233">
        <v>0</v>
      </c>
      <c r="AG385" s="233">
        <v>0</v>
      </c>
      <c r="AH385" s="233">
        <v>0</v>
      </c>
      <c r="AI385" s="233">
        <v>0</v>
      </c>
      <c r="AJ385" s="482">
        <v>17.469950000000001</v>
      </c>
    </row>
    <row r="386" spans="1:36" s="42" customFormat="1" x14ac:dyDescent="0.25">
      <c r="A386" s="401">
        <v>4</v>
      </c>
      <c r="B386" s="564">
        <v>1476</v>
      </c>
      <c r="C386" s="188" t="s">
        <v>1471</v>
      </c>
      <c r="D386" s="477">
        <v>0</v>
      </c>
      <c r="E386" s="477">
        <v>0</v>
      </c>
      <c r="F386" s="477">
        <v>0</v>
      </c>
      <c r="G386" s="477">
        <v>0</v>
      </c>
      <c r="H386" s="89">
        <v>0</v>
      </c>
      <c r="I386" s="477">
        <v>0</v>
      </c>
      <c r="J386" s="477">
        <v>0</v>
      </c>
      <c r="K386" s="477">
        <v>0</v>
      </c>
      <c r="L386" s="477">
        <v>0</v>
      </c>
      <c r="M386" s="477">
        <v>0</v>
      </c>
      <c r="N386" s="477">
        <v>0</v>
      </c>
      <c r="O386" s="477">
        <v>0</v>
      </c>
      <c r="P386" s="477">
        <v>0</v>
      </c>
      <c r="Q386" s="477">
        <v>0</v>
      </c>
      <c r="R386" s="89">
        <v>0</v>
      </c>
      <c r="S386" s="477">
        <v>0</v>
      </c>
      <c r="T386" s="477">
        <v>0</v>
      </c>
      <c r="U386" s="477">
        <v>0</v>
      </c>
      <c r="V386" s="477">
        <v>0</v>
      </c>
      <c r="W386" s="477">
        <v>0</v>
      </c>
      <c r="X386" s="477">
        <v>0</v>
      </c>
      <c r="Y386" s="477">
        <v>0</v>
      </c>
      <c r="Z386" s="477">
        <v>0</v>
      </c>
      <c r="AA386" s="477">
        <v>0</v>
      </c>
      <c r="AB386" s="477">
        <v>0</v>
      </c>
      <c r="AC386" s="477">
        <v>0</v>
      </c>
      <c r="AD386" s="477">
        <v>0</v>
      </c>
      <c r="AE386" s="477">
        <v>0</v>
      </c>
      <c r="AF386" s="233">
        <v>0</v>
      </c>
      <c r="AG386" s="233">
        <v>0</v>
      </c>
      <c r="AH386" s="233">
        <v>0</v>
      </c>
      <c r="AI386" s="233">
        <v>0</v>
      </c>
      <c r="AJ386" s="482">
        <v>0</v>
      </c>
    </row>
    <row r="387" spans="1:36" s="42" customFormat="1" x14ac:dyDescent="0.25">
      <c r="A387" s="401">
        <v>6</v>
      </c>
      <c r="B387" s="564">
        <v>147605</v>
      </c>
      <c r="C387" s="188" t="s">
        <v>629</v>
      </c>
      <c r="D387" s="477">
        <v>0</v>
      </c>
      <c r="E387" s="477">
        <v>0</v>
      </c>
      <c r="F387" s="477">
        <v>0</v>
      </c>
      <c r="G387" s="477">
        <v>0</v>
      </c>
      <c r="H387" s="89">
        <v>0</v>
      </c>
      <c r="I387" s="477">
        <v>0</v>
      </c>
      <c r="J387" s="477">
        <v>0</v>
      </c>
      <c r="K387" s="477">
        <v>0</v>
      </c>
      <c r="L387" s="477">
        <v>0</v>
      </c>
      <c r="M387" s="477">
        <v>0</v>
      </c>
      <c r="N387" s="477">
        <v>0</v>
      </c>
      <c r="O387" s="477">
        <v>0</v>
      </c>
      <c r="P387" s="477">
        <v>0</v>
      </c>
      <c r="Q387" s="477">
        <v>0</v>
      </c>
      <c r="R387" s="89">
        <v>0</v>
      </c>
      <c r="S387" s="477">
        <v>0</v>
      </c>
      <c r="T387" s="477">
        <v>0</v>
      </c>
      <c r="U387" s="477">
        <v>0</v>
      </c>
      <c r="V387" s="477">
        <v>0</v>
      </c>
      <c r="W387" s="477">
        <v>0</v>
      </c>
      <c r="X387" s="477">
        <v>0</v>
      </c>
      <c r="Y387" s="477">
        <v>0</v>
      </c>
      <c r="Z387" s="477">
        <v>0</v>
      </c>
      <c r="AA387" s="477">
        <v>0</v>
      </c>
      <c r="AB387" s="477">
        <v>0</v>
      </c>
      <c r="AC387" s="477">
        <v>0</v>
      </c>
      <c r="AD387" s="477">
        <v>0</v>
      </c>
      <c r="AE387" s="477">
        <v>0</v>
      </c>
      <c r="AF387" s="233">
        <v>0</v>
      </c>
      <c r="AG387" s="233">
        <v>0</v>
      </c>
      <c r="AH387" s="233">
        <v>0</v>
      </c>
      <c r="AI387" s="233">
        <v>0</v>
      </c>
      <c r="AJ387" s="482">
        <v>0</v>
      </c>
    </row>
    <row r="388" spans="1:36" s="42" customFormat="1" x14ac:dyDescent="0.25">
      <c r="A388" s="401">
        <v>6</v>
      </c>
      <c r="B388" s="564">
        <v>147610</v>
      </c>
      <c r="C388" s="188" t="s">
        <v>631</v>
      </c>
      <c r="D388" s="477">
        <v>0</v>
      </c>
      <c r="E388" s="477">
        <v>0</v>
      </c>
      <c r="F388" s="477">
        <v>0</v>
      </c>
      <c r="G388" s="477">
        <v>0</v>
      </c>
      <c r="H388" s="89">
        <v>0</v>
      </c>
      <c r="I388" s="477">
        <v>0</v>
      </c>
      <c r="J388" s="477">
        <v>0</v>
      </c>
      <c r="K388" s="477">
        <v>0</v>
      </c>
      <c r="L388" s="477">
        <v>0</v>
      </c>
      <c r="M388" s="477">
        <v>0</v>
      </c>
      <c r="N388" s="477">
        <v>0</v>
      </c>
      <c r="O388" s="477">
        <v>0</v>
      </c>
      <c r="P388" s="477">
        <v>0</v>
      </c>
      <c r="Q388" s="477">
        <v>0</v>
      </c>
      <c r="R388" s="89">
        <v>0</v>
      </c>
      <c r="S388" s="477">
        <v>0</v>
      </c>
      <c r="T388" s="477">
        <v>0</v>
      </c>
      <c r="U388" s="477">
        <v>0</v>
      </c>
      <c r="V388" s="477">
        <v>0</v>
      </c>
      <c r="W388" s="477">
        <v>0</v>
      </c>
      <c r="X388" s="477">
        <v>0</v>
      </c>
      <c r="Y388" s="477">
        <v>0</v>
      </c>
      <c r="Z388" s="477">
        <v>0</v>
      </c>
      <c r="AA388" s="477">
        <v>0</v>
      </c>
      <c r="AB388" s="477">
        <v>0</v>
      </c>
      <c r="AC388" s="477">
        <v>0</v>
      </c>
      <c r="AD388" s="477">
        <v>0</v>
      </c>
      <c r="AE388" s="477">
        <v>0</v>
      </c>
      <c r="AF388" s="233">
        <v>0</v>
      </c>
      <c r="AG388" s="233">
        <v>0</v>
      </c>
      <c r="AH388" s="233">
        <v>0</v>
      </c>
      <c r="AI388" s="233">
        <v>0</v>
      </c>
      <c r="AJ388" s="482">
        <v>0</v>
      </c>
    </row>
    <row r="389" spans="1:36" s="42" customFormat="1" x14ac:dyDescent="0.25">
      <c r="A389" s="401">
        <v>6</v>
      </c>
      <c r="B389" s="564">
        <v>147615</v>
      </c>
      <c r="C389" s="188" t="s">
        <v>633</v>
      </c>
      <c r="D389" s="477">
        <v>0</v>
      </c>
      <c r="E389" s="477">
        <v>0</v>
      </c>
      <c r="F389" s="477">
        <v>0</v>
      </c>
      <c r="G389" s="477">
        <v>0</v>
      </c>
      <c r="H389" s="89">
        <v>0</v>
      </c>
      <c r="I389" s="477">
        <v>0</v>
      </c>
      <c r="J389" s="477">
        <v>0</v>
      </c>
      <c r="K389" s="477">
        <v>0</v>
      </c>
      <c r="L389" s="477">
        <v>0</v>
      </c>
      <c r="M389" s="477">
        <v>0</v>
      </c>
      <c r="N389" s="477">
        <v>0</v>
      </c>
      <c r="O389" s="477">
        <v>0</v>
      </c>
      <c r="P389" s="477">
        <v>0</v>
      </c>
      <c r="Q389" s="477">
        <v>0</v>
      </c>
      <c r="R389" s="89">
        <v>0</v>
      </c>
      <c r="S389" s="477">
        <v>0</v>
      </c>
      <c r="T389" s="477">
        <v>0</v>
      </c>
      <c r="U389" s="477">
        <v>0</v>
      </c>
      <c r="V389" s="477">
        <v>0</v>
      </c>
      <c r="W389" s="477">
        <v>0</v>
      </c>
      <c r="X389" s="477">
        <v>0</v>
      </c>
      <c r="Y389" s="477">
        <v>0</v>
      </c>
      <c r="Z389" s="477">
        <v>0</v>
      </c>
      <c r="AA389" s="477">
        <v>0</v>
      </c>
      <c r="AB389" s="477">
        <v>0</v>
      </c>
      <c r="AC389" s="477">
        <v>0</v>
      </c>
      <c r="AD389" s="477">
        <v>0</v>
      </c>
      <c r="AE389" s="477">
        <v>0</v>
      </c>
      <c r="AF389" s="233">
        <v>0</v>
      </c>
      <c r="AG389" s="233">
        <v>0</v>
      </c>
      <c r="AH389" s="233">
        <v>0</v>
      </c>
      <c r="AI389" s="233">
        <v>0</v>
      </c>
      <c r="AJ389" s="482">
        <v>0</v>
      </c>
    </row>
    <row r="390" spans="1:36" s="42" customFormat="1" x14ac:dyDescent="0.25">
      <c r="A390" s="401">
        <v>6</v>
      </c>
      <c r="B390" s="564">
        <v>147620</v>
      </c>
      <c r="C390" s="188" t="s">
        <v>635</v>
      </c>
      <c r="D390" s="477">
        <v>0</v>
      </c>
      <c r="E390" s="477">
        <v>0</v>
      </c>
      <c r="F390" s="477">
        <v>0</v>
      </c>
      <c r="G390" s="477">
        <v>0</v>
      </c>
      <c r="H390" s="89">
        <v>0</v>
      </c>
      <c r="I390" s="477">
        <v>0</v>
      </c>
      <c r="J390" s="477">
        <v>0</v>
      </c>
      <c r="K390" s="477">
        <v>0</v>
      </c>
      <c r="L390" s="477">
        <v>0</v>
      </c>
      <c r="M390" s="477">
        <v>0</v>
      </c>
      <c r="N390" s="477">
        <v>0</v>
      </c>
      <c r="O390" s="477">
        <v>0</v>
      </c>
      <c r="P390" s="477">
        <v>0</v>
      </c>
      <c r="Q390" s="477">
        <v>0</v>
      </c>
      <c r="R390" s="89">
        <v>0</v>
      </c>
      <c r="S390" s="477">
        <v>0</v>
      </c>
      <c r="T390" s="477">
        <v>0</v>
      </c>
      <c r="U390" s="477">
        <v>0</v>
      </c>
      <c r="V390" s="477">
        <v>0</v>
      </c>
      <c r="W390" s="477">
        <v>0</v>
      </c>
      <c r="X390" s="477">
        <v>0</v>
      </c>
      <c r="Y390" s="477">
        <v>0</v>
      </c>
      <c r="Z390" s="477">
        <v>0</v>
      </c>
      <c r="AA390" s="477">
        <v>0</v>
      </c>
      <c r="AB390" s="477">
        <v>0</v>
      </c>
      <c r="AC390" s="477">
        <v>0</v>
      </c>
      <c r="AD390" s="477">
        <v>0</v>
      </c>
      <c r="AE390" s="477">
        <v>0</v>
      </c>
      <c r="AF390" s="233">
        <v>0</v>
      </c>
      <c r="AG390" s="233">
        <v>0</v>
      </c>
      <c r="AH390" s="233">
        <v>0</v>
      </c>
      <c r="AI390" s="233">
        <v>0</v>
      </c>
      <c r="AJ390" s="482">
        <v>0</v>
      </c>
    </row>
    <row r="391" spans="1:36" s="42" customFormat="1" x14ac:dyDescent="0.25">
      <c r="A391" s="401">
        <v>6</v>
      </c>
      <c r="B391" s="564">
        <v>147625</v>
      </c>
      <c r="C391" s="188" t="s">
        <v>637</v>
      </c>
      <c r="D391" s="477">
        <v>0</v>
      </c>
      <c r="E391" s="477">
        <v>0</v>
      </c>
      <c r="F391" s="477">
        <v>0</v>
      </c>
      <c r="G391" s="477">
        <v>0</v>
      </c>
      <c r="H391" s="89">
        <v>0</v>
      </c>
      <c r="I391" s="477">
        <v>0</v>
      </c>
      <c r="J391" s="477">
        <v>0</v>
      </c>
      <c r="K391" s="477">
        <v>0</v>
      </c>
      <c r="L391" s="477">
        <v>0</v>
      </c>
      <c r="M391" s="477">
        <v>0</v>
      </c>
      <c r="N391" s="477">
        <v>0</v>
      </c>
      <c r="O391" s="477">
        <v>0</v>
      </c>
      <c r="P391" s="477">
        <v>0</v>
      </c>
      <c r="Q391" s="477">
        <v>0</v>
      </c>
      <c r="R391" s="89">
        <v>0</v>
      </c>
      <c r="S391" s="477">
        <v>0</v>
      </c>
      <c r="T391" s="477">
        <v>0</v>
      </c>
      <c r="U391" s="477">
        <v>0</v>
      </c>
      <c r="V391" s="477">
        <v>0</v>
      </c>
      <c r="W391" s="477">
        <v>0</v>
      </c>
      <c r="X391" s="477">
        <v>0</v>
      </c>
      <c r="Y391" s="477">
        <v>0</v>
      </c>
      <c r="Z391" s="477">
        <v>0</v>
      </c>
      <c r="AA391" s="477">
        <v>0</v>
      </c>
      <c r="AB391" s="477">
        <v>0</v>
      </c>
      <c r="AC391" s="477">
        <v>0</v>
      </c>
      <c r="AD391" s="477">
        <v>0</v>
      </c>
      <c r="AE391" s="477">
        <v>0</v>
      </c>
      <c r="AF391" s="233">
        <v>0</v>
      </c>
      <c r="AG391" s="233">
        <v>0</v>
      </c>
      <c r="AH391" s="233">
        <v>0</v>
      </c>
      <c r="AI391" s="233">
        <v>0</v>
      </c>
      <c r="AJ391" s="482">
        <v>0</v>
      </c>
    </row>
    <row r="392" spans="1:36" s="42" customFormat="1" x14ac:dyDescent="0.25">
      <c r="A392" s="401">
        <v>4</v>
      </c>
      <c r="B392" s="564">
        <v>1477</v>
      </c>
      <c r="C392" s="188" t="s">
        <v>1472</v>
      </c>
      <c r="D392" s="477">
        <v>0</v>
      </c>
      <c r="E392" s="477">
        <v>0</v>
      </c>
      <c r="F392" s="477">
        <v>0</v>
      </c>
      <c r="G392" s="477">
        <v>0</v>
      </c>
      <c r="H392" s="89">
        <v>0</v>
      </c>
      <c r="I392" s="477">
        <v>0</v>
      </c>
      <c r="J392" s="477">
        <v>0</v>
      </c>
      <c r="K392" s="477">
        <v>0</v>
      </c>
      <c r="L392" s="477">
        <v>0</v>
      </c>
      <c r="M392" s="477">
        <v>0</v>
      </c>
      <c r="N392" s="477">
        <v>0</v>
      </c>
      <c r="O392" s="477">
        <v>0</v>
      </c>
      <c r="P392" s="477">
        <v>0</v>
      </c>
      <c r="Q392" s="477">
        <v>0</v>
      </c>
      <c r="R392" s="89">
        <v>0</v>
      </c>
      <c r="S392" s="477">
        <v>0</v>
      </c>
      <c r="T392" s="477">
        <v>0</v>
      </c>
      <c r="U392" s="477">
        <v>0</v>
      </c>
      <c r="V392" s="477">
        <v>0</v>
      </c>
      <c r="W392" s="477">
        <v>0</v>
      </c>
      <c r="X392" s="477">
        <v>0</v>
      </c>
      <c r="Y392" s="477">
        <v>0</v>
      </c>
      <c r="Z392" s="477">
        <v>0</v>
      </c>
      <c r="AA392" s="477">
        <v>0</v>
      </c>
      <c r="AB392" s="477">
        <v>0</v>
      </c>
      <c r="AC392" s="477">
        <v>0</v>
      </c>
      <c r="AD392" s="477">
        <v>0</v>
      </c>
      <c r="AE392" s="477">
        <v>0</v>
      </c>
      <c r="AF392" s="233">
        <v>0</v>
      </c>
      <c r="AG392" s="233">
        <v>0</v>
      </c>
      <c r="AH392" s="233">
        <v>0</v>
      </c>
      <c r="AI392" s="233">
        <v>0</v>
      </c>
      <c r="AJ392" s="482">
        <v>0</v>
      </c>
    </row>
    <row r="393" spans="1:36" s="42" customFormat="1" x14ac:dyDescent="0.25">
      <c r="A393" s="401">
        <v>6</v>
      </c>
      <c r="B393" s="564">
        <v>147705</v>
      </c>
      <c r="C393" s="188" t="s">
        <v>629</v>
      </c>
      <c r="D393" s="477">
        <v>0</v>
      </c>
      <c r="E393" s="477">
        <v>0</v>
      </c>
      <c r="F393" s="477">
        <v>0</v>
      </c>
      <c r="G393" s="477">
        <v>0</v>
      </c>
      <c r="H393" s="89">
        <v>0</v>
      </c>
      <c r="I393" s="477">
        <v>0</v>
      </c>
      <c r="J393" s="477">
        <v>0</v>
      </c>
      <c r="K393" s="477">
        <v>0</v>
      </c>
      <c r="L393" s="477">
        <v>0</v>
      </c>
      <c r="M393" s="477">
        <v>0</v>
      </c>
      <c r="N393" s="477">
        <v>0</v>
      </c>
      <c r="O393" s="477">
        <v>0</v>
      </c>
      <c r="P393" s="477">
        <v>0</v>
      </c>
      <c r="Q393" s="477">
        <v>0</v>
      </c>
      <c r="R393" s="89">
        <v>0</v>
      </c>
      <c r="S393" s="477">
        <v>0</v>
      </c>
      <c r="T393" s="477">
        <v>0</v>
      </c>
      <c r="U393" s="477">
        <v>0</v>
      </c>
      <c r="V393" s="477">
        <v>0</v>
      </c>
      <c r="W393" s="477">
        <v>0</v>
      </c>
      <c r="X393" s="477">
        <v>0</v>
      </c>
      <c r="Y393" s="477">
        <v>0</v>
      </c>
      <c r="Z393" s="477">
        <v>0</v>
      </c>
      <c r="AA393" s="477">
        <v>0</v>
      </c>
      <c r="AB393" s="477">
        <v>0</v>
      </c>
      <c r="AC393" s="477">
        <v>0</v>
      </c>
      <c r="AD393" s="477">
        <v>0</v>
      </c>
      <c r="AE393" s="477">
        <v>0</v>
      </c>
      <c r="AF393" s="233">
        <v>0</v>
      </c>
      <c r="AG393" s="233">
        <v>0</v>
      </c>
      <c r="AH393" s="233">
        <v>0</v>
      </c>
      <c r="AI393" s="233">
        <v>0</v>
      </c>
      <c r="AJ393" s="482">
        <v>0</v>
      </c>
    </row>
    <row r="394" spans="1:36" s="42" customFormat="1" x14ac:dyDescent="0.25">
      <c r="A394" s="401">
        <v>6</v>
      </c>
      <c r="B394" s="564">
        <v>147710</v>
      </c>
      <c r="C394" s="188" t="s">
        <v>631</v>
      </c>
      <c r="D394" s="477">
        <v>0</v>
      </c>
      <c r="E394" s="477">
        <v>0</v>
      </c>
      <c r="F394" s="477">
        <v>0</v>
      </c>
      <c r="G394" s="477">
        <v>0</v>
      </c>
      <c r="H394" s="89">
        <v>0</v>
      </c>
      <c r="I394" s="477">
        <v>0</v>
      </c>
      <c r="J394" s="477">
        <v>0</v>
      </c>
      <c r="K394" s="477">
        <v>0</v>
      </c>
      <c r="L394" s="477">
        <v>0</v>
      </c>
      <c r="M394" s="477">
        <v>0</v>
      </c>
      <c r="N394" s="477">
        <v>0</v>
      </c>
      <c r="O394" s="477">
        <v>0</v>
      </c>
      <c r="P394" s="477">
        <v>0</v>
      </c>
      <c r="Q394" s="477">
        <v>0</v>
      </c>
      <c r="R394" s="89">
        <v>0</v>
      </c>
      <c r="S394" s="477">
        <v>0</v>
      </c>
      <c r="T394" s="477">
        <v>0</v>
      </c>
      <c r="U394" s="477">
        <v>0</v>
      </c>
      <c r="V394" s="477">
        <v>0</v>
      </c>
      <c r="W394" s="477">
        <v>0</v>
      </c>
      <c r="X394" s="477">
        <v>0</v>
      </c>
      <c r="Y394" s="477">
        <v>0</v>
      </c>
      <c r="Z394" s="477">
        <v>0</v>
      </c>
      <c r="AA394" s="477">
        <v>0</v>
      </c>
      <c r="AB394" s="477">
        <v>0</v>
      </c>
      <c r="AC394" s="477">
        <v>0</v>
      </c>
      <c r="AD394" s="477">
        <v>0</v>
      </c>
      <c r="AE394" s="477">
        <v>0</v>
      </c>
      <c r="AF394" s="233">
        <v>0</v>
      </c>
      <c r="AG394" s="233">
        <v>0</v>
      </c>
      <c r="AH394" s="233">
        <v>0</v>
      </c>
      <c r="AI394" s="233">
        <v>0</v>
      </c>
      <c r="AJ394" s="482">
        <v>0</v>
      </c>
    </row>
    <row r="395" spans="1:36" s="42" customFormat="1" x14ac:dyDescent="0.25">
      <c r="A395" s="401">
        <v>6</v>
      </c>
      <c r="B395" s="564">
        <v>147715</v>
      </c>
      <c r="C395" s="188" t="s">
        <v>633</v>
      </c>
      <c r="D395" s="477">
        <v>0</v>
      </c>
      <c r="E395" s="477">
        <v>0</v>
      </c>
      <c r="F395" s="477">
        <v>0</v>
      </c>
      <c r="G395" s="477">
        <v>0</v>
      </c>
      <c r="H395" s="89">
        <v>0</v>
      </c>
      <c r="I395" s="477">
        <v>0</v>
      </c>
      <c r="J395" s="477">
        <v>0</v>
      </c>
      <c r="K395" s="477">
        <v>0</v>
      </c>
      <c r="L395" s="477">
        <v>0</v>
      </c>
      <c r="M395" s="477">
        <v>0</v>
      </c>
      <c r="N395" s="477">
        <v>0</v>
      </c>
      <c r="O395" s="477">
        <v>0</v>
      </c>
      <c r="P395" s="477">
        <v>0</v>
      </c>
      <c r="Q395" s="477">
        <v>0</v>
      </c>
      <c r="R395" s="89">
        <v>0</v>
      </c>
      <c r="S395" s="477">
        <v>0</v>
      </c>
      <c r="T395" s="477">
        <v>0</v>
      </c>
      <c r="U395" s="477">
        <v>0</v>
      </c>
      <c r="V395" s="477">
        <v>0</v>
      </c>
      <c r="W395" s="477">
        <v>0</v>
      </c>
      <c r="X395" s="477">
        <v>0</v>
      </c>
      <c r="Y395" s="477">
        <v>0</v>
      </c>
      <c r="Z395" s="477">
        <v>0</v>
      </c>
      <c r="AA395" s="477">
        <v>0</v>
      </c>
      <c r="AB395" s="477">
        <v>0</v>
      </c>
      <c r="AC395" s="477">
        <v>0</v>
      </c>
      <c r="AD395" s="477">
        <v>0</v>
      </c>
      <c r="AE395" s="477">
        <v>0</v>
      </c>
      <c r="AF395" s="233">
        <v>0</v>
      </c>
      <c r="AG395" s="233">
        <v>0</v>
      </c>
      <c r="AH395" s="233">
        <v>0</v>
      </c>
      <c r="AI395" s="233">
        <v>0</v>
      </c>
      <c r="AJ395" s="482">
        <v>0</v>
      </c>
    </row>
    <row r="396" spans="1:36" s="42" customFormat="1" x14ac:dyDescent="0.25">
      <c r="A396" s="401">
        <v>6</v>
      </c>
      <c r="B396" s="564">
        <v>147720</v>
      </c>
      <c r="C396" s="188" t="s">
        <v>635</v>
      </c>
      <c r="D396" s="477">
        <v>0</v>
      </c>
      <c r="E396" s="477">
        <v>0</v>
      </c>
      <c r="F396" s="477">
        <v>0</v>
      </c>
      <c r="G396" s="477">
        <v>0</v>
      </c>
      <c r="H396" s="89">
        <v>0</v>
      </c>
      <c r="I396" s="477">
        <v>0</v>
      </c>
      <c r="J396" s="477">
        <v>0</v>
      </c>
      <c r="K396" s="477">
        <v>0</v>
      </c>
      <c r="L396" s="477">
        <v>0</v>
      </c>
      <c r="M396" s="477">
        <v>0</v>
      </c>
      <c r="N396" s="477">
        <v>0</v>
      </c>
      <c r="O396" s="477">
        <v>0</v>
      </c>
      <c r="P396" s="477">
        <v>0</v>
      </c>
      <c r="Q396" s="477">
        <v>0</v>
      </c>
      <c r="R396" s="89">
        <v>0</v>
      </c>
      <c r="S396" s="477">
        <v>0</v>
      </c>
      <c r="T396" s="477">
        <v>0</v>
      </c>
      <c r="U396" s="477">
        <v>0</v>
      </c>
      <c r="V396" s="477">
        <v>0</v>
      </c>
      <c r="W396" s="477">
        <v>0</v>
      </c>
      <c r="X396" s="477">
        <v>0</v>
      </c>
      <c r="Y396" s="477">
        <v>0</v>
      </c>
      <c r="Z396" s="477">
        <v>0</v>
      </c>
      <c r="AA396" s="477">
        <v>0</v>
      </c>
      <c r="AB396" s="477">
        <v>0</v>
      </c>
      <c r="AC396" s="477">
        <v>0</v>
      </c>
      <c r="AD396" s="477">
        <v>0</v>
      </c>
      <c r="AE396" s="477">
        <v>0</v>
      </c>
      <c r="AF396" s="233">
        <v>0</v>
      </c>
      <c r="AG396" s="233">
        <v>0</v>
      </c>
      <c r="AH396" s="233">
        <v>0</v>
      </c>
      <c r="AI396" s="233">
        <v>0</v>
      </c>
      <c r="AJ396" s="482">
        <v>0</v>
      </c>
    </row>
    <row r="397" spans="1:36" s="42" customFormat="1" x14ac:dyDescent="0.25">
      <c r="A397" s="401">
        <v>6</v>
      </c>
      <c r="B397" s="564">
        <v>147725</v>
      </c>
      <c r="C397" s="188" t="s">
        <v>637</v>
      </c>
      <c r="D397" s="477">
        <v>0</v>
      </c>
      <c r="E397" s="477">
        <v>0</v>
      </c>
      <c r="F397" s="477">
        <v>0</v>
      </c>
      <c r="G397" s="477">
        <v>0</v>
      </c>
      <c r="H397" s="89">
        <v>0</v>
      </c>
      <c r="I397" s="477">
        <v>0</v>
      </c>
      <c r="J397" s="477">
        <v>0</v>
      </c>
      <c r="K397" s="477">
        <v>0</v>
      </c>
      <c r="L397" s="477">
        <v>0</v>
      </c>
      <c r="M397" s="477">
        <v>0</v>
      </c>
      <c r="N397" s="477">
        <v>0</v>
      </c>
      <c r="O397" s="477">
        <v>0</v>
      </c>
      <c r="P397" s="477">
        <v>0</v>
      </c>
      <c r="Q397" s="477">
        <v>0</v>
      </c>
      <c r="R397" s="89">
        <v>0</v>
      </c>
      <c r="S397" s="477">
        <v>0</v>
      </c>
      <c r="T397" s="477">
        <v>0</v>
      </c>
      <c r="U397" s="477">
        <v>0</v>
      </c>
      <c r="V397" s="477">
        <v>0</v>
      </c>
      <c r="W397" s="477">
        <v>0</v>
      </c>
      <c r="X397" s="477">
        <v>0</v>
      </c>
      <c r="Y397" s="477">
        <v>0</v>
      </c>
      <c r="Z397" s="477">
        <v>0</v>
      </c>
      <c r="AA397" s="477">
        <v>0</v>
      </c>
      <c r="AB397" s="477">
        <v>0</v>
      </c>
      <c r="AC397" s="477">
        <v>0</v>
      </c>
      <c r="AD397" s="477">
        <v>0</v>
      </c>
      <c r="AE397" s="477">
        <v>0</v>
      </c>
      <c r="AF397" s="233">
        <v>0</v>
      </c>
      <c r="AG397" s="233">
        <v>0</v>
      </c>
      <c r="AH397" s="233">
        <v>0</v>
      </c>
      <c r="AI397" s="233">
        <v>0</v>
      </c>
      <c r="AJ397" s="482">
        <v>0</v>
      </c>
    </row>
    <row r="398" spans="1:36" s="42" customFormat="1" x14ac:dyDescent="0.25">
      <c r="A398" s="401">
        <v>4</v>
      </c>
      <c r="B398" s="564">
        <v>1478</v>
      </c>
      <c r="C398" s="188" t="s">
        <v>1473</v>
      </c>
      <c r="D398" s="477">
        <v>0</v>
      </c>
      <c r="E398" s="477">
        <v>0</v>
      </c>
      <c r="F398" s="477">
        <v>0</v>
      </c>
      <c r="G398" s="477">
        <v>0</v>
      </c>
      <c r="H398" s="89">
        <v>0</v>
      </c>
      <c r="I398" s="477">
        <v>0</v>
      </c>
      <c r="J398" s="477">
        <v>0</v>
      </c>
      <c r="K398" s="477">
        <v>0</v>
      </c>
      <c r="L398" s="477">
        <v>0</v>
      </c>
      <c r="M398" s="477">
        <v>0</v>
      </c>
      <c r="N398" s="477">
        <v>0</v>
      </c>
      <c r="O398" s="477">
        <v>0</v>
      </c>
      <c r="P398" s="477">
        <v>0</v>
      </c>
      <c r="Q398" s="477">
        <v>0</v>
      </c>
      <c r="R398" s="89">
        <v>0</v>
      </c>
      <c r="S398" s="477">
        <v>0</v>
      </c>
      <c r="T398" s="477">
        <v>0</v>
      </c>
      <c r="U398" s="477">
        <v>0</v>
      </c>
      <c r="V398" s="477">
        <v>0</v>
      </c>
      <c r="W398" s="477">
        <v>0</v>
      </c>
      <c r="X398" s="477">
        <v>0</v>
      </c>
      <c r="Y398" s="477">
        <v>0</v>
      </c>
      <c r="Z398" s="477">
        <v>0</v>
      </c>
      <c r="AA398" s="477">
        <v>0</v>
      </c>
      <c r="AB398" s="477">
        <v>0</v>
      </c>
      <c r="AC398" s="477">
        <v>0</v>
      </c>
      <c r="AD398" s="477">
        <v>0</v>
      </c>
      <c r="AE398" s="477">
        <v>0</v>
      </c>
      <c r="AF398" s="233">
        <v>0</v>
      </c>
      <c r="AG398" s="233">
        <v>0</v>
      </c>
      <c r="AH398" s="233">
        <v>0</v>
      </c>
      <c r="AI398" s="233">
        <v>0</v>
      </c>
      <c r="AJ398" s="482">
        <v>0</v>
      </c>
    </row>
    <row r="399" spans="1:36" s="42" customFormat="1" x14ac:dyDescent="0.25">
      <c r="A399" s="401">
        <v>6</v>
      </c>
      <c r="B399" s="564">
        <v>147805</v>
      </c>
      <c r="C399" s="188" t="s">
        <v>629</v>
      </c>
      <c r="D399" s="477">
        <v>0</v>
      </c>
      <c r="E399" s="477">
        <v>0</v>
      </c>
      <c r="F399" s="477">
        <v>0</v>
      </c>
      <c r="G399" s="477">
        <v>0</v>
      </c>
      <c r="H399" s="89">
        <v>0</v>
      </c>
      <c r="I399" s="477">
        <v>0</v>
      </c>
      <c r="J399" s="477">
        <v>0</v>
      </c>
      <c r="K399" s="477">
        <v>0</v>
      </c>
      <c r="L399" s="477">
        <v>0</v>
      </c>
      <c r="M399" s="477">
        <v>0</v>
      </c>
      <c r="N399" s="477">
        <v>0</v>
      </c>
      <c r="O399" s="477">
        <v>0</v>
      </c>
      <c r="P399" s="477">
        <v>0</v>
      </c>
      <c r="Q399" s="477">
        <v>0</v>
      </c>
      <c r="R399" s="89">
        <v>0</v>
      </c>
      <c r="S399" s="477">
        <v>0</v>
      </c>
      <c r="T399" s="477">
        <v>0</v>
      </c>
      <c r="U399" s="477">
        <v>0</v>
      </c>
      <c r="V399" s="477">
        <v>0</v>
      </c>
      <c r="W399" s="477">
        <v>0</v>
      </c>
      <c r="X399" s="477">
        <v>0</v>
      </c>
      <c r="Y399" s="477">
        <v>0</v>
      </c>
      <c r="Z399" s="477">
        <v>0</v>
      </c>
      <c r="AA399" s="477">
        <v>0</v>
      </c>
      <c r="AB399" s="477">
        <v>0</v>
      </c>
      <c r="AC399" s="477">
        <v>0</v>
      </c>
      <c r="AD399" s="477">
        <v>0</v>
      </c>
      <c r="AE399" s="477">
        <v>0</v>
      </c>
      <c r="AF399" s="233">
        <v>0</v>
      </c>
      <c r="AG399" s="233">
        <v>0</v>
      </c>
      <c r="AH399" s="233">
        <v>0</v>
      </c>
      <c r="AI399" s="233">
        <v>0</v>
      </c>
      <c r="AJ399" s="482">
        <v>0</v>
      </c>
    </row>
    <row r="400" spans="1:36" s="42" customFormat="1" x14ac:dyDescent="0.25">
      <c r="A400" s="401">
        <v>6</v>
      </c>
      <c r="B400" s="564">
        <v>147810</v>
      </c>
      <c r="C400" s="188" t="s">
        <v>631</v>
      </c>
      <c r="D400" s="477">
        <v>0</v>
      </c>
      <c r="E400" s="477">
        <v>0</v>
      </c>
      <c r="F400" s="477">
        <v>0</v>
      </c>
      <c r="G400" s="477">
        <v>0</v>
      </c>
      <c r="H400" s="89">
        <v>0</v>
      </c>
      <c r="I400" s="477">
        <v>0</v>
      </c>
      <c r="J400" s="477">
        <v>0</v>
      </c>
      <c r="K400" s="477">
        <v>0</v>
      </c>
      <c r="L400" s="477">
        <v>0</v>
      </c>
      <c r="M400" s="477">
        <v>0</v>
      </c>
      <c r="N400" s="477">
        <v>0</v>
      </c>
      <c r="O400" s="477">
        <v>0</v>
      </c>
      <c r="P400" s="477">
        <v>0</v>
      </c>
      <c r="Q400" s="477">
        <v>0</v>
      </c>
      <c r="R400" s="89">
        <v>0</v>
      </c>
      <c r="S400" s="477">
        <v>0</v>
      </c>
      <c r="T400" s="477">
        <v>0</v>
      </c>
      <c r="U400" s="477">
        <v>0</v>
      </c>
      <c r="V400" s="477">
        <v>0</v>
      </c>
      <c r="W400" s="477">
        <v>0</v>
      </c>
      <c r="X400" s="477">
        <v>0</v>
      </c>
      <c r="Y400" s="477">
        <v>0</v>
      </c>
      <c r="Z400" s="477">
        <v>0</v>
      </c>
      <c r="AA400" s="477">
        <v>0</v>
      </c>
      <c r="AB400" s="477">
        <v>0</v>
      </c>
      <c r="AC400" s="477">
        <v>0</v>
      </c>
      <c r="AD400" s="477">
        <v>0</v>
      </c>
      <c r="AE400" s="477">
        <v>0</v>
      </c>
      <c r="AF400" s="233">
        <v>0</v>
      </c>
      <c r="AG400" s="233">
        <v>0</v>
      </c>
      <c r="AH400" s="233">
        <v>0</v>
      </c>
      <c r="AI400" s="233">
        <v>0</v>
      </c>
      <c r="AJ400" s="482">
        <v>0</v>
      </c>
    </row>
    <row r="401" spans="1:36" s="42" customFormat="1" x14ac:dyDescent="0.25">
      <c r="A401" s="401">
        <v>6</v>
      </c>
      <c r="B401" s="564">
        <v>147815</v>
      </c>
      <c r="C401" s="188" t="s">
        <v>633</v>
      </c>
      <c r="D401" s="477">
        <v>0</v>
      </c>
      <c r="E401" s="477">
        <v>0</v>
      </c>
      <c r="F401" s="477">
        <v>0</v>
      </c>
      <c r="G401" s="477">
        <v>0</v>
      </c>
      <c r="H401" s="89">
        <v>0</v>
      </c>
      <c r="I401" s="477">
        <v>0</v>
      </c>
      <c r="J401" s="477">
        <v>0</v>
      </c>
      <c r="K401" s="477">
        <v>0</v>
      </c>
      <c r="L401" s="477">
        <v>0</v>
      </c>
      <c r="M401" s="477">
        <v>0</v>
      </c>
      <c r="N401" s="477">
        <v>0</v>
      </c>
      <c r="O401" s="477">
        <v>0</v>
      </c>
      <c r="P401" s="477">
        <v>0</v>
      </c>
      <c r="Q401" s="477">
        <v>0</v>
      </c>
      <c r="R401" s="89">
        <v>0</v>
      </c>
      <c r="S401" s="477">
        <v>0</v>
      </c>
      <c r="T401" s="477">
        <v>0</v>
      </c>
      <c r="U401" s="477">
        <v>0</v>
      </c>
      <c r="V401" s="477">
        <v>0</v>
      </c>
      <c r="W401" s="477">
        <v>0</v>
      </c>
      <c r="X401" s="477">
        <v>0</v>
      </c>
      <c r="Y401" s="477">
        <v>0</v>
      </c>
      <c r="Z401" s="477">
        <v>0</v>
      </c>
      <c r="AA401" s="477">
        <v>0</v>
      </c>
      <c r="AB401" s="477">
        <v>0</v>
      </c>
      <c r="AC401" s="477">
        <v>0</v>
      </c>
      <c r="AD401" s="477">
        <v>0</v>
      </c>
      <c r="AE401" s="477">
        <v>0</v>
      </c>
      <c r="AF401" s="233">
        <v>0</v>
      </c>
      <c r="AG401" s="233">
        <v>0</v>
      </c>
      <c r="AH401" s="233">
        <v>0</v>
      </c>
      <c r="AI401" s="233">
        <v>0</v>
      </c>
      <c r="AJ401" s="482">
        <v>0</v>
      </c>
    </row>
    <row r="402" spans="1:36" s="42" customFormat="1" x14ac:dyDescent="0.25">
      <c r="A402" s="401">
        <v>6</v>
      </c>
      <c r="B402" s="564">
        <v>147820</v>
      </c>
      <c r="C402" s="188" t="s">
        <v>635</v>
      </c>
      <c r="D402" s="477">
        <v>0</v>
      </c>
      <c r="E402" s="477">
        <v>0</v>
      </c>
      <c r="F402" s="477">
        <v>0</v>
      </c>
      <c r="G402" s="477">
        <v>0</v>
      </c>
      <c r="H402" s="89">
        <v>0</v>
      </c>
      <c r="I402" s="477">
        <v>0</v>
      </c>
      <c r="J402" s="477">
        <v>0</v>
      </c>
      <c r="K402" s="477">
        <v>0</v>
      </c>
      <c r="L402" s="477">
        <v>0</v>
      </c>
      <c r="M402" s="477">
        <v>0</v>
      </c>
      <c r="N402" s="477">
        <v>0</v>
      </c>
      <c r="O402" s="477">
        <v>0</v>
      </c>
      <c r="P402" s="477">
        <v>0</v>
      </c>
      <c r="Q402" s="477">
        <v>0</v>
      </c>
      <c r="R402" s="89">
        <v>0</v>
      </c>
      <c r="S402" s="477">
        <v>0</v>
      </c>
      <c r="T402" s="477">
        <v>0</v>
      </c>
      <c r="U402" s="477">
        <v>0</v>
      </c>
      <c r="V402" s="477">
        <v>0</v>
      </c>
      <c r="W402" s="477">
        <v>0</v>
      </c>
      <c r="X402" s="477">
        <v>0</v>
      </c>
      <c r="Y402" s="477">
        <v>0</v>
      </c>
      <c r="Z402" s="477">
        <v>0</v>
      </c>
      <c r="AA402" s="477">
        <v>0</v>
      </c>
      <c r="AB402" s="477">
        <v>0</v>
      </c>
      <c r="AC402" s="477">
        <v>0</v>
      </c>
      <c r="AD402" s="477">
        <v>0</v>
      </c>
      <c r="AE402" s="477">
        <v>0</v>
      </c>
      <c r="AF402" s="233">
        <v>0</v>
      </c>
      <c r="AG402" s="233">
        <v>0</v>
      </c>
      <c r="AH402" s="233">
        <v>0</v>
      </c>
      <c r="AI402" s="233">
        <v>0</v>
      </c>
      <c r="AJ402" s="482">
        <v>0</v>
      </c>
    </row>
    <row r="403" spans="1:36" s="42" customFormat="1" x14ac:dyDescent="0.25">
      <c r="A403" s="401">
        <v>6</v>
      </c>
      <c r="B403" s="564">
        <v>147825</v>
      </c>
      <c r="C403" s="188" t="s">
        <v>637</v>
      </c>
      <c r="D403" s="477">
        <v>0</v>
      </c>
      <c r="E403" s="477">
        <v>0</v>
      </c>
      <c r="F403" s="477">
        <v>0</v>
      </c>
      <c r="G403" s="477">
        <v>0</v>
      </c>
      <c r="H403" s="89">
        <v>0</v>
      </c>
      <c r="I403" s="477">
        <v>0</v>
      </c>
      <c r="J403" s="477">
        <v>0</v>
      </c>
      <c r="K403" s="477">
        <v>0</v>
      </c>
      <c r="L403" s="477">
        <v>0</v>
      </c>
      <c r="M403" s="477">
        <v>0</v>
      </c>
      <c r="N403" s="477">
        <v>0</v>
      </c>
      <c r="O403" s="477">
        <v>0</v>
      </c>
      <c r="P403" s="477">
        <v>0</v>
      </c>
      <c r="Q403" s="477">
        <v>0</v>
      </c>
      <c r="R403" s="89">
        <v>0</v>
      </c>
      <c r="S403" s="477">
        <v>0</v>
      </c>
      <c r="T403" s="477">
        <v>0</v>
      </c>
      <c r="U403" s="477">
        <v>0</v>
      </c>
      <c r="V403" s="477">
        <v>0</v>
      </c>
      <c r="W403" s="477">
        <v>0</v>
      </c>
      <c r="X403" s="477">
        <v>0</v>
      </c>
      <c r="Y403" s="477">
        <v>0</v>
      </c>
      <c r="Z403" s="477">
        <v>0</v>
      </c>
      <c r="AA403" s="477">
        <v>0</v>
      </c>
      <c r="AB403" s="477">
        <v>0</v>
      </c>
      <c r="AC403" s="477">
        <v>0</v>
      </c>
      <c r="AD403" s="477">
        <v>0</v>
      </c>
      <c r="AE403" s="477">
        <v>0</v>
      </c>
      <c r="AF403" s="233">
        <v>0</v>
      </c>
      <c r="AG403" s="233">
        <v>0</v>
      </c>
      <c r="AH403" s="233">
        <v>0</v>
      </c>
      <c r="AI403" s="233">
        <v>0</v>
      </c>
      <c r="AJ403" s="482">
        <v>0</v>
      </c>
    </row>
    <row r="404" spans="1:36" s="42" customFormat="1" x14ac:dyDescent="0.25">
      <c r="A404" s="401">
        <v>4</v>
      </c>
      <c r="B404" s="564">
        <v>1479</v>
      </c>
      <c r="C404" s="188" t="s">
        <v>699</v>
      </c>
      <c r="D404" s="477">
        <v>64.315839999999994</v>
      </c>
      <c r="E404" s="477">
        <v>16320.23323</v>
      </c>
      <c r="F404" s="477">
        <v>19.740779999999997</v>
      </c>
      <c r="G404" s="477">
        <v>0.84166999999999992</v>
      </c>
      <c r="H404" s="89">
        <v>16405.131520000003</v>
      </c>
      <c r="I404" s="477">
        <v>0</v>
      </c>
      <c r="J404" s="477">
        <v>55.68065</v>
      </c>
      <c r="K404" s="477">
        <v>0</v>
      </c>
      <c r="L404" s="477">
        <v>0</v>
      </c>
      <c r="M404" s="477">
        <v>0</v>
      </c>
      <c r="N404" s="477">
        <v>0</v>
      </c>
      <c r="O404" s="477">
        <v>0</v>
      </c>
      <c r="P404" s="477">
        <v>13.49766</v>
      </c>
      <c r="Q404" s="477">
        <v>0</v>
      </c>
      <c r="R404" s="89">
        <v>69.178309999999996</v>
      </c>
      <c r="S404" s="477">
        <v>0</v>
      </c>
      <c r="T404" s="477">
        <v>0</v>
      </c>
      <c r="U404" s="477">
        <v>0</v>
      </c>
      <c r="V404" s="477">
        <v>0</v>
      </c>
      <c r="W404" s="477">
        <v>0</v>
      </c>
      <c r="X404" s="477">
        <v>0</v>
      </c>
      <c r="Y404" s="477">
        <v>0</v>
      </c>
      <c r="Z404" s="477">
        <v>0</v>
      </c>
      <c r="AA404" s="477">
        <v>0</v>
      </c>
      <c r="AB404" s="477">
        <v>0</v>
      </c>
      <c r="AC404" s="477">
        <v>0</v>
      </c>
      <c r="AD404" s="477">
        <v>0</v>
      </c>
      <c r="AE404" s="477">
        <v>16474.309830000002</v>
      </c>
      <c r="AF404" s="233">
        <v>0</v>
      </c>
      <c r="AG404" s="233">
        <v>0</v>
      </c>
      <c r="AH404" s="233">
        <v>0</v>
      </c>
      <c r="AI404" s="233">
        <v>0</v>
      </c>
      <c r="AJ404" s="482">
        <v>16474.309830000002</v>
      </c>
    </row>
    <row r="405" spans="1:36" s="42" customFormat="1" x14ac:dyDescent="0.25">
      <c r="A405" s="401">
        <v>6</v>
      </c>
      <c r="B405" s="564">
        <v>147905</v>
      </c>
      <c r="C405" s="188" t="s">
        <v>629</v>
      </c>
      <c r="D405" s="477">
        <v>4.6496599999999999</v>
      </c>
      <c r="E405" s="477">
        <v>396.38330999999999</v>
      </c>
      <c r="F405" s="477">
        <v>2.0045999999999999</v>
      </c>
      <c r="G405" s="477">
        <v>0</v>
      </c>
      <c r="H405" s="89">
        <v>403.03756999999996</v>
      </c>
      <c r="I405" s="477">
        <v>0</v>
      </c>
      <c r="J405" s="477">
        <v>6.9930399999999997</v>
      </c>
      <c r="K405" s="477">
        <v>0</v>
      </c>
      <c r="L405" s="477">
        <v>0</v>
      </c>
      <c r="M405" s="477">
        <v>0</v>
      </c>
      <c r="N405" s="477">
        <v>0</v>
      </c>
      <c r="O405" s="477">
        <v>0</v>
      </c>
      <c r="P405" s="477">
        <v>0.91454999999999997</v>
      </c>
      <c r="Q405" s="477">
        <v>0</v>
      </c>
      <c r="R405" s="89">
        <v>7.9075899999999999</v>
      </c>
      <c r="S405" s="477">
        <v>0</v>
      </c>
      <c r="T405" s="477">
        <v>0</v>
      </c>
      <c r="U405" s="477">
        <v>0</v>
      </c>
      <c r="V405" s="477">
        <v>0</v>
      </c>
      <c r="W405" s="477">
        <v>0</v>
      </c>
      <c r="X405" s="477">
        <v>0</v>
      </c>
      <c r="Y405" s="477">
        <v>0</v>
      </c>
      <c r="Z405" s="477">
        <v>0</v>
      </c>
      <c r="AA405" s="477">
        <v>0</v>
      </c>
      <c r="AB405" s="477">
        <v>0</v>
      </c>
      <c r="AC405" s="477">
        <v>0</v>
      </c>
      <c r="AD405" s="477">
        <v>0</v>
      </c>
      <c r="AE405" s="477">
        <v>410.94515999999999</v>
      </c>
      <c r="AF405" s="233">
        <v>0</v>
      </c>
      <c r="AG405" s="233">
        <v>0</v>
      </c>
      <c r="AH405" s="233">
        <v>0</v>
      </c>
      <c r="AI405" s="233">
        <v>0</v>
      </c>
      <c r="AJ405" s="482">
        <v>410.94515999999999</v>
      </c>
    </row>
    <row r="406" spans="1:36" s="42" customFormat="1" x14ac:dyDescent="0.25">
      <c r="A406" s="401">
        <v>6</v>
      </c>
      <c r="B406" s="564">
        <v>147910</v>
      </c>
      <c r="C406" s="188" t="s">
        <v>631</v>
      </c>
      <c r="D406" s="477">
        <v>5.0279099999999994</v>
      </c>
      <c r="E406" s="477">
        <v>281.02954</v>
      </c>
      <c r="F406" s="477">
        <v>1.2156</v>
      </c>
      <c r="G406" s="477">
        <v>0</v>
      </c>
      <c r="H406" s="89">
        <v>287.27305000000001</v>
      </c>
      <c r="I406" s="477">
        <v>0</v>
      </c>
      <c r="J406" s="477">
        <v>4.3251599999999994</v>
      </c>
      <c r="K406" s="477">
        <v>0</v>
      </c>
      <c r="L406" s="477">
        <v>0</v>
      </c>
      <c r="M406" s="477">
        <v>0</v>
      </c>
      <c r="N406" s="477">
        <v>0</v>
      </c>
      <c r="O406" s="477">
        <v>0</v>
      </c>
      <c r="P406" s="477">
        <v>0.62260000000000004</v>
      </c>
      <c r="Q406" s="477">
        <v>0</v>
      </c>
      <c r="R406" s="89">
        <v>4.9477599999999997</v>
      </c>
      <c r="S406" s="477">
        <v>0</v>
      </c>
      <c r="T406" s="477">
        <v>0</v>
      </c>
      <c r="U406" s="477">
        <v>0</v>
      </c>
      <c r="V406" s="477">
        <v>0</v>
      </c>
      <c r="W406" s="477">
        <v>0</v>
      </c>
      <c r="X406" s="477">
        <v>0</v>
      </c>
      <c r="Y406" s="477">
        <v>0</v>
      </c>
      <c r="Z406" s="477">
        <v>0</v>
      </c>
      <c r="AA406" s="477">
        <v>0</v>
      </c>
      <c r="AB406" s="477">
        <v>0</v>
      </c>
      <c r="AC406" s="477">
        <v>0</v>
      </c>
      <c r="AD406" s="477">
        <v>0</v>
      </c>
      <c r="AE406" s="477">
        <v>292.22081000000003</v>
      </c>
      <c r="AF406" s="233">
        <v>0</v>
      </c>
      <c r="AG406" s="233">
        <v>0</v>
      </c>
      <c r="AH406" s="233">
        <v>0</v>
      </c>
      <c r="AI406" s="233">
        <v>0</v>
      </c>
      <c r="AJ406" s="482">
        <v>292.22080999999997</v>
      </c>
    </row>
    <row r="407" spans="1:36" s="42" customFormat="1" x14ac:dyDescent="0.25">
      <c r="A407" s="401">
        <v>6</v>
      </c>
      <c r="B407" s="564">
        <v>147915</v>
      </c>
      <c r="C407" s="188" t="s">
        <v>633</v>
      </c>
      <c r="D407" s="477">
        <v>9.3945100000000004</v>
      </c>
      <c r="E407" s="477">
        <v>497.92048</v>
      </c>
      <c r="F407" s="477">
        <v>2.0899800000000002</v>
      </c>
      <c r="G407" s="477">
        <v>1E-3</v>
      </c>
      <c r="H407" s="89">
        <v>509.40597000000002</v>
      </c>
      <c r="I407" s="477">
        <v>0</v>
      </c>
      <c r="J407" s="477">
        <v>6.6648699999999996</v>
      </c>
      <c r="K407" s="477">
        <v>0</v>
      </c>
      <c r="L407" s="477">
        <v>0</v>
      </c>
      <c r="M407" s="477">
        <v>0</v>
      </c>
      <c r="N407" s="477">
        <v>0</v>
      </c>
      <c r="O407" s="477">
        <v>0</v>
      </c>
      <c r="P407" s="477">
        <v>0.89375000000000004</v>
      </c>
      <c r="Q407" s="477">
        <v>0</v>
      </c>
      <c r="R407" s="89">
        <v>7.5586199999999995</v>
      </c>
      <c r="S407" s="477">
        <v>0</v>
      </c>
      <c r="T407" s="477">
        <v>0</v>
      </c>
      <c r="U407" s="477">
        <v>0</v>
      </c>
      <c r="V407" s="477">
        <v>0</v>
      </c>
      <c r="W407" s="477">
        <v>0</v>
      </c>
      <c r="X407" s="477">
        <v>0</v>
      </c>
      <c r="Y407" s="477">
        <v>0</v>
      </c>
      <c r="Z407" s="477">
        <v>0</v>
      </c>
      <c r="AA407" s="477">
        <v>0</v>
      </c>
      <c r="AB407" s="477">
        <v>0</v>
      </c>
      <c r="AC407" s="477">
        <v>0</v>
      </c>
      <c r="AD407" s="477">
        <v>0</v>
      </c>
      <c r="AE407" s="477">
        <v>516.96459000000004</v>
      </c>
      <c r="AF407" s="233">
        <v>0</v>
      </c>
      <c r="AG407" s="233">
        <v>0</v>
      </c>
      <c r="AH407" s="233">
        <v>0</v>
      </c>
      <c r="AI407" s="233">
        <v>0</v>
      </c>
      <c r="AJ407" s="482">
        <v>516.96458999999993</v>
      </c>
    </row>
    <row r="408" spans="1:36" s="42" customFormat="1" x14ac:dyDescent="0.25">
      <c r="A408" s="401">
        <v>6</v>
      </c>
      <c r="B408" s="564">
        <v>147920</v>
      </c>
      <c r="C408" s="188" t="s">
        <v>635</v>
      </c>
      <c r="D408" s="477">
        <v>15.870299999999999</v>
      </c>
      <c r="E408" s="477">
        <v>1177.6157700000001</v>
      </c>
      <c r="F408" s="477">
        <v>2.3160599999999998</v>
      </c>
      <c r="G408" s="477">
        <v>1E-3</v>
      </c>
      <c r="H408" s="89">
        <v>1195.8031300000002</v>
      </c>
      <c r="I408" s="477">
        <v>0</v>
      </c>
      <c r="J408" s="477">
        <v>12.06101</v>
      </c>
      <c r="K408" s="477">
        <v>0</v>
      </c>
      <c r="L408" s="477">
        <v>0</v>
      </c>
      <c r="M408" s="477">
        <v>0</v>
      </c>
      <c r="N408" s="477">
        <v>0</v>
      </c>
      <c r="O408" s="477">
        <v>0</v>
      </c>
      <c r="P408" s="477">
        <v>1.9722999999999999</v>
      </c>
      <c r="Q408" s="477">
        <v>0</v>
      </c>
      <c r="R408" s="89">
        <v>14.03331</v>
      </c>
      <c r="S408" s="477">
        <v>0</v>
      </c>
      <c r="T408" s="477">
        <v>0</v>
      </c>
      <c r="U408" s="477">
        <v>0</v>
      </c>
      <c r="V408" s="477">
        <v>0</v>
      </c>
      <c r="W408" s="477">
        <v>0</v>
      </c>
      <c r="X408" s="477">
        <v>0</v>
      </c>
      <c r="Y408" s="477">
        <v>0</v>
      </c>
      <c r="Z408" s="477">
        <v>0</v>
      </c>
      <c r="AA408" s="477">
        <v>0</v>
      </c>
      <c r="AB408" s="477">
        <v>0</v>
      </c>
      <c r="AC408" s="477">
        <v>0</v>
      </c>
      <c r="AD408" s="477">
        <v>0</v>
      </c>
      <c r="AE408" s="477">
        <v>1209.8364400000003</v>
      </c>
      <c r="AF408" s="233">
        <v>0</v>
      </c>
      <c r="AG408" s="233">
        <v>0</v>
      </c>
      <c r="AH408" s="233">
        <v>0</v>
      </c>
      <c r="AI408" s="233">
        <v>0</v>
      </c>
      <c r="AJ408" s="482">
        <v>1209.83644</v>
      </c>
    </row>
    <row r="409" spans="1:36" s="42" customFormat="1" x14ac:dyDescent="0.25">
      <c r="A409" s="401">
        <v>6</v>
      </c>
      <c r="B409" s="564">
        <v>147925</v>
      </c>
      <c r="C409" s="188" t="s">
        <v>637</v>
      </c>
      <c r="D409" s="477">
        <v>29.373459999999998</v>
      </c>
      <c r="E409" s="477">
        <v>13967.28413</v>
      </c>
      <c r="F409" s="477">
        <v>12.114540000000002</v>
      </c>
      <c r="G409" s="477">
        <v>0.83966999999999992</v>
      </c>
      <c r="H409" s="89">
        <v>14009.611800000001</v>
      </c>
      <c r="I409" s="477">
        <v>0</v>
      </c>
      <c r="J409" s="477">
        <v>25.636569999999999</v>
      </c>
      <c r="K409" s="477">
        <v>0</v>
      </c>
      <c r="L409" s="477">
        <v>0</v>
      </c>
      <c r="M409" s="477">
        <v>0</v>
      </c>
      <c r="N409" s="477">
        <v>0</v>
      </c>
      <c r="O409" s="477">
        <v>0</v>
      </c>
      <c r="P409" s="477">
        <v>9.0944599999999998</v>
      </c>
      <c r="Q409" s="477">
        <v>0</v>
      </c>
      <c r="R409" s="89">
        <v>34.731029999999997</v>
      </c>
      <c r="S409" s="477">
        <v>0</v>
      </c>
      <c r="T409" s="477">
        <v>0</v>
      </c>
      <c r="U409" s="477">
        <v>0</v>
      </c>
      <c r="V409" s="477">
        <v>0</v>
      </c>
      <c r="W409" s="477">
        <v>0</v>
      </c>
      <c r="X409" s="477">
        <v>0</v>
      </c>
      <c r="Y409" s="477">
        <v>0</v>
      </c>
      <c r="Z409" s="477">
        <v>0</v>
      </c>
      <c r="AA409" s="477">
        <v>0</v>
      </c>
      <c r="AB409" s="477">
        <v>0</v>
      </c>
      <c r="AC409" s="477">
        <v>0</v>
      </c>
      <c r="AD409" s="477">
        <v>0</v>
      </c>
      <c r="AE409" s="477">
        <v>14044.342830000001</v>
      </c>
      <c r="AF409" s="233">
        <v>0</v>
      </c>
      <c r="AG409" s="233">
        <v>0</v>
      </c>
      <c r="AH409" s="233">
        <v>0</v>
      </c>
      <c r="AI409" s="233">
        <v>0</v>
      </c>
      <c r="AJ409" s="482">
        <v>14044.342830000001</v>
      </c>
    </row>
    <row r="410" spans="1:36" s="42" customFormat="1" x14ac:dyDescent="0.25">
      <c r="A410" s="401">
        <v>4</v>
      </c>
      <c r="B410" s="564">
        <v>1480</v>
      </c>
      <c r="C410" s="188" t="s">
        <v>1474</v>
      </c>
      <c r="D410" s="477">
        <v>0</v>
      </c>
      <c r="E410" s="477">
        <v>0</v>
      </c>
      <c r="F410" s="477">
        <v>0</v>
      </c>
      <c r="G410" s="477">
        <v>0</v>
      </c>
      <c r="H410" s="89">
        <v>0</v>
      </c>
      <c r="I410" s="477">
        <v>0</v>
      </c>
      <c r="J410" s="477">
        <v>0</v>
      </c>
      <c r="K410" s="477">
        <v>0</v>
      </c>
      <c r="L410" s="477">
        <v>0</v>
      </c>
      <c r="M410" s="477">
        <v>0</v>
      </c>
      <c r="N410" s="477">
        <v>0</v>
      </c>
      <c r="O410" s="477">
        <v>0</v>
      </c>
      <c r="P410" s="477">
        <v>0</v>
      </c>
      <c r="Q410" s="477">
        <v>0</v>
      </c>
      <c r="R410" s="89">
        <v>0</v>
      </c>
      <c r="S410" s="477">
        <v>0</v>
      </c>
      <c r="T410" s="477">
        <v>0</v>
      </c>
      <c r="U410" s="477">
        <v>0</v>
      </c>
      <c r="V410" s="477">
        <v>0</v>
      </c>
      <c r="W410" s="477">
        <v>0</v>
      </c>
      <c r="X410" s="477">
        <v>0</v>
      </c>
      <c r="Y410" s="477">
        <v>0</v>
      </c>
      <c r="Z410" s="477">
        <v>0</v>
      </c>
      <c r="AA410" s="477">
        <v>0</v>
      </c>
      <c r="AB410" s="477">
        <v>0</v>
      </c>
      <c r="AC410" s="477">
        <v>0</v>
      </c>
      <c r="AD410" s="477">
        <v>0</v>
      </c>
      <c r="AE410" s="477">
        <v>0</v>
      </c>
      <c r="AF410" s="233">
        <v>0</v>
      </c>
      <c r="AG410" s="233">
        <v>0</v>
      </c>
      <c r="AH410" s="233">
        <v>0</v>
      </c>
      <c r="AI410" s="233">
        <v>0</v>
      </c>
      <c r="AJ410" s="482">
        <v>0</v>
      </c>
    </row>
    <row r="411" spans="1:36" s="42" customFormat="1" x14ac:dyDescent="0.25">
      <c r="A411" s="401">
        <v>6</v>
      </c>
      <c r="B411" s="564">
        <v>148005</v>
      </c>
      <c r="C411" s="188" t="s">
        <v>629</v>
      </c>
      <c r="D411" s="477">
        <v>0</v>
      </c>
      <c r="E411" s="477">
        <v>0</v>
      </c>
      <c r="F411" s="477">
        <v>0</v>
      </c>
      <c r="G411" s="477">
        <v>0</v>
      </c>
      <c r="H411" s="89">
        <v>0</v>
      </c>
      <c r="I411" s="477">
        <v>0</v>
      </c>
      <c r="J411" s="477">
        <v>0</v>
      </c>
      <c r="K411" s="477">
        <v>0</v>
      </c>
      <c r="L411" s="477">
        <v>0</v>
      </c>
      <c r="M411" s="477">
        <v>0</v>
      </c>
      <c r="N411" s="477">
        <v>0</v>
      </c>
      <c r="O411" s="477">
        <v>0</v>
      </c>
      <c r="P411" s="477">
        <v>0</v>
      </c>
      <c r="Q411" s="477">
        <v>0</v>
      </c>
      <c r="R411" s="89">
        <v>0</v>
      </c>
      <c r="S411" s="477">
        <v>0</v>
      </c>
      <c r="T411" s="477">
        <v>0</v>
      </c>
      <c r="U411" s="477">
        <v>0</v>
      </c>
      <c r="V411" s="477">
        <v>0</v>
      </c>
      <c r="W411" s="477">
        <v>0</v>
      </c>
      <c r="X411" s="477">
        <v>0</v>
      </c>
      <c r="Y411" s="477">
        <v>0</v>
      </c>
      <c r="Z411" s="477">
        <v>0</v>
      </c>
      <c r="AA411" s="477">
        <v>0</v>
      </c>
      <c r="AB411" s="477">
        <v>0</v>
      </c>
      <c r="AC411" s="477">
        <v>0</v>
      </c>
      <c r="AD411" s="477">
        <v>0</v>
      </c>
      <c r="AE411" s="477">
        <v>0</v>
      </c>
      <c r="AF411" s="233">
        <v>0</v>
      </c>
      <c r="AG411" s="233">
        <v>0</v>
      </c>
      <c r="AH411" s="233">
        <v>0</v>
      </c>
      <c r="AI411" s="233">
        <v>0</v>
      </c>
      <c r="AJ411" s="482">
        <v>0</v>
      </c>
    </row>
    <row r="412" spans="1:36" s="42" customFormat="1" x14ac:dyDescent="0.25">
      <c r="A412" s="401">
        <v>6</v>
      </c>
      <c r="B412" s="564">
        <v>148010</v>
      </c>
      <c r="C412" s="188" t="s">
        <v>631</v>
      </c>
      <c r="D412" s="477">
        <v>0</v>
      </c>
      <c r="E412" s="477">
        <v>0</v>
      </c>
      <c r="F412" s="477">
        <v>0</v>
      </c>
      <c r="G412" s="477">
        <v>0</v>
      </c>
      <c r="H412" s="89">
        <v>0</v>
      </c>
      <c r="I412" s="477">
        <v>0</v>
      </c>
      <c r="J412" s="477">
        <v>0</v>
      </c>
      <c r="K412" s="477">
        <v>0</v>
      </c>
      <c r="L412" s="477">
        <v>0</v>
      </c>
      <c r="M412" s="477">
        <v>0</v>
      </c>
      <c r="N412" s="477">
        <v>0</v>
      </c>
      <c r="O412" s="477">
        <v>0</v>
      </c>
      <c r="P412" s="477">
        <v>0</v>
      </c>
      <c r="Q412" s="477">
        <v>0</v>
      </c>
      <c r="R412" s="89">
        <v>0</v>
      </c>
      <c r="S412" s="477">
        <v>0</v>
      </c>
      <c r="T412" s="477">
        <v>0</v>
      </c>
      <c r="U412" s="477">
        <v>0</v>
      </c>
      <c r="V412" s="477">
        <v>0</v>
      </c>
      <c r="W412" s="477">
        <v>0</v>
      </c>
      <c r="X412" s="477">
        <v>0</v>
      </c>
      <c r="Y412" s="477">
        <v>0</v>
      </c>
      <c r="Z412" s="477">
        <v>0</v>
      </c>
      <c r="AA412" s="477">
        <v>0</v>
      </c>
      <c r="AB412" s="477">
        <v>0</v>
      </c>
      <c r="AC412" s="477">
        <v>0</v>
      </c>
      <c r="AD412" s="477">
        <v>0</v>
      </c>
      <c r="AE412" s="477">
        <v>0</v>
      </c>
      <c r="AF412" s="233">
        <v>0</v>
      </c>
      <c r="AG412" s="233">
        <v>0</v>
      </c>
      <c r="AH412" s="233">
        <v>0</v>
      </c>
      <c r="AI412" s="233">
        <v>0</v>
      </c>
      <c r="AJ412" s="482">
        <v>0</v>
      </c>
    </row>
    <row r="413" spans="1:36" s="42" customFormat="1" x14ac:dyDescent="0.25">
      <c r="A413" s="401">
        <v>6</v>
      </c>
      <c r="B413" s="564">
        <v>148015</v>
      </c>
      <c r="C413" s="188" t="s">
        <v>633</v>
      </c>
      <c r="D413" s="477">
        <v>0</v>
      </c>
      <c r="E413" s="477">
        <v>0</v>
      </c>
      <c r="F413" s="477">
        <v>0</v>
      </c>
      <c r="G413" s="477">
        <v>0</v>
      </c>
      <c r="H413" s="89">
        <v>0</v>
      </c>
      <c r="I413" s="477">
        <v>0</v>
      </c>
      <c r="J413" s="477">
        <v>0</v>
      </c>
      <c r="K413" s="477">
        <v>0</v>
      </c>
      <c r="L413" s="477">
        <v>0</v>
      </c>
      <c r="M413" s="477">
        <v>0</v>
      </c>
      <c r="N413" s="477">
        <v>0</v>
      </c>
      <c r="O413" s="477">
        <v>0</v>
      </c>
      <c r="P413" s="477">
        <v>0</v>
      </c>
      <c r="Q413" s="477">
        <v>0</v>
      </c>
      <c r="R413" s="89">
        <v>0</v>
      </c>
      <c r="S413" s="477">
        <v>0</v>
      </c>
      <c r="T413" s="477">
        <v>0</v>
      </c>
      <c r="U413" s="477">
        <v>0</v>
      </c>
      <c r="V413" s="477">
        <v>0</v>
      </c>
      <c r="W413" s="477">
        <v>0</v>
      </c>
      <c r="X413" s="477">
        <v>0</v>
      </c>
      <c r="Y413" s="477">
        <v>0</v>
      </c>
      <c r="Z413" s="477">
        <v>0</v>
      </c>
      <c r="AA413" s="477">
        <v>0</v>
      </c>
      <c r="AB413" s="477">
        <v>0</v>
      </c>
      <c r="AC413" s="477">
        <v>0</v>
      </c>
      <c r="AD413" s="477">
        <v>0</v>
      </c>
      <c r="AE413" s="477">
        <v>0</v>
      </c>
      <c r="AF413" s="233">
        <v>0</v>
      </c>
      <c r="AG413" s="233">
        <v>0</v>
      </c>
      <c r="AH413" s="233">
        <v>0</v>
      </c>
      <c r="AI413" s="233">
        <v>0</v>
      </c>
      <c r="AJ413" s="482">
        <v>0</v>
      </c>
    </row>
    <row r="414" spans="1:36" s="42" customFormat="1" x14ac:dyDescent="0.25">
      <c r="A414" s="401">
        <v>6</v>
      </c>
      <c r="B414" s="564">
        <v>148020</v>
      </c>
      <c r="C414" s="188" t="s">
        <v>635</v>
      </c>
      <c r="D414" s="477">
        <v>0</v>
      </c>
      <c r="E414" s="477">
        <v>0</v>
      </c>
      <c r="F414" s="477">
        <v>0</v>
      </c>
      <c r="G414" s="477">
        <v>0</v>
      </c>
      <c r="H414" s="89">
        <v>0</v>
      </c>
      <c r="I414" s="477">
        <v>0</v>
      </c>
      <c r="J414" s="477">
        <v>0</v>
      </c>
      <c r="K414" s="477">
        <v>0</v>
      </c>
      <c r="L414" s="477">
        <v>0</v>
      </c>
      <c r="M414" s="477">
        <v>0</v>
      </c>
      <c r="N414" s="477">
        <v>0</v>
      </c>
      <c r="O414" s="477">
        <v>0</v>
      </c>
      <c r="P414" s="477">
        <v>0</v>
      </c>
      <c r="Q414" s="477">
        <v>0</v>
      </c>
      <c r="R414" s="89">
        <v>0</v>
      </c>
      <c r="S414" s="477">
        <v>0</v>
      </c>
      <c r="T414" s="477">
        <v>0</v>
      </c>
      <c r="U414" s="477">
        <v>0</v>
      </c>
      <c r="V414" s="477">
        <v>0</v>
      </c>
      <c r="W414" s="477">
        <v>0</v>
      </c>
      <c r="X414" s="477">
        <v>0</v>
      </c>
      <c r="Y414" s="477">
        <v>0</v>
      </c>
      <c r="Z414" s="477">
        <v>0</v>
      </c>
      <c r="AA414" s="477">
        <v>0</v>
      </c>
      <c r="AB414" s="477">
        <v>0</v>
      </c>
      <c r="AC414" s="477">
        <v>0</v>
      </c>
      <c r="AD414" s="477">
        <v>0</v>
      </c>
      <c r="AE414" s="477">
        <v>0</v>
      </c>
      <c r="AF414" s="233">
        <v>0</v>
      </c>
      <c r="AG414" s="233">
        <v>0</v>
      </c>
      <c r="AH414" s="233">
        <v>0</v>
      </c>
      <c r="AI414" s="233">
        <v>0</v>
      </c>
      <c r="AJ414" s="482">
        <v>0</v>
      </c>
    </row>
    <row r="415" spans="1:36" s="42" customFormat="1" x14ac:dyDescent="0.25">
      <c r="A415" s="401">
        <v>6</v>
      </c>
      <c r="B415" s="564">
        <v>148025</v>
      </c>
      <c r="C415" s="188" t="s">
        <v>637</v>
      </c>
      <c r="D415" s="477">
        <v>0</v>
      </c>
      <c r="E415" s="477">
        <v>0</v>
      </c>
      <c r="F415" s="477">
        <v>0</v>
      </c>
      <c r="G415" s="477">
        <v>0</v>
      </c>
      <c r="H415" s="89">
        <v>0</v>
      </c>
      <c r="I415" s="477">
        <v>0</v>
      </c>
      <c r="J415" s="477">
        <v>0</v>
      </c>
      <c r="K415" s="477">
        <v>0</v>
      </c>
      <c r="L415" s="477">
        <v>0</v>
      </c>
      <c r="M415" s="477">
        <v>0</v>
      </c>
      <c r="N415" s="477">
        <v>0</v>
      </c>
      <c r="O415" s="477">
        <v>0</v>
      </c>
      <c r="P415" s="477">
        <v>0</v>
      </c>
      <c r="Q415" s="477">
        <v>0</v>
      </c>
      <c r="R415" s="89">
        <v>0</v>
      </c>
      <c r="S415" s="477">
        <v>0</v>
      </c>
      <c r="T415" s="477">
        <v>0</v>
      </c>
      <c r="U415" s="477">
        <v>0</v>
      </c>
      <c r="V415" s="477">
        <v>0</v>
      </c>
      <c r="W415" s="477">
        <v>0</v>
      </c>
      <c r="X415" s="477">
        <v>0</v>
      </c>
      <c r="Y415" s="477">
        <v>0</v>
      </c>
      <c r="Z415" s="477">
        <v>0</v>
      </c>
      <c r="AA415" s="477">
        <v>0</v>
      </c>
      <c r="AB415" s="477">
        <v>0</v>
      </c>
      <c r="AC415" s="477">
        <v>0</v>
      </c>
      <c r="AD415" s="477">
        <v>0</v>
      </c>
      <c r="AE415" s="477">
        <v>0</v>
      </c>
      <c r="AF415" s="233">
        <v>0</v>
      </c>
      <c r="AG415" s="233">
        <v>0</v>
      </c>
      <c r="AH415" s="233">
        <v>0</v>
      </c>
      <c r="AI415" s="233">
        <v>0</v>
      </c>
      <c r="AJ415" s="482">
        <v>0</v>
      </c>
    </row>
    <row r="416" spans="1:36" s="42" customFormat="1" x14ac:dyDescent="0.25">
      <c r="A416" s="401">
        <v>4</v>
      </c>
      <c r="B416" s="564">
        <v>1481</v>
      </c>
      <c r="C416" s="188" t="s">
        <v>1475</v>
      </c>
      <c r="D416" s="477">
        <v>0</v>
      </c>
      <c r="E416" s="477">
        <v>0</v>
      </c>
      <c r="F416" s="477">
        <v>0</v>
      </c>
      <c r="G416" s="477">
        <v>0</v>
      </c>
      <c r="H416" s="89">
        <v>0</v>
      </c>
      <c r="I416" s="477">
        <v>0</v>
      </c>
      <c r="J416" s="477">
        <v>0</v>
      </c>
      <c r="K416" s="477">
        <v>0</v>
      </c>
      <c r="L416" s="477">
        <v>0</v>
      </c>
      <c r="M416" s="477">
        <v>0</v>
      </c>
      <c r="N416" s="477">
        <v>0</v>
      </c>
      <c r="O416" s="477">
        <v>0</v>
      </c>
      <c r="P416" s="477">
        <v>0</v>
      </c>
      <c r="Q416" s="477">
        <v>0</v>
      </c>
      <c r="R416" s="89">
        <v>0</v>
      </c>
      <c r="S416" s="477">
        <v>0</v>
      </c>
      <c r="T416" s="477">
        <v>0</v>
      </c>
      <c r="U416" s="477">
        <v>0</v>
      </c>
      <c r="V416" s="477">
        <v>0</v>
      </c>
      <c r="W416" s="477">
        <v>0</v>
      </c>
      <c r="X416" s="477">
        <v>0</v>
      </c>
      <c r="Y416" s="477">
        <v>0</v>
      </c>
      <c r="Z416" s="477">
        <v>0</v>
      </c>
      <c r="AA416" s="477">
        <v>0</v>
      </c>
      <c r="AB416" s="477">
        <v>0</v>
      </c>
      <c r="AC416" s="477">
        <v>0</v>
      </c>
      <c r="AD416" s="477">
        <v>0</v>
      </c>
      <c r="AE416" s="477">
        <v>0</v>
      </c>
      <c r="AF416" s="233">
        <v>0</v>
      </c>
      <c r="AG416" s="233">
        <v>0</v>
      </c>
      <c r="AH416" s="233">
        <v>0</v>
      </c>
      <c r="AI416" s="233">
        <v>0</v>
      </c>
      <c r="AJ416" s="482">
        <v>0</v>
      </c>
    </row>
    <row r="417" spans="1:36" s="42" customFormat="1" x14ac:dyDescent="0.25">
      <c r="A417" s="401">
        <v>6</v>
      </c>
      <c r="B417" s="564">
        <v>148105</v>
      </c>
      <c r="C417" s="188" t="s">
        <v>629</v>
      </c>
      <c r="D417" s="477">
        <v>0</v>
      </c>
      <c r="E417" s="477">
        <v>0</v>
      </c>
      <c r="F417" s="477">
        <v>0</v>
      </c>
      <c r="G417" s="477">
        <v>0</v>
      </c>
      <c r="H417" s="89">
        <v>0</v>
      </c>
      <c r="I417" s="477">
        <v>0</v>
      </c>
      <c r="J417" s="477">
        <v>0</v>
      </c>
      <c r="K417" s="477">
        <v>0</v>
      </c>
      <c r="L417" s="477">
        <v>0</v>
      </c>
      <c r="M417" s="477">
        <v>0</v>
      </c>
      <c r="N417" s="477">
        <v>0</v>
      </c>
      <c r="O417" s="477">
        <v>0</v>
      </c>
      <c r="P417" s="477">
        <v>0</v>
      </c>
      <c r="Q417" s="477">
        <v>0</v>
      </c>
      <c r="R417" s="89">
        <v>0</v>
      </c>
      <c r="S417" s="477">
        <v>0</v>
      </c>
      <c r="T417" s="477">
        <v>0</v>
      </c>
      <c r="U417" s="477">
        <v>0</v>
      </c>
      <c r="V417" s="477">
        <v>0</v>
      </c>
      <c r="W417" s="477">
        <v>0</v>
      </c>
      <c r="X417" s="477">
        <v>0</v>
      </c>
      <c r="Y417" s="477">
        <v>0</v>
      </c>
      <c r="Z417" s="477">
        <v>0</v>
      </c>
      <c r="AA417" s="477">
        <v>0</v>
      </c>
      <c r="AB417" s="477">
        <v>0</v>
      </c>
      <c r="AC417" s="477">
        <v>0</v>
      </c>
      <c r="AD417" s="477">
        <v>0</v>
      </c>
      <c r="AE417" s="477">
        <v>0</v>
      </c>
      <c r="AF417" s="233">
        <v>0</v>
      </c>
      <c r="AG417" s="233">
        <v>0</v>
      </c>
      <c r="AH417" s="233">
        <v>0</v>
      </c>
      <c r="AI417" s="233">
        <v>0</v>
      </c>
      <c r="AJ417" s="482">
        <v>0</v>
      </c>
    </row>
    <row r="418" spans="1:36" s="42" customFormat="1" x14ac:dyDescent="0.25">
      <c r="A418" s="401">
        <v>6</v>
      </c>
      <c r="B418" s="564">
        <v>148110</v>
      </c>
      <c r="C418" s="188" t="s">
        <v>631</v>
      </c>
      <c r="D418" s="477">
        <v>0</v>
      </c>
      <c r="E418" s="477">
        <v>0</v>
      </c>
      <c r="F418" s="477">
        <v>0</v>
      </c>
      <c r="G418" s="477">
        <v>0</v>
      </c>
      <c r="H418" s="89">
        <v>0</v>
      </c>
      <c r="I418" s="477">
        <v>0</v>
      </c>
      <c r="J418" s="477">
        <v>0</v>
      </c>
      <c r="K418" s="477">
        <v>0</v>
      </c>
      <c r="L418" s="477">
        <v>0</v>
      </c>
      <c r="M418" s="477">
        <v>0</v>
      </c>
      <c r="N418" s="477">
        <v>0</v>
      </c>
      <c r="O418" s="477">
        <v>0</v>
      </c>
      <c r="P418" s="477">
        <v>0</v>
      </c>
      <c r="Q418" s="477">
        <v>0</v>
      </c>
      <c r="R418" s="89">
        <v>0</v>
      </c>
      <c r="S418" s="477">
        <v>0</v>
      </c>
      <c r="T418" s="477">
        <v>0</v>
      </c>
      <c r="U418" s="477">
        <v>0</v>
      </c>
      <c r="V418" s="477">
        <v>0</v>
      </c>
      <c r="W418" s="477">
        <v>0</v>
      </c>
      <c r="X418" s="477">
        <v>0</v>
      </c>
      <c r="Y418" s="477">
        <v>0</v>
      </c>
      <c r="Z418" s="477">
        <v>0</v>
      </c>
      <c r="AA418" s="477">
        <v>0</v>
      </c>
      <c r="AB418" s="477">
        <v>0</v>
      </c>
      <c r="AC418" s="477">
        <v>0</v>
      </c>
      <c r="AD418" s="477">
        <v>0</v>
      </c>
      <c r="AE418" s="477">
        <v>0</v>
      </c>
      <c r="AF418" s="233">
        <v>0</v>
      </c>
      <c r="AG418" s="233">
        <v>0</v>
      </c>
      <c r="AH418" s="233">
        <v>0</v>
      </c>
      <c r="AI418" s="233">
        <v>0</v>
      </c>
      <c r="AJ418" s="482">
        <v>0</v>
      </c>
    </row>
    <row r="419" spans="1:36" s="42" customFormat="1" x14ac:dyDescent="0.25">
      <c r="A419" s="401">
        <v>6</v>
      </c>
      <c r="B419" s="564">
        <v>148115</v>
      </c>
      <c r="C419" s="188" t="s">
        <v>633</v>
      </c>
      <c r="D419" s="477">
        <v>0</v>
      </c>
      <c r="E419" s="477">
        <v>0</v>
      </c>
      <c r="F419" s="477">
        <v>0</v>
      </c>
      <c r="G419" s="477">
        <v>0</v>
      </c>
      <c r="H419" s="89">
        <v>0</v>
      </c>
      <c r="I419" s="477">
        <v>0</v>
      </c>
      <c r="J419" s="477">
        <v>0</v>
      </c>
      <c r="K419" s="477">
        <v>0</v>
      </c>
      <c r="L419" s="477">
        <v>0</v>
      </c>
      <c r="M419" s="477">
        <v>0</v>
      </c>
      <c r="N419" s="477">
        <v>0</v>
      </c>
      <c r="O419" s="477">
        <v>0</v>
      </c>
      <c r="P419" s="477">
        <v>0</v>
      </c>
      <c r="Q419" s="477">
        <v>0</v>
      </c>
      <c r="R419" s="89">
        <v>0</v>
      </c>
      <c r="S419" s="477">
        <v>0</v>
      </c>
      <c r="T419" s="477">
        <v>0</v>
      </c>
      <c r="U419" s="477">
        <v>0</v>
      </c>
      <c r="V419" s="477">
        <v>0</v>
      </c>
      <c r="W419" s="477">
        <v>0</v>
      </c>
      <c r="X419" s="477">
        <v>0</v>
      </c>
      <c r="Y419" s="477">
        <v>0</v>
      </c>
      <c r="Z419" s="477">
        <v>0</v>
      </c>
      <c r="AA419" s="477">
        <v>0</v>
      </c>
      <c r="AB419" s="477">
        <v>0</v>
      </c>
      <c r="AC419" s="477">
        <v>0</v>
      </c>
      <c r="AD419" s="477">
        <v>0</v>
      </c>
      <c r="AE419" s="477">
        <v>0</v>
      </c>
      <c r="AF419" s="233">
        <v>0</v>
      </c>
      <c r="AG419" s="233">
        <v>0</v>
      </c>
      <c r="AH419" s="233">
        <v>0</v>
      </c>
      <c r="AI419" s="233">
        <v>0</v>
      </c>
      <c r="AJ419" s="482">
        <v>0</v>
      </c>
    </row>
    <row r="420" spans="1:36" s="42" customFormat="1" x14ac:dyDescent="0.25">
      <c r="A420" s="401">
        <v>6</v>
      </c>
      <c r="B420" s="564">
        <v>148120</v>
      </c>
      <c r="C420" s="188" t="s">
        <v>635</v>
      </c>
      <c r="D420" s="477">
        <v>0</v>
      </c>
      <c r="E420" s="477">
        <v>0</v>
      </c>
      <c r="F420" s="477">
        <v>0</v>
      </c>
      <c r="G420" s="477">
        <v>0</v>
      </c>
      <c r="H420" s="89">
        <v>0</v>
      </c>
      <c r="I420" s="477">
        <v>0</v>
      </c>
      <c r="J420" s="477">
        <v>0</v>
      </c>
      <c r="K420" s="477">
        <v>0</v>
      </c>
      <c r="L420" s="477">
        <v>0</v>
      </c>
      <c r="M420" s="477">
        <v>0</v>
      </c>
      <c r="N420" s="477">
        <v>0</v>
      </c>
      <c r="O420" s="477">
        <v>0</v>
      </c>
      <c r="P420" s="477">
        <v>0</v>
      </c>
      <c r="Q420" s="477">
        <v>0</v>
      </c>
      <c r="R420" s="89">
        <v>0</v>
      </c>
      <c r="S420" s="477">
        <v>0</v>
      </c>
      <c r="T420" s="477">
        <v>0</v>
      </c>
      <c r="U420" s="477">
        <v>0</v>
      </c>
      <c r="V420" s="477">
        <v>0</v>
      </c>
      <c r="W420" s="477">
        <v>0</v>
      </c>
      <c r="X420" s="477">
        <v>0</v>
      </c>
      <c r="Y420" s="477">
        <v>0</v>
      </c>
      <c r="Z420" s="477">
        <v>0</v>
      </c>
      <c r="AA420" s="477">
        <v>0</v>
      </c>
      <c r="AB420" s="477">
        <v>0</v>
      </c>
      <c r="AC420" s="477">
        <v>0</v>
      </c>
      <c r="AD420" s="477">
        <v>0</v>
      </c>
      <c r="AE420" s="477">
        <v>0</v>
      </c>
      <c r="AF420" s="233">
        <v>0</v>
      </c>
      <c r="AG420" s="233">
        <v>0</v>
      </c>
      <c r="AH420" s="233">
        <v>0</v>
      </c>
      <c r="AI420" s="233">
        <v>0</v>
      </c>
      <c r="AJ420" s="482">
        <v>0</v>
      </c>
    </row>
    <row r="421" spans="1:36" s="42" customFormat="1" x14ac:dyDescent="0.25">
      <c r="A421" s="401">
        <v>6</v>
      </c>
      <c r="B421" s="564">
        <v>148125</v>
      </c>
      <c r="C421" s="188" t="s">
        <v>637</v>
      </c>
      <c r="D421" s="477">
        <v>0</v>
      </c>
      <c r="E421" s="477">
        <v>0</v>
      </c>
      <c r="F421" s="477">
        <v>0</v>
      </c>
      <c r="G421" s="477">
        <v>0</v>
      </c>
      <c r="H421" s="89">
        <v>0</v>
      </c>
      <c r="I421" s="477">
        <v>0</v>
      </c>
      <c r="J421" s="477">
        <v>0</v>
      </c>
      <c r="K421" s="477">
        <v>0</v>
      </c>
      <c r="L421" s="477">
        <v>0</v>
      </c>
      <c r="M421" s="477">
        <v>0</v>
      </c>
      <c r="N421" s="477">
        <v>0</v>
      </c>
      <c r="O421" s="477">
        <v>0</v>
      </c>
      <c r="P421" s="477">
        <v>0</v>
      </c>
      <c r="Q421" s="477">
        <v>0</v>
      </c>
      <c r="R421" s="89">
        <v>0</v>
      </c>
      <c r="S421" s="477">
        <v>0</v>
      </c>
      <c r="T421" s="477">
        <v>0</v>
      </c>
      <c r="U421" s="477">
        <v>0</v>
      </c>
      <c r="V421" s="477">
        <v>0</v>
      </c>
      <c r="W421" s="477">
        <v>0</v>
      </c>
      <c r="X421" s="477">
        <v>0</v>
      </c>
      <c r="Y421" s="477">
        <v>0</v>
      </c>
      <c r="Z421" s="477">
        <v>0</v>
      </c>
      <c r="AA421" s="477">
        <v>0</v>
      </c>
      <c r="AB421" s="477">
        <v>0</v>
      </c>
      <c r="AC421" s="477">
        <v>0</v>
      </c>
      <c r="AD421" s="477">
        <v>0</v>
      </c>
      <c r="AE421" s="477">
        <v>0</v>
      </c>
      <c r="AF421" s="233">
        <v>0</v>
      </c>
      <c r="AG421" s="233">
        <v>0</v>
      </c>
      <c r="AH421" s="233">
        <v>0</v>
      </c>
      <c r="AI421" s="233">
        <v>0</v>
      </c>
      <c r="AJ421" s="482">
        <v>0</v>
      </c>
    </row>
    <row r="422" spans="1:36" s="42" customFormat="1" x14ac:dyDescent="0.25">
      <c r="A422" s="401">
        <v>4</v>
      </c>
      <c r="B422" s="564">
        <v>1482</v>
      </c>
      <c r="C422" s="188" t="s">
        <v>1478</v>
      </c>
      <c r="D422" s="477">
        <v>0</v>
      </c>
      <c r="E422" s="477">
        <v>0</v>
      </c>
      <c r="F422" s="477">
        <v>0</v>
      </c>
      <c r="G422" s="477">
        <v>0</v>
      </c>
      <c r="H422" s="89">
        <v>0</v>
      </c>
      <c r="I422" s="477">
        <v>0</v>
      </c>
      <c r="J422" s="477">
        <v>0</v>
      </c>
      <c r="K422" s="477">
        <v>0</v>
      </c>
      <c r="L422" s="477">
        <v>0</v>
      </c>
      <c r="M422" s="477">
        <v>0</v>
      </c>
      <c r="N422" s="477">
        <v>0</v>
      </c>
      <c r="O422" s="477">
        <v>0</v>
      </c>
      <c r="P422" s="477">
        <v>0</v>
      </c>
      <c r="Q422" s="477">
        <v>0</v>
      </c>
      <c r="R422" s="89">
        <v>0</v>
      </c>
      <c r="S422" s="477">
        <v>0</v>
      </c>
      <c r="T422" s="477">
        <v>0</v>
      </c>
      <c r="U422" s="477">
        <v>0</v>
      </c>
      <c r="V422" s="477">
        <v>0</v>
      </c>
      <c r="W422" s="477">
        <v>0</v>
      </c>
      <c r="X422" s="477">
        <v>0</v>
      </c>
      <c r="Y422" s="477">
        <v>0</v>
      </c>
      <c r="Z422" s="477">
        <v>0</v>
      </c>
      <c r="AA422" s="477">
        <v>0</v>
      </c>
      <c r="AB422" s="477">
        <v>0</v>
      </c>
      <c r="AC422" s="477">
        <v>0</v>
      </c>
      <c r="AD422" s="477">
        <v>0</v>
      </c>
      <c r="AE422" s="477">
        <v>0</v>
      </c>
      <c r="AF422" s="233">
        <v>0</v>
      </c>
      <c r="AG422" s="233">
        <v>0</v>
      </c>
      <c r="AH422" s="233">
        <v>0</v>
      </c>
      <c r="AI422" s="233">
        <v>0</v>
      </c>
      <c r="AJ422" s="482">
        <v>0</v>
      </c>
    </row>
    <row r="423" spans="1:36" s="42" customFormat="1" x14ac:dyDescent="0.25">
      <c r="A423" s="401">
        <v>6</v>
      </c>
      <c r="B423" s="564">
        <v>148205</v>
      </c>
      <c r="C423" s="188" t="s">
        <v>629</v>
      </c>
      <c r="D423" s="477">
        <v>0</v>
      </c>
      <c r="E423" s="477">
        <v>0</v>
      </c>
      <c r="F423" s="477">
        <v>0</v>
      </c>
      <c r="G423" s="477">
        <v>0</v>
      </c>
      <c r="H423" s="89">
        <v>0</v>
      </c>
      <c r="I423" s="477">
        <v>0</v>
      </c>
      <c r="J423" s="477">
        <v>0</v>
      </c>
      <c r="K423" s="477">
        <v>0</v>
      </c>
      <c r="L423" s="477">
        <v>0</v>
      </c>
      <c r="M423" s="477">
        <v>0</v>
      </c>
      <c r="N423" s="477">
        <v>0</v>
      </c>
      <c r="O423" s="477">
        <v>0</v>
      </c>
      <c r="P423" s="477">
        <v>0</v>
      </c>
      <c r="Q423" s="477">
        <v>0</v>
      </c>
      <c r="R423" s="89">
        <v>0</v>
      </c>
      <c r="S423" s="477">
        <v>0</v>
      </c>
      <c r="T423" s="477">
        <v>0</v>
      </c>
      <c r="U423" s="477">
        <v>0</v>
      </c>
      <c r="V423" s="477">
        <v>0</v>
      </c>
      <c r="W423" s="477">
        <v>0</v>
      </c>
      <c r="X423" s="477">
        <v>0</v>
      </c>
      <c r="Y423" s="477">
        <v>0</v>
      </c>
      <c r="Z423" s="477">
        <v>0</v>
      </c>
      <c r="AA423" s="477">
        <v>0</v>
      </c>
      <c r="AB423" s="477">
        <v>0</v>
      </c>
      <c r="AC423" s="477">
        <v>0</v>
      </c>
      <c r="AD423" s="477">
        <v>0</v>
      </c>
      <c r="AE423" s="477">
        <v>0</v>
      </c>
      <c r="AF423" s="233">
        <v>0</v>
      </c>
      <c r="AG423" s="233">
        <v>0</v>
      </c>
      <c r="AH423" s="233">
        <v>0</v>
      </c>
      <c r="AI423" s="233">
        <v>0</v>
      </c>
      <c r="AJ423" s="482">
        <v>0</v>
      </c>
    </row>
    <row r="424" spans="1:36" s="42" customFormat="1" x14ac:dyDescent="0.25">
      <c r="A424" s="401">
        <v>6</v>
      </c>
      <c r="B424" s="564">
        <v>148210</v>
      </c>
      <c r="C424" s="188" t="s">
        <v>631</v>
      </c>
      <c r="D424" s="477">
        <v>0</v>
      </c>
      <c r="E424" s="477">
        <v>0</v>
      </c>
      <c r="F424" s="477">
        <v>0</v>
      </c>
      <c r="G424" s="477">
        <v>0</v>
      </c>
      <c r="H424" s="89">
        <v>0</v>
      </c>
      <c r="I424" s="477">
        <v>0</v>
      </c>
      <c r="J424" s="477">
        <v>0</v>
      </c>
      <c r="K424" s="477">
        <v>0</v>
      </c>
      <c r="L424" s="477">
        <v>0</v>
      </c>
      <c r="M424" s="477">
        <v>0</v>
      </c>
      <c r="N424" s="477">
        <v>0</v>
      </c>
      <c r="O424" s="477">
        <v>0</v>
      </c>
      <c r="P424" s="477">
        <v>0</v>
      </c>
      <c r="Q424" s="477">
        <v>0</v>
      </c>
      <c r="R424" s="89">
        <v>0</v>
      </c>
      <c r="S424" s="477">
        <v>0</v>
      </c>
      <c r="T424" s="477">
        <v>0</v>
      </c>
      <c r="U424" s="477">
        <v>0</v>
      </c>
      <c r="V424" s="477">
        <v>0</v>
      </c>
      <c r="W424" s="477">
        <v>0</v>
      </c>
      <c r="X424" s="477">
        <v>0</v>
      </c>
      <c r="Y424" s="477">
        <v>0</v>
      </c>
      <c r="Z424" s="477">
        <v>0</v>
      </c>
      <c r="AA424" s="477">
        <v>0</v>
      </c>
      <c r="AB424" s="477">
        <v>0</v>
      </c>
      <c r="AC424" s="477">
        <v>0</v>
      </c>
      <c r="AD424" s="477">
        <v>0</v>
      </c>
      <c r="AE424" s="477">
        <v>0</v>
      </c>
      <c r="AF424" s="233">
        <v>0</v>
      </c>
      <c r="AG424" s="233">
        <v>0</v>
      </c>
      <c r="AH424" s="233">
        <v>0</v>
      </c>
      <c r="AI424" s="233">
        <v>0</v>
      </c>
      <c r="AJ424" s="482">
        <v>0</v>
      </c>
    </row>
    <row r="425" spans="1:36" s="42" customFormat="1" x14ac:dyDescent="0.25">
      <c r="A425" s="401">
        <v>6</v>
      </c>
      <c r="B425" s="564">
        <v>148215</v>
      </c>
      <c r="C425" s="188" t="s">
        <v>633</v>
      </c>
      <c r="D425" s="477">
        <v>0</v>
      </c>
      <c r="E425" s="477">
        <v>0</v>
      </c>
      <c r="F425" s="477">
        <v>0</v>
      </c>
      <c r="G425" s="477">
        <v>0</v>
      </c>
      <c r="H425" s="89">
        <v>0</v>
      </c>
      <c r="I425" s="477">
        <v>0</v>
      </c>
      <c r="J425" s="477">
        <v>0</v>
      </c>
      <c r="K425" s="477">
        <v>0</v>
      </c>
      <c r="L425" s="477">
        <v>0</v>
      </c>
      <c r="M425" s="477">
        <v>0</v>
      </c>
      <c r="N425" s="477">
        <v>0</v>
      </c>
      <c r="O425" s="477">
        <v>0</v>
      </c>
      <c r="P425" s="477">
        <v>0</v>
      </c>
      <c r="Q425" s="477">
        <v>0</v>
      </c>
      <c r="R425" s="89">
        <v>0</v>
      </c>
      <c r="S425" s="477">
        <v>0</v>
      </c>
      <c r="T425" s="477">
        <v>0</v>
      </c>
      <c r="U425" s="477">
        <v>0</v>
      </c>
      <c r="V425" s="477">
        <v>0</v>
      </c>
      <c r="W425" s="477">
        <v>0</v>
      </c>
      <c r="X425" s="477">
        <v>0</v>
      </c>
      <c r="Y425" s="477">
        <v>0</v>
      </c>
      <c r="Z425" s="477">
        <v>0</v>
      </c>
      <c r="AA425" s="477">
        <v>0</v>
      </c>
      <c r="AB425" s="477">
        <v>0</v>
      </c>
      <c r="AC425" s="477">
        <v>0</v>
      </c>
      <c r="AD425" s="477">
        <v>0</v>
      </c>
      <c r="AE425" s="477">
        <v>0</v>
      </c>
      <c r="AF425" s="233">
        <v>0</v>
      </c>
      <c r="AG425" s="233">
        <v>0</v>
      </c>
      <c r="AH425" s="233">
        <v>0</v>
      </c>
      <c r="AI425" s="233">
        <v>0</v>
      </c>
      <c r="AJ425" s="482">
        <v>0</v>
      </c>
    </row>
    <row r="426" spans="1:36" s="42" customFormat="1" x14ac:dyDescent="0.25">
      <c r="A426" s="401">
        <v>6</v>
      </c>
      <c r="B426" s="564">
        <v>148220</v>
      </c>
      <c r="C426" s="188" t="s">
        <v>635</v>
      </c>
      <c r="D426" s="477">
        <v>0</v>
      </c>
      <c r="E426" s="477">
        <v>0</v>
      </c>
      <c r="F426" s="477">
        <v>0</v>
      </c>
      <c r="G426" s="477">
        <v>0</v>
      </c>
      <c r="H426" s="89">
        <v>0</v>
      </c>
      <c r="I426" s="477">
        <v>0</v>
      </c>
      <c r="J426" s="477">
        <v>0</v>
      </c>
      <c r="K426" s="477">
        <v>0</v>
      </c>
      <c r="L426" s="477">
        <v>0</v>
      </c>
      <c r="M426" s="477">
        <v>0</v>
      </c>
      <c r="N426" s="477">
        <v>0</v>
      </c>
      <c r="O426" s="477">
        <v>0</v>
      </c>
      <c r="P426" s="477">
        <v>0</v>
      </c>
      <c r="Q426" s="477">
        <v>0</v>
      </c>
      <c r="R426" s="89">
        <v>0</v>
      </c>
      <c r="S426" s="477">
        <v>0</v>
      </c>
      <c r="T426" s="477">
        <v>0</v>
      </c>
      <c r="U426" s="477">
        <v>0</v>
      </c>
      <c r="V426" s="477">
        <v>0</v>
      </c>
      <c r="W426" s="477">
        <v>0</v>
      </c>
      <c r="X426" s="477">
        <v>0</v>
      </c>
      <c r="Y426" s="477">
        <v>0</v>
      </c>
      <c r="Z426" s="477">
        <v>0</v>
      </c>
      <c r="AA426" s="477">
        <v>0</v>
      </c>
      <c r="AB426" s="477">
        <v>0</v>
      </c>
      <c r="AC426" s="477">
        <v>0</v>
      </c>
      <c r="AD426" s="477">
        <v>0</v>
      </c>
      <c r="AE426" s="477">
        <v>0</v>
      </c>
      <c r="AF426" s="233">
        <v>0</v>
      </c>
      <c r="AG426" s="233">
        <v>0</v>
      </c>
      <c r="AH426" s="233">
        <v>0</v>
      </c>
      <c r="AI426" s="233">
        <v>0</v>
      </c>
      <c r="AJ426" s="482">
        <v>0</v>
      </c>
    </row>
    <row r="427" spans="1:36" s="42" customFormat="1" x14ac:dyDescent="0.25">
      <c r="A427" s="401">
        <v>6</v>
      </c>
      <c r="B427" s="564">
        <v>148225</v>
      </c>
      <c r="C427" s="188" t="s">
        <v>637</v>
      </c>
      <c r="D427" s="477">
        <v>0</v>
      </c>
      <c r="E427" s="477">
        <v>0</v>
      </c>
      <c r="F427" s="477">
        <v>0</v>
      </c>
      <c r="G427" s="477">
        <v>0</v>
      </c>
      <c r="H427" s="89">
        <v>0</v>
      </c>
      <c r="I427" s="477">
        <v>0</v>
      </c>
      <c r="J427" s="477">
        <v>0</v>
      </c>
      <c r="K427" s="477">
        <v>0</v>
      </c>
      <c r="L427" s="477">
        <v>0</v>
      </c>
      <c r="M427" s="477">
        <v>0</v>
      </c>
      <c r="N427" s="477">
        <v>0</v>
      </c>
      <c r="O427" s="477">
        <v>0</v>
      </c>
      <c r="P427" s="477">
        <v>0</v>
      </c>
      <c r="Q427" s="477">
        <v>0</v>
      </c>
      <c r="R427" s="89">
        <v>0</v>
      </c>
      <c r="S427" s="477">
        <v>0</v>
      </c>
      <c r="T427" s="477">
        <v>0</v>
      </c>
      <c r="U427" s="477">
        <v>0</v>
      </c>
      <c r="V427" s="477">
        <v>0</v>
      </c>
      <c r="W427" s="477">
        <v>0</v>
      </c>
      <c r="X427" s="477">
        <v>0</v>
      </c>
      <c r="Y427" s="477">
        <v>0</v>
      </c>
      <c r="Z427" s="477">
        <v>0</v>
      </c>
      <c r="AA427" s="477">
        <v>0</v>
      </c>
      <c r="AB427" s="477">
        <v>0</v>
      </c>
      <c r="AC427" s="477">
        <v>0</v>
      </c>
      <c r="AD427" s="477">
        <v>0</v>
      </c>
      <c r="AE427" s="477">
        <v>0</v>
      </c>
      <c r="AF427" s="233">
        <v>0</v>
      </c>
      <c r="AG427" s="233">
        <v>0</v>
      </c>
      <c r="AH427" s="233">
        <v>0</v>
      </c>
      <c r="AI427" s="233">
        <v>0</v>
      </c>
      <c r="AJ427" s="482">
        <v>0</v>
      </c>
    </row>
    <row r="428" spans="1:36" s="42" customFormat="1" x14ac:dyDescent="0.25">
      <c r="A428" s="401">
        <v>4</v>
      </c>
      <c r="B428" s="564">
        <v>1483</v>
      </c>
      <c r="C428" s="188" t="s">
        <v>1479</v>
      </c>
      <c r="D428" s="477">
        <v>0</v>
      </c>
      <c r="E428" s="477">
        <v>0</v>
      </c>
      <c r="F428" s="477">
        <v>0</v>
      </c>
      <c r="G428" s="477">
        <v>0</v>
      </c>
      <c r="H428" s="89">
        <v>0</v>
      </c>
      <c r="I428" s="477">
        <v>0</v>
      </c>
      <c r="J428" s="477">
        <v>0</v>
      </c>
      <c r="K428" s="477">
        <v>0</v>
      </c>
      <c r="L428" s="477">
        <v>0</v>
      </c>
      <c r="M428" s="477">
        <v>0</v>
      </c>
      <c r="N428" s="477">
        <v>0</v>
      </c>
      <c r="O428" s="477">
        <v>0</v>
      </c>
      <c r="P428" s="477">
        <v>0</v>
      </c>
      <c r="Q428" s="477">
        <v>0</v>
      </c>
      <c r="R428" s="89">
        <v>0</v>
      </c>
      <c r="S428" s="477">
        <v>0</v>
      </c>
      <c r="T428" s="477">
        <v>0</v>
      </c>
      <c r="U428" s="477">
        <v>0</v>
      </c>
      <c r="V428" s="477">
        <v>0</v>
      </c>
      <c r="W428" s="477">
        <v>0</v>
      </c>
      <c r="X428" s="477">
        <v>0</v>
      </c>
      <c r="Y428" s="477">
        <v>0</v>
      </c>
      <c r="Z428" s="477">
        <v>0</v>
      </c>
      <c r="AA428" s="477">
        <v>0</v>
      </c>
      <c r="AB428" s="477">
        <v>0</v>
      </c>
      <c r="AC428" s="477">
        <v>0</v>
      </c>
      <c r="AD428" s="477">
        <v>0</v>
      </c>
      <c r="AE428" s="477">
        <v>0</v>
      </c>
      <c r="AF428" s="233">
        <v>0</v>
      </c>
      <c r="AG428" s="233">
        <v>0</v>
      </c>
      <c r="AH428" s="233">
        <v>0</v>
      </c>
      <c r="AI428" s="233">
        <v>0</v>
      </c>
      <c r="AJ428" s="482">
        <v>0</v>
      </c>
    </row>
    <row r="429" spans="1:36" s="42" customFormat="1" x14ac:dyDescent="0.25">
      <c r="A429" s="401">
        <v>6</v>
      </c>
      <c r="B429" s="564">
        <v>148305</v>
      </c>
      <c r="C429" s="188" t="s">
        <v>629</v>
      </c>
      <c r="D429" s="477">
        <v>0</v>
      </c>
      <c r="E429" s="477">
        <v>0</v>
      </c>
      <c r="F429" s="477">
        <v>0</v>
      </c>
      <c r="G429" s="477">
        <v>0</v>
      </c>
      <c r="H429" s="89">
        <v>0</v>
      </c>
      <c r="I429" s="477">
        <v>0</v>
      </c>
      <c r="J429" s="477">
        <v>0</v>
      </c>
      <c r="K429" s="477">
        <v>0</v>
      </c>
      <c r="L429" s="477">
        <v>0</v>
      </c>
      <c r="M429" s="477">
        <v>0</v>
      </c>
      <c r="N429" s="477">
        <v>0</v>
      </c>
      <c r="O429" s="477">
        <v>0</v>
      </c>
      <c r="P429" s="477">
        <v>0</v>
      </c>
      <c r="Q429" s="477">
        <v>0</v>
      </c>
      <c r="R429" s="89">
        <v>0</v>
      </c>
      <c r="S429" s="477">
        <v>0</v>
      </c>
      <c r="T429" s="477">
        <v>0</v>
      </c>
      <c r="U429" s="477">
        <v>0</v>
      </c>
      <c r="V429" s="477">
        <v>0</v>
      </c>
      <c r="W429" s="477">
        <v>0</v>
      </c>
      <c r="X429" s="477">
        <v>0</v>
      </c>
      <c r="Y429" s="477">
        <v>0</v>
      </c>
      <c r="Z429" s="477">
        <v>0</v>
      </c>
      <c r="AA429" s="477">
        <v>0</v>
      </c>
      <c r="AB429" s="477">
        <v>0</v>
      </c>
      <c r="AC429" s="477">
        <v>0</v>
      </c>
      <c r="AD429" s="477">
        <v>0</v>
      </c>
      <c r="AE429" s="477">
        <v>0</v>
      </c>
      <c r="AF429" s="233">
        <v>0</v>
      </c>
      <c r="AG429" s="233">
        <v>0</v>
      </c>
      <c r="AH429" s="233">
        <v>0</v>
      </c>
      <c r="AI429" s="233">
        <v>0</v>
      </c>
      <c r="AJ429" s="482">
        <v>0</v>
      </c>
    </row>
    <row r="430" spans="1:36" s="42" customFormat="1" x14ac:dyDescent="0.25">
      <c r="A430" s="401">
        <v>6</v>
      </c>
      <c r="B430" s="564">
        <v>148310</v>
      </c>
      <c r="C430" s="188" t="s">
        <v>631</v>
      </c>
      <c r="D430" s="477">
        <v>0</v>
      </c>
      <c r="E430" s="477">
        <v>0</v>
      </c>
      <c r="F430" s="477">
        <v>0</v>
      </c>
      <c r="G430" s="477">
        <v>0</v>
      </c>
      <c r="H430" s="89">
        <v>0</v>
      </c>
      <c r="I430" s="477">
        <v>0</v>
      </c>
      <c r="J430" s="477">
        <v>0</v>
      </c>
      <c r="K430" s="477">
        <v>0</v>
      </c>
      <c r="L430" s="477">
        <v>0</v>
      </c>
      <c r="M430" s="477">
        <v>0</v>
      </c>
      <c r="N430" s="477">
        <v>0</v>
      </c>
      <c r="O430" s="477">
        <v>0</v>
      </c>
      <c r="P430" s="477">
        <v>0</v>
      </c>
      <c r="Q430" s="477">
        <v>0</v>
      </c>
      <c r="R430" s="89">
        <v>0</v>
      </c>
      <c r="S430" s="477">
        <v>0</v>
      </c>
      <c r="T430" s="477">
        <v>0</v>
      </c>
      <c r="U430" s="477">
        <v>0</v>
      </c>
      <c r="V430" s="477">
        <v>0</v>
      </c>
      <c r="W430" s="477">
        <v>0</v>
      </c>
      <c r="X430" s="477">
        <v>0</v>
      </c>
      <c r="Y430" s="477">
        <v>0</v>
      </c>
      <c r="Z430" s="477">
        <v>0</v>
      </c>
      <c r="AA430" s="477">
        <v>0</v>
      </c>
      <c r="AB430" s="477">
        <v>0</v>
      </c>
      <c r="AC430" s="477">
        <v>0</v>
      </c>
      <c r="AD430" s="477">
        <v>0</v>
      </c>
      <c r="AE430" s="477">
        <v>0</v>
      </c>
      <c r="AF430" s="233">
        <v>0</v>
      </c>
      <c r="AG430" s="233">
        <v>0</v>
      </c>
      <c r="AH430" s="233">
        <v>0</v>
      </c>
      <c r="AI430" s="233">
        <v>0</v>
      </c>
      <c r="AJ430" s="482">
        <v>0</v>
      </c>
    </row>
    <row r="431" spans="1:36" s="42" customFormat="1" x14ac:dyDescent="0.25">
      <c r="A431" s="401">
        <v>6</v>
      </c>
      <c r="B431" s="564">
        <v>148315</v>
      </c>
      <c r="C431" s="188" t="s">
        <v>633</v>
      </c>
      <c r="D431" s="477">
        <v>0</v>
      </c>
      <c r="E431" s="477">
        <v>0</v>
      </c>
      <c r="F431" s="477">
        <v>0</v>
      </c>
      <c r="G431" s="477">
        <v>0</v>
      </c>
      <c r="H431" s="89">
        <v>0</v>
      </c>
      <c r="I431" s="477">
        <v>0</v>
      </c>
      <c r="J431" s="477">
        <v>0</v>
      </c>
      <c r="K431" s="477">
        <v>0</v>
      </c>
      <c r="L431" s="477">
        <v>0</v>
      </c>
      <c r="M431" s="477">
        <v>0</v>
      </c>
      <c r="N431" s="477">
        <v>0</v>
      </c>
      <c r="O431" s="477">
        <v>0</v>
      </c>
      <c r="P431" s="477">
        <v>0</v>
      </c>
      <c r="Q431" s="477">
        <v>0</v>
      </c>
      <c r="R431" s="89">
        <v>0</v>
      </c>
      <c r="S431" s="477">
        <v>0</v>
      </c>
      <c r="T431" s="477">
        <v>0</v>
      </c>
      <c r="U431" s="477">
        <v>0</v>
      </c>
      <c r="V431" s="477">
        <v>0</v>
      </c>
      <c r="W431" s="477">
        <v>0</v>
      </c>
      <c r="X431" s="477">
        <v>0</v>
      </c>
      <c r="Y431" s="477">
        <v>0</v>
      </c>
      <c r="Z431" s="477">
        <v>0</v>
      </c>
      <c r="AA431" s="477">
        <v>0</v>
      </c>
      <c r="AB431" s="477">
        <v>0</v>
      </c>
      <c r="AC431" s="477">
        <v>0</v>
      </c>
      <c r="AD431" s="477">
        <v>0</v>
      </c>
      <c r="AE431" s="477">
        <v>0</v>
      </c>
      <c r="AF431" s="233">
        <v>0</v>
      </c>
      <c r="AG431" s="233">
        <v>0</v>
      </c>
      <c r="AH431" s="233">
        <v>0</v>
      </c>
      <c r="AI431" s="233">
        <v>0</v>
      </c>
      <c r="AJ431" s="482">
        <v>0</v>
      </c>
    </row>
    <row r="432" spans="1:36" s="42" customFormat="1" x14ac:dyDescent="0.25">
      <c r="A432" s="401">
        <v>6</v>
      </c>
      <c r="B432" s="564">
        <v>148320</v>
      </c>
      <c r="C432" s="188" t="s">
        <v>635</v>
      </c>
      <c r="D432" s="477">
        <v>0</v>
      </c>
      <c r="E432" s="477">
        <v>0</v>
      </c>
      <c r="F432" s="477">
        <v>0</v>
      </c>
      <c r="G432" s="477">
        <v>0</v>
      </c>
      <c r="H432" s="89">
        <v>0</v>
      </c>
      <c r="I432" s="477">
        <v>0</v>
      </c>
      <c r="J432" s="477">
        <v>0</v>
      </c>
      <c r="K432" s="477">
        <v>0</v>
      </c>
      <c r="L432" s="477">
        <v>0</v>
      </c>
      <c r="M432" s="477">
        <v>0</v>
      </c>
      <c r="N432" s="477">
        <v>0</v>
      </c>
      <c r="O432" s="477">
        <v>0</v>
      </c>
      <c r="P432" s="477">
        <v>0</v>
      </c>
      <c r="Q432" s="477">
        <v>0</v>
      </c>
      <c r="R432" s="89">
        <v>0</v>
      </c>
      <c r="S432" s="477">
        <v>0</v>
      </c>
      <c r="T432" s="477">
        <v>0</v>
      </c>
      <c r="U432" s="477">
        <v>0</v>
      </c>
      <c r="V432" s="477">
        <v>0</v>
      </c>
      <c r="W432" s="477">
        <v>0</v>
      </c>
      <c r="X432" s="477">
        <v>0</v>
      </c>
      <c r="Y432" s="477">
        <v>0</v>
      </c>
      <c r="Z432" s="477">
        <v>0</v>
      </c>
      <c r="AA432" s="477">
        <v>0</v>
      </c>
      <c r="AB432" s="477">
        <v>0</v>
      </c>
      <c r="AC432" s="477">
        <v>0</v>
      </c>
      <c r="AD432" s="477">
        <v>0</v>
      </c>
      <c r="AE432" s="477">
        <v>0</v>
      </c>
      <c r="AF432" s="233">
        <v>0</v>
      </c>
      <c r="AG432" s="233">
        <v>0</v>
      </c>
      <c r="AH432" s="233">
        <v>0</v>
      </c>
      <c r="AI432" s="233">
        <v>0</v>
      </c>
      <c r="AJ432" s="482">
        <v>0</v>
      </c>
    </row>
    <row r="433" spans="1:36" s="42" customFormat="1" x14ac:dyDescent="0.25">
      <c r="A433" s="401">
        <v>6</v>
      </c>
      <c r="B433" s="564">
        <v>148325</v>
      </c>
      <c r="C433" s="188" t="s">
        <v>637</v>
      </c>
      <c r="D433" s="477">
        <v>0</v>
      </c>
      <c r="E433" s="477">
        <v>0</v>
      </c>
      <c r="F433" s="477">
        <v>0</v>
      </c>
      <c r="G433" s="477">
        <v>0</v>
      </c>
      <c r="H433" s="89">
        <v>0</v>
      </c>
      <c r="I433" s="477">
        <v>0</v>
      </c>
      <c r="J433" s="477">
        <v>0</v>
      </c>
      <c r="K433" s="477">
        <v>0</v>
      </c>
      <c r="L433" s="477">
        <v>0</v>
      </c>
      <c r="M433" s="477">
        <v>0</v>
      </c>
      <c r="N433" s="477">
        <v>0</v>
      </c>
      <c r="O433" s="477">
        <v>0</v>
      </c>
      <c r="P433" s="477">
        <v>0</v>
      </c>
      <c r="Q433" s="477">
        <v>0</v>
      </c>
      <c r="R433" s="89">
        <v>0</v>
      </c>
      <c r="S433" s="477">
        <v>0</v>
      </c>
      <c r="T433" s="477">
        <v>0</v>
      </c>
      <c r="U433" s="477">
        <v>0</v>
      </c>
      <c r="V433" s="477">
        <v>0</v>
      </c>
      <c r="W433" s="477">
        <v>0</v>
      </c>
      <c r="X433" s="477">
        <v>0</v>
      </c>
      <c r="Y433" s="477">
        <v>0</v>
      </c>
      <c r="Z433" s="477">
        <v>0</v>
      </c>
      <c r="AA433" s="477">
        <v>0</v>
      </c>
      <c r="AB433" s="477">
        <v>0</v>
      </c>
      <c r="AC433" s="477">
        <v>0</v>
      </c>
      <c r="AD433" s="477">
        <v>0</v>
      </c>
      <c r="AE433" s="477">
        <v>0</v>
      </c>
      <c r="AF433" s="233">
        <v>0</v>
      </c>
      <c r="AG433" s="233">
        <v>0</v>
      </c>
      <c r="AH433" s="233">
        <v>0</v>
      </c>
      <c r="AI433" s="233">
        <v>0</v>
      </c>
      <c r="AJ433" s="482">
        <v>0</v>
      </c>
    </row>
    <row r="434" spans="1:36" s="42" customFormat="1" x14ac:dyDescent="0.25">
      <c r="A434" s="401">
        <v>4</v>
      </c>
      <c r="B434" s="564">
        <v>1484</v>
      </c>
      <c r="C434" s="188" t="s">
        <v>1480</v>
      </c>
      <c r="D434" s="477">
        <v>0</v>
      </c>
      <c r="E434" s="477">
        <v>0</v>
      </c>
      <c r="F434" s="477">
        <v>0</v>
      </c>
      <c r="G434" s="477">
        <v>0</v>
      </c>
      <c r="H434" s="89">
        <v>0</v>
      </c>
      <c r="I434" s="477">
        <v>0</v>
      </c>
      <c r="J434" s="477">
        <v>0</v>
      </c>
      <c r="K434" s="477">
        <v>0</v>
      </c>
      <c r="L434" s="477">
        <v>0</v>
      </c>
      <c r="M434" s="477">
        <v>0</v>
      </c>
      <c r="N434" s="477">
        <v>0</v>
      </c>
      <c r="O434" s="477">
        <v>0</v>
      </c>
      <c r="P434" s="477">
        <v>0</v>
      </c>
      <c r="Q434" s="477">
        <v>0</v>
      </c>
      <c r="R434" s="89">
        <v>0</v>
      </c>
      <c r="S434" s="477">
        <v>0</v>
      </c>
      <c r="T434" s="477">
        <v>0</v>
      </c>
      <c r="U434" s="477">
        <v>0</v>
      </c>
      <c r="V434" s="477">
        <v>0</v>
      </c>
      <c r="W434" s="477">
        <v>0</v>
      </c>
      <c r="X434" s="477">
        <v>0</v>
      </c>
      <c r="Y434" s="477">
        <v>0</v>
      </c>
      <c r="Z434" s="477">
        <v>0</v>
      </c>
      <c r="AA434" s="477">
        <v>0</v>
      </c>
      <c r="AB434" s="477">
        <v>0</v>
      </c>
      <c r="AC434" s="477">
        <v>0</v>
      </c>
      <c r="AD434" s="477">
        <v>0</v>
      </c>
      <c r="AE434" s="477">
        <v>0</v>
      </c>
      <c r="AF434" s="233">
        <v>0</v>
      </c>
      <c r="AG434" s="233">
        <v>0</v>
      </c>
      <c r="AH434" s="233">
        <v>0</v>
      </c>
      <c r="AI434" s="233">
        <v>0</v>
      </c>
      <c r="AJ434" s="482">
        <v>0</v>
      </c>
    </row>
    <row r="435" spans="1:36" s="42" customFormat="1" x14ac:dyDescent="0.25">
      <c r="A435" s="401">
        <v>6</v>
      </c>
      <c r="B435" s="564">
        <v>148405</v>
      </c>
      <c r="C435" s="188" t="s">
        <v>629</v>
      </c>
      <c r="D435" s="477">
        <v>0</v>
      </c>
      <c r="E435" s="477">
        <v>0</v>
      </c>
      <c r="F435" s="477">
        <v>0</v>
      </c>
      <c r="G435" s="477">
        <v>0</v>
      </c>
      <c r="H435" s="89">
        <v>0</v>
      </c>
      <c r="I435" s="477">
        <v>0</v>
      </c>
      <c r="J435" s="477">
        <v>0</v>
      </c>
      <c r="K435" s="477">
        <v>0</v>
      </c>
      <c r="L435" s="477">
        <v>0</v>
      </c>
      <c r="M435" s="477">
        <v>0</v>
      </c>
      <c r="N435" s="477">
        <v>0</v>
      </c>
      <c r="O435" s="477">
        <v>0</v>
      </c>
      <c r="P435" s="477">
        <v>0</v>
      </c>
      <c r="Q435" s="477">
        <v>0</v>
      </c>
      <c r="R435" s="89">
        <v>0</v>
      </c>
      <c r="S435" s="477">
        <v>0</v>
      </c>
      <c r="T435" s="477">
        <v>0</v>
      </c>
      <c r="U435" s="477">
        <v>0</v>
      </c>
      <c r="V435" s="477">
        <v>0</v>
      </c>
      <c r="W435" s="477">
        <v>0</v>
      </c>
      <c r="X435" s="477">
        <v>0</v>
      </c>
      <c r="Y435" s="477">
        <v>0</v>
      </c>
      <c r="Z435" s="477">
        <v>0</v>
      </c>
      <c r="AA435" s="477">
        <v>0</v>
      </c>
      <c r="AB435" s="477">
        <v>0</v>
      </c>
      <c r="AC435" s="477">
        <v>0</v>
      </c>
      <c r="AD435" s="477">
        <v>0</v>
      </c>
      <c r="AE435" s="477">
        <v>0</v>
      </c>
      <c r="AF435" s="233">
        <v>0</v>
      </c>
      <c r="AG435" s="233">
        <v>0</v>
      </c>
      <c r="AH435" s="233">
        <v>0</v>
      </c>
      <c r="AI435" s="233">
        <v>0</v>
      </c>
      <c r="AJ435" s="482">
        <v>0</v>
      </c>
    </row>
    <row r="436" spans="1:36" s="42" customFormat="1" x14ac:dyDescent="0.25">
      <c r="A436" s="401">
        <v>6</v>
      </c>
      <c r="B436" s="564">
        <v>148410</v>
      </c>
      <c r="C436" s="188" t="s">
        <v>631</v>
      </c>
      <c r="D436" s="477">
        <v>0</v>
      </c>
      <c r="E436" s="477">
        <v>0</v>
      </c>
      <c r="F436" s="477">
        <v>0</v>
      </c>
      <c r="G436" s="477">
        <v>0</v>
      </c>
      <c r="H436" s="89">
        <v>0</v>
      </c>
      <c r="I436" s="477">
        <v>0</v>
      </c>
      <c r="J436" s="477">
        <v>0</v>
      </c>
      <c r="K436" s="477">
        <v>0</v>
      </c>
      <c r="L436" s="477">
        <v>0</v>
      </c>
      <c r="M436" s="477">
        <v>0</v>
      </c>
      <c r="N436" s="477">
        <v>0</v>
      </c>
      <c r="O436" s="477">
        <v>0</v>
      </c>
      <c r="P436" s="477">
        <v>0</v>
      </c>
      <c r="Q436" s="477">
        <v>0</v>
      </c>
      <c r="R436" s="89">
        <v>0</v>
      </c>
      <c r="S436" s="477">
        <v>0</v>
      </c>
      <c r="T436" s="477">
        <v>0</v>
      </c>
      <c r="U436" s="477">
        <v>0</v>
      </c>
      <c r="V436" s="477">
        <v>0</v>
      </c>
      <c r="W436" s="477">
        <v>0</v>
      </c>
      <c r="X436" s="477">
        <v>0</v>
      </c>
      <c r="Y436" s="477">
        <v>0</v>
      </c>
      <c r="Z436" s="477">
        <v>0</v>
      </c>
      <c r="AA436" s="477">
        <v>0</v>
      </c>
      <c r="AB436" s="477">
        <v>0</v>
      </c>
      <c r="AC436" s="477">
        <v>0</v>
      </c>
      <c r="AD436" s="477">
        <v>0</v>
      </c>
      <c r="AE436" s="477">
        <v>0</v>
      </c>
      <c r="AF436" s="233">
        <v>0</v>
      </c>
      <c r="AG436" s="233">
        <v>0</v>
      </c>
      <c r="AH436" s="233">
        <v>0</v>
      </c>
      <c r="AI436" s="233">
        <v>0</v>
      </c>
      <c r="AJ436" s="482">
        <v>0</v>
      </c>
    </row>
    <row r="437" spans="1:36" s="42" customFormat="1" x14ac:dyDescent="0.25">
      <c r="A437" s="401">
        <v>6</v>
      </c>
      <c r="B437" s="564">
        <v>148415</v>
      </c>
      <c r="C437" s="188" t="s">
        <v>633</v>
      </c>
      <c r="D437" s="477">
        <v>0</v>
      </c>
      <c r="E437" s="477">
        <v>0</v>
      </c>
      <c r="F437" s="477">
        <v>0</v>
      </c>
      <c r="G437" s="477">
        <v>0</v>
      </c>
      <c r="H437" s="89">
        <v>0</v>
      </c>
      <c r="I437" s="477">
        <v>0</v>
      </c>
      <c r="J437" s="477">
        <v>0</v>
      </c>
      <c r="K437" s="477">
        <v>0</v>
      </c>
      <c r="L437" s="477">
        <v>0</v>
      </c>
      <c r="M437" s="477">
        <v>0</v>
      </c>
      <c r="N437" s="477">
        <v>0</v>
      </c>
      <c r="O437" s="477">
        <v>0</v>
      </c>
      <c r="P437" s="477">
        <v>0</v>
      </c>
      <c r="Q437" s="477">
        <v>0</v>
      </c>
      <c r="R437" s="89">
        <v>0</v>
      </c>
      <c r="S437" s="477">
        <v>0</v>
      </c>
      <c r="T437" s="477">
        <v>0</v>
      </c>
      <c r="U437" s="477">
        <v>0</v>
      </c>
      <c r="V437" s="477">
        <v>0</v>
      </c>
      <c r="W437" s="477">
        <v>0</v>
      </c>
      <c r="X437" s="477">
        <v>0</v>
      </c>
      <c r="Y437" s="477">
        <v>0</v>
      </c>
      <c r="Z437" s="477">
        <v>0</v>
      </c>
      <c r="AA437" s="477">
        <v>0</v>
      </c>
      <c r="AB437" s="477">
        <v>0</v>
      </c>
      <c r="AC437" s="477">
        <v>0</v>
      </c>
      <c r="AD437" s="477">
        <v>0</v>
      </c>
      <c r="AE437" s="477">
        <v>0</v>
      </c>
      <c r="AF437" s="233">
        <v>0</v>
      </c>
      <c r="AG437" s="233">
        <v>0</v>
      </c>
      <c r="AH437" s="233">
        <v>0</v>
      </c>
      <c r="AI437" s="233">
        <v>0</v>
      </c>
      <c r="AJ437" s="482">
        <v>0</v>
      </c>
    </row>
    <row r="438" spans="1:36" s="42" customFormat="1" x14ac:dyDescent="0.25">
      <c r="A438" s="401">
        <v>6</v>
      </c>
      <c r="B438" s="564">
        <v>148420</v>
      </c>
      <c r="C438" s="188" t="s">
        <v>635</v>
      </c>
      <c r="D438" s="477">
        <v>0</v>
      </c>
      <c r="E438" s="477">
        <v>0</v>
      </c>
      <c r="F438" s="477">
        <v>0</v>
      </c>
      <c r="G438" s="477">
        <v>0</v>
      </c>
      <c r="H438" s="89">
        <v>0</v>
      </c>
      <c r="I438" s="477">
        <v>0</v>
      </c>
      <c r="J438" s="477">
        <v>0</v>
      </c>
      <c r="K438" s="477">
        <v>0</v>
      </c>
      <c r="L438" s="477">
        <v>0</v>
      </c>
      <c r="M438" s="477">
        <v>0</v>
      </c>
      <c r="N438" s="477">
        <v>0</v>
      </c>
      <c r="O438" s="477">
        <v>0</v>
      </c>
      <c r="P438" s="477">
        <v>0</v>
      </c>
      <c r="Q438" s="477">
        <v>0</v>
      </c>
      <c r="R438" s="89">
        <v>0</v>
      </c>
      <c r="S438" s="477">
        <v>0</v>
      </c>
      <c r="T438" s="477">
        <v>0</v>
      </c>
      <c r="U438" s="477">
        <v>0</v>
      </c>
      <c r="V438" s="477">
        <v>0</v>
      </c>
      <c r="W438" s="477">
        <v>0</v>
      </c>
      <c r="X438" s="477">
        <v>0</v>
      </c>
      <c r="Y438" s="477">
        <v>0</v>
      </c>
      <c r="Z438" s="477">
        <v>0</v>
      </c>
      <c r="AA438" s="477">
        <v>0</v>
      </c>
      <c r="AB438" s="477">
        <v>0</v>
      </c>
      <c r="AC438" s="477">
        <v>0</v>
      </c>
      <c r="AD438" s="477">
        <v>0</v>
      </c>
      <c r="AE438" s="477">
        <v>0</v>
      </c>
      <c r="AF438" s="233">
        <v>0</v>
      </c>
      <c r="AG438" s="233">
        <v>0</v>
      </c>
      <c r="AH438" s="233">
        <v>0</v>
      </c>
      <c r="AI438" s="233">
        <v>0</v>
      </c>
      <c r="AJ438" s="482">
        <v>0</v>
      </c>
    </row>
    <row r="439" spans="1:36" s="42" customFormat="1" x14ac:dyDescent="0.25">
      <c r="A439" s="401">
        <v>6</v>
      </c>
      <c r="B439" s="564">
        <v>148425</v>
      </c>
      <c r="C439" s="188" t="s">
        <v>637</v>
      </c>
      <c r="D439" s="477">
        <v>0</v>
      </c>
      <c r="E439" s="477">
        <v>0</v>
      </c>
      <c r="F439" s="477">
        <v>0</v>
      </c>
      <c r="G439" s="477">
        <v>0</v>
      </c>
      <c r="H439" s="89">
        <v>0</v>
      </c>
      <c r="I439" s="477">
        <v>0</v>
      </c>
      <c r="J439" s="477">
        <v>0</v>
      </c>
      <c r="K439" s="477">
        <v>0</v>
      </c>
      <c r="L439" s="477">
        <v>0</v>
      </c>
      <c r="M439" s="477">
        <v>0</v>
      </c>
      <c r="N439" s="477">
        <v>0</v>
      </c>
      <c r="O439" s="477">
        <v>0</v>
      </c>
      <c r="P439" s="477">
        <v>0</v>
      </c>
      <c r="Q439" s="477">
        <v>0</v>
      </c>
      <c r="R439" s="89">
        <v>0</v>
      </c>
      <c r="S439" s="477">
        <v>0</v>
      </c>
      <c r="T439" s="477">
        <v>0</v>
      </c>
      <c r="U439" s="477">
        <v>0</v>
      </c>
      <c r="V439" s="477">
        <v>0</v>
      </c>
      <c r="W439" s="477">
        <v>0</v>
      </c>
      <c r="X439" s="477">
        <v>0</v>
      </c>
      <c r="Y439" s="477">
        <v>0</v>
      </c>
      <c r="Z439" s="477">
        <v>0</v>
      </c>
      <c r="AA439" s="477">
        <v>0</v>
      </c>
      <c r="AB439" s="477">
        <v>0</v>
      </c>
      <c r="AC439" s="477">
        <v>0</v>
      </c>
      <c r="AD439" s="477">
        <v>0</v>
      </c>
      <c r="AE439" s="477">
        <v>0</v>
      </c>
      <c r="AF439" s="233">
        <v>0</v>
      </c>
      <c r="AG439" s="233">
        <v>0</v>
      </c>
      <c r="AH439" s="233">
        <v>0</v>
      </c>
      <c r="AI439" s="233">
        <v>0</v>
      </c>
      <c r="AJ439" s="482">
        <v>0</v>
      </c>
    </row>
    <row r="440" spans="1:36" s="42" customFormat="1" x14ac:dyDescent="0.25">
      <c r="A440" s="401">
        <v>4</v>
      </c>
      <c r="B440" s="564">
        <v>1485</v>
      </c>
      <c r="C440" s="188" t="s">
        <v>1047</v>
      </c>
      <c r="D440" s="477">
        <v>49.268620000000006</v>
      </c>
      <c r="E440" s="477">
        <v>1520.9151299999999</v>
      </c>
      <c r="F440" s="477">
        <v>2.9867199999999996</v>
      </c>
      <c r="G440" s="477">
        <v>0.41981999999999997</v>
      </c>
      <c r="H440" s="89">
        <v>1573.5902900000001</v>
      </c>
      <c r="I440" s="477">
        <v>0</v>
      </c>
      <c r="J440" s="477">
        <v>33.314839999999997</v>
      </c>
      <c r="K440" s="477">
        <v>0</v>
      </c>
      <c r="L440" s="477">
        <v>0</v>
      </c>
      <c r="M440" s="477">
        <v>0</v>
      </c>
      <c r="N440" s="477">
        <v>0</v>
      </c>
      <c r="O440" s="477">
        <v>0</v>
      </c>
      <c r="P440" s="477">
        <v>0.94569000000000003</v>
      </c>
      <c r="Q440" s="477">
        <v>0</v>
      </c>
      <c r="R440" s="89">
        <v>34.260529999999996</v>
      </c>
      <c r="S440" s="477">
        <v>0</v>
      </c>
      <c r="T440" s="477">
        <v>0</v>
      </c>
      <c r="U440" s="477">
        <v>0</v>
      </c>
      <c r="V440" s="477">
        <v>0</v>
      </c>
      <c r="W440" s="477">
        <v>0</v>
      </c>
      <c r="X440" s="477">
        <v>0</v>
      </c>
      <c r="Y440" s="477">
        <v>0</v>
      </c>
      <c r="Z440" s="477">
        <v>0</v>
      </c>
      <c r="AA440" s="477">
        <v>0</v>
      </c>
      <c r="AB440" s="477">
        <v>0</v>
      </c>
      <c r="AC440" s="477">
        <v>0</v>
      </c>
      <c r="AD440" s="477">
        <v>0</v>
      </c>
      <c r="AE440" s="477">
        <v>1607.8508200000001</v>
      </c>
      <c r="AF440" s="233">
        <v>0</v>
      </c>
      <c r="AG440" s="233">
        <v>0</v>
      </c>
      <c r="AH440" s="233">
        <v>0</v>
      </c>
      <c r="AI440" s="233">
        <v>0</v>
      </c>
      <c r="AJ440" s="482">
        <v>1607.8508200000001</v>
      </c>
    </row>
    <row r="441" spans="1:36" s="42" customFormat="1" x14ac:dyDescent="0.25">
      <c r="A441" s="401">
        <v>6</v>
      </c>
      <c r="B441" s="564">
        <v>148505</v>
      </c>
      <c r="C441" s="188" t="s">
        <v>629</v>
      </c>
      <c r="D441" s="477">
        <v>1.7520199999999999</v>
      </c>
      <c r="E441" s="477">
        <v>0</v>
      </c>
      <c r="F441" s="477">
        <v>0</v>
      </c>
      <c r="G441" s="477">
        <v>0</v>
      </c>
      <c r="H441" s="89">
        <v>1.7520199999999999</v>
      </c>
      <c r="I441" s="477">
        <v>0</v>
      </c>
      <c r="J441" s="477">
        <v>14.660459999999999</v>
      </c>
      <c r="K441" s="477">
        <v>0</v>
      </c>
      <c r="L441" s="477">
        <v>0</v>
      </c>
      <c r="M441" s="477">
        <v>0</v>
      </c>
      <c r="N441" s="477">
        <v>0</v>
      </c>
      <c r="O441" s="477">
        <v>0</v>
      </c>
      <c r="P441" s="477">
        <v>0</v>
      </c>
      <c r="Q441" s="477">
        <v>0</v>
      </c>
      <c r="R441" s="89">
        <v>14.660459999999999</v>
      </c>
      <c r="S441" s="477">
        <v>0</v>
      </c>
      <c r="T441" s="477">
        <v>0</v>
      </c>
      <c r="U441" s="477">
        <v>0</v>
      </c>
      <c r="V441" s="477">
        <v>0</v>
      </c>
      <c r="W441" s="477">
        <v>0</v>
      </c>
      <c r="X441" s="477">
        <v>0</v>
      </c>
      <c r="Y441" s="477">
        <v>0</v>
      </c>
      <c r="Z441" s="477">
        <v>0</v>
      </c>
      <c r="AA441" s="477">
        <v>0</v>
      </c>
      <c r="AB441" s="477">
        <v>0</v>
      </c>
      <c r="AC441" s="477">
        <v>0</v>
      </c>
      <c r="AD441" s="477">
        <v>0</v>
      </c>
      <c r="AE441" s="477">
        <v>16.412479999999999</v>
      </c>
      <c r="AF441" s="233">
        <v>0</v>
      </c>
      <c r="AG441" s="233">
        <v>0</v>
      </c>
      <c r="AH441" s="233">
        <v>0</v>
      </c>
      <c r="AI441" s="233">
        <v>0</v>
      </c>
      <c r="AJ441" s="482">
        <v>16.412479999999999</v>
      </c>
    </row>
    <row r="442" spans="1:36" s="42" customFormat="1" x14ac:dyDescent="0.25">
      <c r="A442" s="401">
        <v>6</v>
      </c>
      <c r="B442" s="564">
        <v>148510</v>
      </c>
      <c r="C442" s="188" t="s">
        <v>631</v>
      </c>
      <c r="D442" s="477">
        <v>5.9468300000000003</v>
      </c>
      <c r="E442" s="477">
        <v>150.58382</v>
      </c>
      <c r="F442" s="477">
        <v>0.65989999999999993</v>
      </c>
      <c r="G442" s="477">
        <v>0.41981999999999997</v>
      </c>
      <c r="H442" s="89">
        <v>157.61036999999999</v>
      </c>
      <c r="I442" s="477">
        <v>0</v>
      </c>
      <c r="J442" s="477">
        <v>2.39778</v>
      </c>
      <c r="K442" s="477">
        <v>0</v>
      </c>
      <c r="L442" s="477">
        <v>0</v>
      </c>
      <c r="M442" s="477">
        <v>0</v>
      </c>
      <c r="N442" s="477">
        <v>0</v>
      </c>
      <c r="O442" s="477">
        <v>0</v>
      </c>
      <c r="P442" s="477">
        <v>0.30160000000000003</v>
      </c>
      <c r="Q442" s="477">
        <v>0</v>
      </c>
      <c r="R442" s="89">
        <v>2.6993800000000001</v>
      </c>
      <c r="S442" s="477">
        <v>0</v>
      </c>
      <c r="T442" s="477">
        <v>0</v>
      </c>
      <c r="U442" s="477">
        <v>0</v>
      </c>
      <c r="V442" s="477">
        <v>0</v>
      </c>
      <c r="W442" s="477">
        <v>0</v>
      </c>
      <c r="X442" s="477">
        <v>0</v>
      </c>
      <c r="Y442" s="477">
        <v>0</v>
      </c>
      <c r="Z442" s="477">
        <v>0</v>
      </c>
      <c r="AA442" s="477">
        <v>0</v>
      </c>
      <c r="AB442" s="477">
        <v>0</v>
      </c>
      <c r="AC442" s="477">
        <v>0</v>
      </c>
      <c r="AD442" s="477">
        <v>0</v>
      </c>
      <c r="AE442" s="477">
        <v>160.30974999999998</v>
      </c>
      <c r="AF442" s="233">
        <v>0</v>
      </c>
      <c r="AG442" s="233">
        <v>0</v>
      </c>
      <c r="AH442" s="233">
        <v>0</v>
      </c>
      <c r="AI442" s="233">
        <v>0</v>
      </c>
      <c r="AJ442" s="482">
        <v>160.30975000000001</v>
      </c>
    </row>
    <row r="443" spans="1:36" s="42" customFormat="1" x14ac:dyDescent="0.25">
      <c r="A443" s="401">
        <v>6</v>
      </c>
      <c r="B443" s="564">
        <v>148515</v>
      </c>
      <c r="C443" s="188" t="s">
        <v>633</v>
      </c>
      <c r="D443" s="477">
        <v>4.6333199999999994</v>
      </c>
      <c r="E443" s="477">
        <v>284.01097999999996</v>
      </c>
      <c r="F443" s="477">
        <v>1.90849</v>
      </c>
      <c r="G443" s="477">
        <v>0</v>
      </c>
      <c r="H443" s="89">
        <v>290.55278999999996</v>
      </c>
      <c r="I443" s="477">
        <v>0</v>
      </c>
      <c r="J443" s="477">
        <v>1.4999200000000001</v>
      </c>
      <c r="K443" s="477">
        <v>0</v>
      </c>
      <c r="L443" s="477">
        <v>0</v>
      </c>
      <c r="M443" s="477">
        <v>0</v>
      </c>
      <c r="N443" s="477">
        <v>0</v>
      </c>
      <c r="O443" s="477">
        <v>0</v>
      </c>
      <c r="P443" s="477">
        <v>0.38792000000000004</v>
      </c>
      <c r="Q443" s="477">
        <v>0</v>
      </c>
      <c r="R443" s="89">
        <v>1.8878400000000002</v>
      </c>
      <c r="S443" s="477">
        <v>0</v>
      </c>
      <c r="T443" s="477">
        <v>0</v>
      </c>
      <c r="U443" s="477">
        <v>0</v>
      </c>
      <c r="V443" s="477">
        <v>0</v>
      </c>
      <c r="W443" s="477">
        <v>0</v>
      </c>
      <c r="X443" s="477">
        <v>0</v>
      </c>
      <c r="Y443" s="477">
        <v>0</v>
      </c>
      <c r="Z443" s="477">
        <v>0</v>
      </c>
      <c r="AA443" s="477">
        <v>0</v>
      </c>
      <c r="AB443" s="477">
        <v>0</v>
      </c>
      <c r="AC443" s="477">
        <v>0</v>
      </c>
      <c r="AD443" s="477">
        <v>0</v>
      </c>
      <c r="AE443" s="477">
        <v>292.44062999999994</v>
      </c>
      <c r="AF443" s="233">
        <v>0</v>
      </c>
      <c r="AG443" s="233">
        <v>0</v>
      </c>
      <c r="AH443" s="233">
        <v>0</v>
      </c>
      <c r="AI443" s="233">
        <v>0</v>
      </c>
      <c r="AJ443" s="482">
        <v>292.44062999999994</v>
      </c>
    </row>
    <row r="444" spans="1:36" s="42" customFormat="1" x14ac:dyDescent="0.25">
      <c r="A444" s="401">
        <v>6</v>
      </c>
      <c r="B444" s="564">
        <v>148520</v>
      </c>
      <c r="C444" s="188" t="s">
        <v>635</v>
      </c>
      <c r="D444" s="477">
        <v>6.47898</v>
      </c>
      <c r="E444" s="477">
        <v>306.35765999999995</v>
      </c>
      <c r="F444" s="477">
        <v>0.41832999999999998</v>
      </c>
      <c r="G444" s="477">
        <v>0</v>
      </c>
      <c r="H444" s="89">
        <v>313.25496999999996</v>
      </c>
      <c r="I444" s="477">
        <v>0</v>
      </c>
      <c r="J444" s="477">
        <v>14.2241</v>
      </c>
      <c r="K444" s="477">
        <v>0</v>
      </c>
      <c r="L444" s="477">
        <v>0</v>
      </c>
      <c r="M444" s="477">
        <v>0</v>
      </c>
      <c r="N444" s="477">
        <v>0</v>
      </c>
      <c r="O444" s="477">
        <v>0</v>
      </c>
      <c r="P444" s="477">
        <v>0.25417000000000001</v>
      </c>
      <c r="Q444" s="477">
        <v>0</v>
      </c>
      <c r="R444" s="89">
        <v>14.47827</v>
      </c>
      <c r="S444" s="477">
        <v>0</v>
      </c>
      <c r="T444" s="477">
        <v>0</v>
      </c>
      <c r="U444" s="477">
        <v>0</v>
      </c>
      <c r="V444" s="477">
        <v>0</v>
      </c>
      <c r="W444" s="477">
        <v>0</v>
      </c>
      <c r="X444" s="477">
        <v>0</v>
      </c>
      <c r="Y444" s="477">
        <v>0</v>
      </c>
      <c r="Z444" s="477">
        <v>0</v>
      </c>
      <c r="AA444" s="477">
        <v>0</v>
      </c>
      <c r="AB444" s="477">
        <v>0</v>
      </c>
      <c r="AC444" s="477">
        <v>0</v>
      </c>
      <c r="AD444" s="477">
        <v>0</v>
      </c>
      <c r="AE444" s="477">
        <v>327.73323999999997</v>
      </c>
      <c r="AF444" s="233">
        <v>0</v>
      </c>
      <c r="AG444" s="233">
        <v>0</v>
      </c>
      <c r="AH444" s="233">
        <v>0</v>
      </c>
      <c r="AI444" s="233">
        <v>0</v>
      </c>
      <c r="AJ444" s="482">
        <v>327.73323999999997</v>
      </c>
    </row>
    <row r="445" spans="1:36" s="42" customFormat="1" x14ac:dyDescent="0.25">
      <c r="A445" s="401">
        <v>6</v>
      </c>
      <c r="B445" s="564">
        <v>148525</v>
      </c>
      <c r="C445" s="188" t="s">
        <v>637</v>
      </c>
      <c r="D445" s="477">
        <v>30.457470000000001</v>
      </c>
      <c r="E445" s="477">
        <v>779.96267</v>
      </c>
      <c r="F445" s="477">
        <v>0</v>
      </c>
      <c r="G445" s="477">
        <v>0</v>
      </c>
      <c r="H445" s="89">
        <v>810.42013999999995</v>
      </c>
      <c r="I445" s="477">
        <v>0</v>
      </c>
      <c r="J445" s="477">
        <v>0.53258000000000005</v>
      </c>
      <c r="K445" s="477">
        <v>0</v>
      </c>
      <c r="L445" s="477">
        <v>0</v>
      </c>
      <c r="M445" s="477">
        <v>0</v>
      </c>
      <c r="N445" s="477">
        <v>0</v>
      </c>
      <c r="O445" s="477">
        <v>0</v>
      </c>
      <c r="P445" s="477">
        <v>2E-3</v>
      </c>
      <c r="Q445" s="477">
        <v>0</v>
      </c>
      <c r="R445" s="89">
        <v>0.53458000000000006</v>
      </c>
      <c r="S445" s="477">
        <v>0</v>
      </c>
      <c r="T445" s="477">
        <v>0</v>
      </c>
      <c r="U445" s="477">
        <v>0</v>
      </c>
      <c r="V445" s="477">
        <v>0</v>
      </c>
      <c r="W445" s="477">
        <v>0</v>
      </c>
      <c r="X445" s="477">
        <v>0</v>
      </c>
      <c r="Y445" s="477">
        <v>0</v>
      </c>
      <c r="Z445" s="477">
        <v>0</v>
      </c>
      <c r="AA445" s="477">
        <v>0</v>
      </c>
      <c r="AB445" s="477">
        <v>0</v>
      </c>
      <c r="AC445" s="477">
        <v>0</v>
      </c>
      <c r="AD445" s="477">
        <v>0</v>
      </c>
      <c r="AE445" s="477">
        <v>810.95471999999995</v>
      </c>
      <c r="AF445" s="233">
        <v>0</v>
      </c>
      <c r="AG445" s="233">
        <v>0</v>
      </c>
      <c r="AH445" s="233">
        <v>0</v>
      </c>
      <c r="AI445" s="233">
        <v>0</v>
      </c>
      <c r="AJ445" s="482">
        <v>810.95471999999995</v>
      </c>
    </row>
    <row r="446" spans="1:36" s="42" customFormat="1" x14ac:dyDescent="0.25">
      <c r="A446" s="401">
        <v>4</v>
      </c>
      <c r="B446" s="564">
        <v>1486</v>
      </c>
      <c r="C446" s="188" t="s">
        <v>1481</v>
      </c>
      <c r="D446" s="477">
        <v>0</v>
      </c>
      <c r="E446" s="477">
        <v>0</v>
      </c>
      <c r="F446" s="477">
        <v>0</v>
      </c>
      <c r="G446" s="477">
        <v>0</v>
      </c>
      <c r="H446" s="89">
        <v>0</v>
      </c>
      <c r="I446" s="477">
        <v>0</v>
      </c>
      <c r="J446" s="477">
        <v>0</v>
      </c>
      <c r="K446" s="477">
        <v>0</v>
      </c>
      <c r="L446" s="477">
        <v>0</v>
      </c>
      <c r="M446" s="477">
        <v>0</v>
      </c>
      <c r="N446" s="477">
        <v>0</v>
      </c>
      <c r="O446" s="477">
        <v>0</v>
      </c>
      <c r="P446" s="477">
        <v>0</v>
      </c>
      <c r="Q446" s="477">
        <v>0</v>
      </c>
      <c r="R446" s="89">
        <v>0</v>
      </c>
      <c r="S446" s="477">
        <v>0</v>
      </c>
      <c r="T446" s="477">
        <v>0</v>
      </c>
      <c r="U446" s="477">
        <v>0</v>
      </c>
      <c r="V446" s="477">
        <v>0</v>
      </c>
      <c r="W446" s="477">
        <v>0</v>
      </c>
      <c r="X446" s="477">
        <v>0</v>
      </c>
      <c r="Y446" s="477">
        <v>0</v>
      </c>
      <c r="Z446" s="477">
        <v>0</v>
      </c>
      <c r="AA446" s="477">
        <v>0</v>
      </c>
      <c r="AB446" s="477">
        <v>0</v>
      </c>
      <c r="AC446" s="477">
        <v>0</v>
      </c>
      <c r="AD446" s="477">
        <v>0</v>
      </c>
      <c r="AE446" s="477">
        <v>0</v>
      </c>
      <c r="AF446" s="233">
        <v>0</v>
      </c>
      <c r="AG446" s="233">
        <v>0</v>
      </c>
      <c r="AH446" s="233">
        <v>0</v>
      </c>
      <c r="AI446" s="233">
        <v>0</v>
      </c>
      <c r="AJ446" s="482">
        <v>0</v>
      </c>
    </row>
    <row r="447" spans="1:36" s="42" customFormat="1" x14ac:dyDescent="0.25">
      <c r="A447" s="401">
        <v>6</v>
      </c>
      <c r="B447" s="564">
        <v>148605</v>
      </c>
      <c r="C447" s="188" t="s">
        <v>629</v>
      </c>
      <c r="D447" s="477">
        <v>0</v>
      </c>
      <c r="E447" s="477">
        <v>0</v>
      </c>
      <c r="F447" s="477">
        <v>0</v>
      </c>
      <c r="G447" s="477">
        <v>0</v>
      </c>
      <c r="H447" s="89">
        <v>0</v>
      </c>
      <c r="I447" s="477">
        <v>0</v>
      </c>
      <c r="J447" s="477">
        <v>0</v>
      </c>
      <c r="K447" s="477">
        <v>0</v>
      </c>
      <c r="L447" s="477">
        <v>0</v>
      </c>
      <c r="M447" s="477">
        <v>0</v>
      </c>
      <c r="N447" s="477">
        <v>0</v>
      </c>
      <c r="O447" s="477">
        <v>0</v>
      </c>
      <c r="P447" s="477">
        <v>0</v>
      </c>
      <c r="Q447" s="477">
        <v>0</v>
      </c>
      <c r="R447" s="89">
        <v>0</v>
      </c>
      <c r="S447" s="477">
        <v>0</v>
      </c>
      <c r="T447" s="477">
        <v>0</v>
      </c>
      <c r="U447" s="477">
        <v>0</v>
      </c>
      <c r="V447" s="477">
        <v>0</v>
      </c>
      <c r="W447" s="477">
        <v>0</v>
      </c>
      <c r="X447" s="477">
        <v>0</v>
      </c>
      <c r="Y447" s="477">
        <v>0</v>
      </c>
      <c r="Z447" s="477">
        <v>0</v>
      </c>
      <c r="AA447" s="477">
        <v>0</v>
      </c>
      <c r="AB447" s="477">
        <v>0</v>
      </c>
      <c r="AC447" s="477">
        <v>0</v>
      </c>
      <c r="AD447" s="477">
        <v>0</v>
      </c>
      <c r="AE447" s="477">
        <v>0</v>
      </c>
      <c r="AF447" s="233">
        <v>0</v>
      </c>
      <c r="AG447" s="233">
        <v>0</v>
      </c>
      <c r="AH447" s="233">
        <v>0</v>
      </c>
      <c r="AI447" s="233">
        <v>0</v>
      </c>
      <c r="AJ447" s="482">
        <v>0</v>
      </c>
    </row>
    <row r="448" spans="1:36" s="42" customFormat="1" x14ac:dyDescent="0.25">
      <c r="A448" s="401">
        <v>6</v>
      </c>
      <c r="B448" s="564">
        <v>148610</v>
      </c>
      <c r="C448" s="188" t="s">
        <v>631</v>
      </c>
      <c r="D448" s="477">
        <v>0</v>
      </c>
      <c r="E448" s="477">
        <v>0</v>
      </c>
      <c r="F448" s="477">
        <v>0</v>
      </c>
      <c r="G448" s="477">
        <v>0</v>
      </c>
      <c r="H448" s="89">
        <v>0</v>
      </c>
      <c r="I448" s="477">
        <v>0</v>
      </c>
      <c r="J448" s="477">
        <v>0</v>
      </c>
      <c r="K448" s="477">
        <v>0</v>
      </c>
      <c r="L448" s="477">
        <v>0</v>
      </c>
      <c r="M448" s="477">
        <v>0</v>
      </c>
      <c r="N448" s="477">
        <v>0</v>
      </c>
      <c r="O448" s="477">
        <v>0</v>
      </c>
      <c r="P448" s="477">
        <v>0</v>
      </c>
      <c r="Q448" s="477">
        <v>0</v>
      </c>
      <c r="R448" s="89">
        <v>0</v>
      </c>
      <c r="S448" s="477">
        <v>0</v>
      </c>
      <c r="T448" s="477">
        <v>0</v>
      </c>
      <c r="U448" s="477">
        <v>0</v>
      </c>
      <c r="V448" s="477">
        <v>0</v>
      </c>
      <c r="W448" s="477">
        <v>0</v>
      </c>
      <c r="X448" s="477">
        <v>0</v>
      </c>
      <c r="Y448" s="477">
        <v>0</v>
      </c>
      <c r="Z448" s="477">
        <v>0</v>
      </c>
      <c r="AA448" s="477">
        <v>0</v>
      </c>
      <c r="AB448" s="477">
        <v>0</v>
      </c>
      <c r="AC448" s="477">
        <v>0</v>
      </c>
      <c r="AD448" s="477">
        <v>0</v>
      </c>
      <c r="AE448" s="477">
        <v>0</v>
      </c>
      <c r="AF448" s="233">
        <v>0</v>
      </c>
      <c r="AG448" s="233">
        <v>0</v>
      </c>
      <c r="AH448" s="233">
        <v>0</v>
      </c>
      <c r="AI448" s="233">
        <v>0</v>
      </c>
      <c r="AJ448" s="482">
        <v>0</v>
      </c>
    </row>
    <row r="449" spans="1:36" s="42" customFormat="1" x14ac:dyDescent="0.25">
      <c r="A449" s="401">
        <v>6</v>
      </c>
      <c r="B449" s="564">
        <v>148615</v>
      </c>
      <c r="C449" s="188" t="s">
        <v>633</v>
      </c>
      <c r="D449" s="477">
        <v>0</v>
      </c>
      <c r="E449" s="477">
        <v>0</v>
      </c>
      <c r="F449" s="477">
        <v>0</v>
      </c>
      <c r="G449" s="477">
        <v>0</v>
      </c>
      <c r="H449" s="89">
        <v>0</v>
      </c>
      <c r="I449" s="477">
        <v>0</v>
      </c>
      <c r="J449" s="477">
        <v>0</v>
      </c>
      <c r="K449" s="477">
        <v>0</v>
      </c>
      <c r="L449" s="477">
        <v>0</v>
      </c>
      <c r="M449" s="477">
        <v>0</v>
      </c>
      <c r="N449" s="477">
        <v>0</v>
      </c>
      <c r="O449" s="477">
        <v>0</v>
      </c>
      <c r="P449" s="477">
        <v>0</v>
      </c>
      <c r="Q449" s="477">
        <v>0</v>
      </c>
      <c r="R449" s="89">
        <v>0</v>
      </c>
      <c r="S449" s="477">
        <v>0</v>
      </c>
      <c r="T449" s="477">
        <v>0</v>
      </c>
      <c r="U449" s="477">
        <v>0</v>
      </c>
      <c r="V449" s="477">
        <v>0</v>
      </c>
      <c r="W449" s="477">
        <v>0</v>
      </c>
      <c r="X449" s="477">
        <v>0</v>
      </c>
      <c r="Y449" s="477">
        <v>0</v>
      </c>
      <c r="Z449" s="477">
        <v>0</v>
      </c>
      <c r="AA449" s="477">
        <v>0</v>
      </c>
      <c r="AB449" s="477">
        <v>0</v>
      </c>
      <c r="AC449" s="477">
        <v>0</v>
      </c>
      <c r="AD449" s="477">
        <v>0</v>
      </c>
      <c r="AE449" s="477">
        <v>0</v>
      </c>
      <c r="AF449" s="233">
        <v>0</v>
      </c>
      <c r="AG449" s="233">
        <v>0</v>
      </c>
      <c r="AH449" s="233">
        <v>0</v>
      </c>
      <c r="AI449" s="233">
        <v>0</v>
      </c>
      <c r="AJ449" s="482">
        <v>0</v>
      </c>
    </row>
    <row r="450" spans="1:36" s="42" customFormat="1" x14ac:dyDescent="0.25">
      <c r="A450" s="401">
        <v>6</v>
      </c>
      <c r="B450" s="564">
        <v>148620</v>
      </c>
      <c r="C450" s="188" t="s">
        <v>635</v>
      </c>
      <c r="D450" s="477">
        <v>0</v>
      </c>
      <c r="E450" s="477">
        <v>0</v>
      </c>
      <c r="F450" s="477">
        <v>0</v>
      </c>
      <c r="G450" s="477">
        <v>0</v>
      </c>
      <c r="H450" s="89">
        <v>0</v>
      </c>
      <c r="I450" s="477">
        <v>0</v>
      </c>
      <c r="J450" s="477">
        <v>0</v>
      </c>
      <c r="K450" s="477">
        <v>0</v>
      </c>
      <c r="L450" s="477">
        <v>0</v>
      </c>
      <c r="M450" s="477">
        <v>0</v>
      </c>
      <c r="N450" s="477">
        <v>0</v>
      </c>
      <c r="O450" s="477">
        <v>0</v>
      </c>
      <c r="P450" s="477">
        <v>0</v>
      </c>
      <c r="Q450" s="477">
        <v>0</v>
      </c>
      <c r="R450" s="89">
        <v>0</v>
      </c>
      <c r="S450" s="477">
        <v>0</v>
      </c>
      <c r="T450" s="477">
        <v>0</v>
      </c>
      <c r="U450" s="477">
        <v>0</v>
      </c>
      <c r="V450" s="477">
        <v>0</v>
      </c>
      <c r="W450" s="477">
        <v>0</v>
      </c>
      <c r="X450" s="477">
        <v>0</v>
      </c>
      <c r="Y450" s="477">
        <v>0</v>
      </c>
      <c r="Z450" s="477">
        <v>0</v>
      </c>
      <c r="AA450" s="477">
        <v>0</v>
      </c>
      <c r="AB450" s="477">
        <v>0</v>
      </c>
      <c r="AC450" s="477">
        <v>0</v>
      </c>
      <c r="AD450" s="477">
        <v>0</v>
      </c>
      <c r="AE450" s="477">
        <v>0</v>
      </c>
      <c r="AF450" s="233">
        <v>0</v>
      </c>
      <c r="AG450" s="233">
        <v>0</v>
      </c>
      <c r="AH450" s="233">
        <v>0</v>
      </c>
      <c r="AI450" s="233">
        <v>0</v>
      </c>
      <c r="AJ450" s="482">
        <v>0</v>
      </c>
    </row>
    <row r="451" spans="1:36" s="42" customFormat="1" x14ac:dyDescent="0.25">
      <c r="A451" s="401">
        <v>6</v>
      </c>
      <c r="B451" s="564">
        <v>148625</v>
      </c>
      <c r="C451" s="188" t="s">
        <v>637</v>
      </c>
      <c r="D451" s="477">
        <v>0</v>
      </c>
      <c r="E451" s="477">
        <v>0</v>
      </c>
      <c r="F451" s="477">
        <v>0</v>
      </c>
      <c r="G451" s="477">
        <v>0</v>
      </c>
      <c r="H451" s="89">
        <v>0</v>
      </c>
      <c r="I451" s="477">
        <v>0</v>
      </c>
      <c r="J451" s="477">
        <v>0</v>
      </c>
      <c r="K451" s="477">
        <v>0</v>
      </c>
      <c r="L451" s="477">
        <v>0</v>
      </c>
      <c r="M451" s="477">
        <v>0</v>
      </c>
      <c r="N451" s="477">
        <v>0</v>
      </c>
      <c r="O451" s="477">
        <v>0</v>
      </c>
      <c r="P451" s="477">
        <v>0</v>
      </c>
      <c r="Q451" s="477">
        <v>0</v>
      </c>
      <c r="R451" s="89">
        <v>0</v>
      </c>
      <c r="S451" s="477">
        <v>0</v>
      </c>
      <c r="T451" s="477">
        <v>0</v>
      </c>
      <c r="U451" s="477">
        <v>0</v>
      </c>
      <c r="V451" s="477">
        <v>0</v>
      </c>
      <c r="W451" s="477">
        <v>0</v>
      </c>
      <c r="X451" s="477">
        <v>0</v>
      </c>
      <c r="Y451" s="477">
        <v>0</v>
      </c>
      <c r="Z451" s="477">
        <v>0</v>
      </c>
      <c r="AA451" s="477">
        <v>0</v>
      </c>
      <c r="AB451" s="477">
        <v>0</v>
      </c>
      <c r="AC451" s="477">
        <v>0</v>
      </c>
      <c r="AD451" s="477">
        <v>0</v>
      </c>
      <c r="AE451" s="477">
        <v>0</v>
      </c>
      <c r="AF451" s="233">
        <v>0</v>
      </c>
      <c r="AG451" s="233">
        <v>0</v>
      </c>
      <c r="AH451" s="233">
        <v>0</v>
      </c>
      <c r="AI451" s="233">
        <v>0</v>
      </c>
      <c r="AJ451" s="482">
        <v>0</v>
      </c>
    </row>
    <row r="452" spans="1:36" s="42" customFormat="1" x14ac:dyDescent="0.25">
      <c r="A452" s="401">
        <v>4</v>
      </c>
      <c r="B452" s="564">
        <v>1487</v>
      </c>
      <c r="C452" s="188" t="s">
        <v>1482</v>
      </c>
      <c r="D452" s="477">
        <v>0</v>
      </c>
      <c r="E452" s="477">
        <v>0</v>
      </c>
      <c r="F452" s="477">
        <v>0</v>
      </c>
      <c r="G452" s="477">
        <v>0</v>
      </c>
      <c r="H452" s="89">
        <v>0</v>
      </c>
      <c r="I452" s="477">
        <v>0</v>
      </c>
      <c r="J452" s="477">
        <v>0</v>
      </c>
      <c r="K452" s="477">
        <v>0</v>
      </c>
      <c r="L452" s="477">
        <v>0</v>
      </c>
      <c r="M452" s="477">
        <v>0</v>
      </c>
      <c r="N452" s="477">
        <v>0</v>
      </c>
      <c r="O452" s="477">
        <v>0</v>
      </c>
      <c r="P452" s="477">
        <v>0</v>
      </c>
      <c r="Q452" s="477">
        <v>0</v>
      </c>
      <c r="R452" s="89">
        <v>0</v>
      </c>
      <c r="S452" s="477">
        <v>0</v>
      </c>
      <c r="T452" s="477">
        <v>0</v>
      </c>
      <c r="U452" s="477">
        <v>0</v>
      </c>
      <c r="V452" s="477">
        <v>0</v>
      </c>
      <c r="W452" s="477">
        <v>0</v>
      </c>
      <c r="X452" s="477">
        <v>0</v>
      </c>
      <c r="Y452" s="477">
        <v>0</v>
      </c>
      <c r="Z452" s="477">
        <v>0</v>
      </c>
      <c r="AA452" s="477">
        <v>0</v>
      </c>
      <c r="AB452" s="477">
        <v>0</v>
      </c>
      <c r="AC452" s="477">
        <v>0</v>
      </c>
      <c r="AD452" s="477">
        <v>0</v>
      </c>
      <c r="AE452" s="477">
        <v>0</v>
      </c>
      <c r="AF452" s="233">
        <v>0</v>
      </c>
      <c r="AG452" s="233">
        <v>0</v>
      </c>
      <c r="AH452" s="233">
        <v>0</v>
      </c>
      <c r="AI452" s="233">
        <v>0</v>
      </c>
      <c r="AJ452" s="482">
        <v>0</v>
      </c>
    </row>
    <row r="453" spans="1:36" s="42" customFormat="1" x14ac:dyDescent="0.25">
      <c r="A453" s="401">
        <v>6</v>
      </c>
      <c r="B453" s="564">
        <v>148705</v>
      </c>
      <c r="C453" s="188" t="s">
        <v>629</v>
      </c>
      <c r="D453" s="477">
        <v>0</v>
      </c>
      <c r="E453" s="477">
        <v>0</v>
      </c>
      <c r="F453" s="477">
        <v>0</v>
      </c>
      <c r="G453" s="477">
        <v>0</v>
      </c>
      <c r="H453" s="89">
        <v>0</v>
      </c>
      <c r="I453" s="477">
        <v>0</v>
      </c>
      <c r="J453" s="477">
        <v>0</v>
      </c>
      <c r="K453" s="477">
        <v>0</v>
      </c>
      <c r="L453" s="477">
        <v>0</v>
      </c>
      <c r="M453" s="477">
        <v>0</v>
      </c>
      <c r="N453" s="477">
        <v>0</v>
      </c>
      <c r="O453" s="477">
        <v>0</v>
      </c>
      <c r="P453" s="477">
        <v>0</v>
      </c>
      <c r="Q453" s="477">
        <v>0</v>
      </c>
      <c r="R453" s="89">
        <v>0</v>
      </c>
      <c r="S453" s="477">
        <v>0</v>
      </c>
      <c r="T453" s="477">
        <v>0</v>
      </c>
      <c r="U453" s="477">
        <v>0</v>
      </c>
      <c r="V453" s="477">
        <v>0</v>
      </c>
      <c r="W453" s="477">
        <v>0</v>
      </c>
      <c r="X453" s="477">
        <v>0</v>
      </c>
      <c r="Y453" s="477">
        <v>0</v>
      </c>
      <c r="Z453" s="477">
        <v>0</v>
      </c>
      <c r="AA453" s="477">
        <v>0</v>
      </c>
      <c r="AB453" s="477">
        <v>0</v>
      </c>
      <c r="AC453" s="477">
        <v>0</v>
      </c>
      <c r="AD453" s="477">
        <v>0</v>
      </c>
      <c r="AE453" s="477">
        <v>0</v>
      </c>
      <c r="AF453" s="233">
        <v>0</v>
      </c>
      <c r="AG453" s="233">
        <v>0</v>
      </c>
      <c r="AH453" s="233">
        <v>0</v>
      </c>
      <c r="AI453" s="233">
        <v>0</v>
      </c>
      <c r="AJ453" s="482">
        <v>0</v>
      </c>
    </row>
    <row r="454" spans="1:36" s="42" customFormat="1" x14ac:dyDescent="0.25">
      <c r="A454" s="401">
        <v>6</v>
      </c>
      <c r="B454" s="564">
        <v>148710</v>
      </c>
      <c r="C454" s="188" t="s">
        <v>631</v>
      </c>
      <c r="D454" s="477">
        <v>0</v>
      </c>
      <c r="E454" s="477">
        <v>0</v>
      </c>
      <c r="F454" s="477">
        <v>0</v>
      </c>
      <c r="G454" s="477">
        <v>0</v>
      </c>
      <c r="H454" s="89">
        <v>0</v>
      </c>
      <c r="I454" s="477">
        <v>0</v>
      </c>
      <c r="J454" s="477">
        <v>0</v>
      </c>
      <c r="K454" s="477">
        <v>0</v>
      </c>
      <c r="L454" s="477">
        <v>0</v>
      </c>
      <c r="M454" s="477">
        <v>0</v>
      </c>
      <c r="N454" s="477">
        <v>0</v>
      </c>
      <c r="O454" s="477">
        <v>0</v>
      </c>
      <c r="P454" s="477">
        <v>0</v>
      </c>
      <c r="Q454" s="477">
        <v>0</v>
      </c>
      <c r="R454" s="89">
        <v>0</v>
      </c>
      <c r="S454" s="477">
        <v>0</v>
      </c>
      <c r="T454" s="477">
        <v>0</v>
      </c>
      <c r="U454" s="477">
        <v>0</v>
      </c>
      <c r="V454" s="477">
        <v>0</v>
      </c>
      <c r="W454" s="477">
        <v>0</v>
      </c>
      <c r="X454" s="477">
        <v>0</v>
      </c>
      <c r="Y454" s="477">
        <v>0</v>
      </c>
      <c r="Z454" s="477">
        <v>0</v>
      </c>
      <c r="AA454" s="477">
        <v>0</v>
      </c>
      <c r="AB454" s="477">
        <v>0</v>
      </c>
      <c r="AC454" s="477">
        <v>0</v>
      </c>
      <c r="AD454" s="477">
        <v>0</v>
      </c>
      <c r="AE454" s="477">
        <v>0</v>
      </c>
      <c r="AF454" s="233">
        <v>0</v>
      </c>
      <c r="AG454" s="233">
        <v>0</v>
      </c>
      <c r="AH454" s="233">
        <v>0</v>
      </c>
      <c r="AI454" s="233">
        <v>0</v>
      </c>
      <c r="AJ454" s="482">
        <v>0</v>
      </c>
    </row>
    <row r="455" spans="1:36" s="42" customFormat="1" x14ac:dyDescent="0.25">
      <c r="A455" s="401">
        <v>6</v>
      </c>
      <c r="B455" s="564">
        <v>148715</v>
      </c>
      <c r="C455" s="188" t="s">
        <v>633</v>
      </c>
      <c r="D455" s="477">
        <v>0</v>
      </c>
      <c r="E455" s="477">
        <v>0</v>
      </c>
      <c r="F455" s="477">
        <v>0</v>
      </c>
      <c r="G455" s="477">
        <v>0</v>
      </c>
      <c r="H455" s="89">
        <v>0</v>
      </c>
      <c r="I455" s="477">
        <v>0</v>
      </c>
      <c r="J455" s="477">
        <v>0</v>
      </c>
      <c r="K455" s="477">
        <v>0</v>
      </c>
      <c r="L455" s="477">
        <v>0</v>
      </c>
      <c r="M455" s="477">
        <v>0</v>
      </c>
      <c r="N455" s="477">
        <v>0</v>
      </c>
      <c r="O455" s="477">
        <v>0</v>
      </c>
      <c r="P455" s="477">
        <v>0</v>
      </c>
      <c r="Q455" s="477">
        <v>0</v>
      </c>
      <c r="R455" s="89">
        <v>0</v>
      </c>
      <c r="S455" s="477">
        <v>0</v>
      </c>
      <c r="T455" s="477">
        <v>0</v>
      </c>
      <c r="U455" s="477">
        <v>0</v>
      </c>
      <c r="V455" s="477">
        <v>0</v>
      </c>
      <c r="W455" s="477">
        <v>0</v>
      </c>
      <c r="X455" s="477">
        <v>0</v>
      </c>
      <c r="Y455" s="477">
        <v>0</v>
      </c>
      <c r="Z455" s="477">
        <v>0</v>
      </c>
      <c r="AA455" s="477">
        <v>0</v>
      </c>
      <c r="AB455" s="477">
        <v>0</v>
      </c>
      <c r="AC455" s="477">
        <v>0</v>
      </c>
      <c r="AD455" s="477">
        <v>0</v>
      </c>
      <c r="AE455" s="477">
        <v>0</v>
      </c>
      <c r="AF455" s="233">
        <v>0</v>
      </c>
      <c r="AG455" s="233">
        <v>0</v>
      </c>
      <c r="AH455" s="233">
        <v>0</v>
      </c>
      <c r="AI455" s="233">
        <v>0</v>
      </c>
      <c r="AJ455" s="482">
        <v>0</v>
      </c>
    </row>
    <row r="456" spans="1:36" s="42" customFormat="1" x14ac:dyDescent="0.25">
      <c r="A456" s="401">
        <v>6</v>
      </c>
      <c r="B456" s="564">
        <v>148720</v>
      </c>
      <c r="C456" s="188" t="s">
        <v>635</v>
      </c>
      <c r="D456" s="477">
        <v>0</v>
      </c>
      <c r="E456" s="477">
        <v>0</v>
      </c>
      <c r="F456" s="477">
        <v>0</v>
      </c>
      <c r="G456" s="477">
        <v>0</v>
      </c>
      <c r="H456" s="89">
        <v>0</v>
      </c>
      <c r="I456" s="477">
        <v>0</v>
      </c>
      <c r="J456" s="477">
        <v>0</v>
      </c>
      <c r="K456" s="477">
        <v>0</v>
      </c>
      <c r="L456" s="477">
        <v>0</v>
      </c>
      <c r="M456" s="477">
        <v>0</v>
      </c>
      <c r="N456" s="477">
        <v>0</v>
      </c>
      <c r="O456" s="477">
        <v>0</v>
      </c>
      <c r="P456" s="477">
        <v>0</v>
      </c>
      <c r="Q456" s="477">
        <v>0</v>
      </c>
      <c r="R456" s="89">
        <v>0</v>
      </c>
      <c r="S456" s="477">
        <v>0</v>
      </c>
      <c r="T456" s="477">
        <v>0</v>
      </c>
      <c r="U456" s="477">
        <v>0</v>
      </c>
      <c r="V456" s="477">
        <v>0</v>
      </c>
      <c r="W456" s="477">
        <v>0</v>
      </c>
      <c r="X456" s="477">
        <v>0</v>
      </c>
      <c r="Y456" s="477">
        <v>0</v>
      </c>
      <c r="Z456" s="477">
        <v>0</v>
      </c>
      <c r="AA456" s="477">
        <v>0</v>
      </c>
      <c r="AB456" s="477">
        <v>0</v>
      </c>
      <c r="AC456" s="477">
        <v>0</v>
      </c>
      <c r="AD456" s="477">
        <v>0</v>
      </c>
      <c r="AE456" s="477">
        <v>0</v>
      </c>
      <c r="AF456" s="233">
        <v>0</v>
      </c>
      <c r="AG456" s="233">
        <v>0</v>
      </c>
      <c r="AH456" s="233">
        <v>0</v>
      </c>
      <c r="AI456" s="233">
        <v>0</v>
      </c>
      <c r="AJ456" s="482">
        <v>0</v>
      </c>
    </row>
    <row r="457" spans="1:36" s="42" customFormat="1" x14ac:dyDescent="0.25">
      <c r="A457" s="401">
        <v>6</v>
      </c>
      <c r="B457" s="564">
        <v>148725</v>
      </c>
      <c r="C457" s="188" t="s">
        <v>637</v>
      </c>
      <c r="D457" s="477">
        <v>0</v>
      </c>
      <c r="E457" s="477">
        <v>0</v>
      </c>
      <c r="F457" s="477">
        <v>0</v>
      </c>
      <c r="G457" s="477">
        <v>0</v>
      </c>
      <c r="H457" s="89">
        <v>0</v>
      </c>
      <c r="I457" s="477">
        <v>0</v>
      </c>
      <c r="J457" s="477">
        <v>0</v>
      </c>
      <c r="K457" s="477">
        <v>0</v>
      </c>
      <c r="L457" s="477">
        <v>0</v>
      </c>
      <c r="M457" s="477">
        <v>0</v>
      </c>
      <c r="N457" s="477">
        <v>0</v>
      </c>
      <c r="O457" s="477">
        <v>0</v>
      </c>
      <c r="P457" s="477">
        <v>0</v>
      </c>
      <c r="Q457" s="477">
        <v>0</v>
      </c>
      <c r="R457" s="89">
        <v>0</v>
      </c>
      <c r="S457" s="477">
        <v>0</v>
      </c>
      <c r="T457" s="477">
        <v>0</v>
      </c>
      <c r="U457" s="477">
        <v>0</v>
      </c>
      <c r="V457" s="477">
        <v>0</v>
      </c>
      <c r="W457" s="477">
        <v>0</v>
      </c>
      <c r="X457" s="477">
        <v>0</v>
      </c>
      <c r="Y457" s="477">
        <v>0</v>
      </c>
      <c r="Z457" s="477">
        <v>0</v>
      </c>
      <c r="AA457" s="477">
        <v>0</v>
      </c>
      <c r="AB457" s="477">
        <v>0</v>
      </c>
      <c r="AC457" s="477">
        <v>0</v>
      </c>
      <c r="AD457" s="477">
        <v>0</v>
      </c>
      <c r="AE457" s="477">
        <v>0</v>
      </c>
      <c r="AF457" s="233">
        <v>0</v>
      </c>
      <c r="AG457" s="233">
        <v>0</v>
      </c>
      <c r="AH457" s="233">
        <v>0</v>
      </c>
      <c r="AI457" s="233">
        <v>0</v>
      </c>
      <c r="AJ457" s="482">
        <v>0</v>
      </c>
    </row>
    <row r="458" spans="1:36" s="42" customFormat="1" x14ac:dyDescent="0.25">
      <c r="A458" s="401">
        <v>4</v>
      </c>
      <c r="B458" s="564">
        <v>1488</v>
      </c>
      <c r="C458" s="188" t="s">
        <v>1483</v>
      </c>
      <c r="D458" s="477">
        <v>0</v>
      </c>
      <c r="E458" s="477">
        <v>0</v>
      </c>
      <c r="F458" s="477">
        <v>0</v>
      </c>
      <c r="G458" s="477">
        <v>0</v>
      </c>
      <c r="H458" s="89">
        <v>0</v>
      </c>
      <c r="I458" s="477">
        <v>0</v>
      </c>
      <c r="J458" s="477">
        <v>0</v>
      </c>
      <c r="K458" s="477">
        <v>0</v>
      </c>
      <c r="L458" s="477">
        <v>0</v>
      </c>
      <c r="M458" s="477">
        <v>0</v>
      </c>
      <c r="N458" s="477">
        <v>0</v>
      </c>
      <c r="O458" s="477">
        <v>0</v>
      </c>
      <c r="P458" s="477">
        <v>0</v>
      </c>
      <c r="Q458" s="477">
        <v>0</v>
      </c>
      <c r="R458" s="89">
        <v>0</v>
      </c>
      <c r="S458" s="477">
        <v>0</v>
      </c>
      <c r="T458" s="477">
        <v>0</v>
      </c>
      <c r="U458" s="477">
        <v>0</v>
      </c>
      <c r="V458" s="477">
        <v>0</v>
      </c>
      <c r="W458" s="477">
        <v>0</v>
      </c>
      <c r="X458" s="477">
        <v>0</v>
      </c>
      <c r="Y458" s="477">
        <v>0</v>
      </c>
      <c r="Z458" s="477">
        <v>0</v>
      </c>
      <c r="AA458" s="477">
        <v>0</v>
      </c>
      <c r="AB458" s="477">
        <v>0</v>
      </c>
      <c r="AC458" s="477">
        <v>0</v>
      </c>
      <c r="AD458" s="477">
        <v>0</v>
      </c>
      <c r="AE458" s="477">
        <v>0</v>
      </c>
      <c r="AF458" s="233">
        <v>0</v>
      </c>
      <c r="AG458" s="233">
        <v>0</v>
      </c>
      <c r="AH458" s="233">
        <v>0</v>
      </c>
      <c r="AI458" s="233">
        <v>0</v>
      </c>
      <c r="AJ458" s="482">
        <v>0</v>
      </c>
    </row>
    <row r="459" spans="1:36" s="42" customFormat="1" x14ac:dyDescent="0.25">
      <c r="A459" s="401">
        <v>6</v>
      </c>
      <c r="B459" s="564">
        <v>148805</v>
      </c>
      <c r="C459" s="188" t="s">
        <v>629</v>
      </c>
      <c r="D459" s="477">
        <v>0</v>
      </c>
      <c r="E459" s="477">
        <v>0</v>
      </c>
      <c r="F459" s="477">
        <v>0</v>
      </c>
      <c r="G459" s="477">
        <v>0</v>
      </c>
      <c r="H459" s="89">
        <v>0</v>
      </c>
      <c r="I459" s="477">
        <v>0</v>
      </c>
      <c r="J459" s="477">
        <v>0</v>
      </c>
      <c r="K459" s="477">
        <v>0</v>
      </c>
      <c r="L459" s="477">
        <v>0</v>
      </c>
      <c r="M459" s="477">
        <v>0</v>
      </c>
      <c r="N459" s="477">
        <v>0</v>
      </c>
      <c r="O459" s="477">
        <v>0</v>
      </c>
      <c r="P459" s="477">
        <v>0</v>
      </c>
      <c r="Q459" s="477">
        <v>0</v>
      </c>
      <c r="R459" s="89">
        <v>0</v>
      </c>
      <c r="S459" s="477">
        <v>0</v>
      </c>
      <c r="T459" s="477">
        <v>0</v>
      </c>
      <c r="U459" s="477">
        <v>0</v>
      </c>
      <c r="V459" s="477">
        <v>0</v>
      </c>
      <c r="W459" s="477">
        <v>0</v>
      </c>
      <c r="X459" s="477">
        <v>0</v>
      </c>
      <c r="Y459" s="477">
        <v>0</v>
      </c>
      <c r="Z459" s="477">
        <v>0</v>
      </c>
      <c r="AA459" s="477">
        <v>0</v>
      </c>
      <c r="AB459" s="477">
        <v>0</v>
      </c>
      <c r="AC459" s="477">
        <v>0</v>
      </c>
      <c r="AD459" s="477">
        <v>0</v>
      </c>
      <c r="AE459" s="477">
        <v>0</v>
      </c>
      <c r="AF459" s="233">
        <v>0</v>
      </c>
      <c r="AG459" s="233">
        <v>0</v>
      </c>
      <c r="AH459" s="233">
        <v>0</v>
      </c>
      <c r="AI459" s="233">
        <v>0</v>
      </c>
      <c r="AJ459" s="482">
        <v>0</v>
      </c>
    </row>
    <row r="460" spans="1:36" s="42" customFormat="1" x14ac:dyDescent="0.25">
      <c r="A460" s="401">
        <v>6</v>
      </c>
      <c r="B460" s="564">
        <v>148810</v>
      </c>
      <c r="C460" s="188" t="s">
        <v>631</v>
      </c>
      <c r="D460" s="477">
        <v>0</v>
      </c>
      <c r="E460" s="477">
        <v>0</v>
      </c>
      <c r="F460" s="477">
        <v>0</v>
      </c>
      <c r="G460" s="477">
        <v>0</v>
      </c>
      <c r="H460" s="89">
        <v>0</v>
      </c>
      <c r="I460" s="477">
        <v>0</v>
      </c>
      <c r="J460" s="477">
        <v>0</v>
      </c>
      <c r="K460" s="477">
        <v>0</v>
      </c>
      <c r="L460" s="477">
        <v>0</v>
      </c>
      <c r="M460" s="477">
        <v>0</v>
      </c>
      <c r="N460" s="477">
        <v>0</v>
      </c>
      <c r="O460" s="477">
        <v>0</v>
      </c>
      <c r="P460" s="477">
        <v>0</v>
      </c>
      <c r="Q460" s="477">
        <v>0</v>
      </c>
      <c r="R460" s="89">
        <v>0</v>
      </c>
      <c r="S460" s="477">
        <v>0</v>
      </c>
      <c r="T460" s="477">
        <v>0</v>
      </c>
      <c r="U460" s="477">
        <v>0</v>
      </c>
      <c r="V460" s="477">
        <v>0</v>
      </c>
      <c r="W460" s="477">
        <v>0</v>
      </c>
      <c r="X460" s="477">
        <v>0</v>
      </c>
      <c r="Y460" s="477">
        <v>0</v>
      </c>
      <c r="Z460" s="477">
        <v>0</v>
      </c>
      <c r="AA460" s="477">
        <v>0</v>
      </c>
      <c r="AB460" s="477">
        <v>0</v>
      </c>
      <c r="AC460" s="477">
        <v>0</v>
      </c>
      <c r="AD460" s="477">
        <v>0</v>
      </c>
      <c r="AE460" s="477">
        <v>0</v>
      </c>
      <c r="AF460" s="233">
        <v>0</v>
      </c>
      <c r="AG460" s="233">
        <v>0</v>
      </c>
      <c r="AH460" s="233">
        <v>0</v>
      </c>
      <c r="AI460" s="233">
        <v>0</v>
      </c>
      <c r="AJ460" s="482">
        <v>0</v>
      </c>
    </row>
    <row r="461" spans="1:36" s="42" customFormat="1" x14ac:dyDescent="0.25">
      <c r="A461" s="401">
        <v>6</v>
      </c>
      <c r="B461" s="564">
        <v>148815</v>
      </c>
      <c r="C461" s="188" t="s">
        <v>633</v>
      </c>
      <c r="D461" s="477">
        <v>0</v>
      </c>
      <c r="E461" s="477">
        <v>0</v>
      </c>
      <c r="F461" s="477">
        <v>0</v>
      </c>
      <c r="G461" s="477">
        <v>0</v>
      </c>
      <c r="H461" s="89">
        <v>0</v>
      </c>
      <c r="I461" s="477">
        <v>0</v>
      </c>
      <c r="J461" s="477">
        <v>0</v>
      </c>
      <c r="K461" s="477">
        <v>0</v>
      </c>
      <c r="L461" s="477">
        <v>0</v>
      </c>
      <c r="M461" s="477">
        <v>0</v>
      </c>
      <c r="N461" s="477">
        <v>0</v>
      </c>
      <c r="O461" s="477">
        <v>0</v>
      </c>
      <c r="P461" s="477">
        <v>0</v>
      </c>
      <c r="Q461" s="477">
        <v>0</v>
      </c>
      <c r="R461" s="89">
        <v>0</v>
      </c>
      <c r="S461" s="477">
        <v>0</v>
      </c>
      <c r="T461" s="477">
        <v>0</v>
      </c>
      <c r="U461" s="477">
        <v>0</v>
      </c>
      <c r="V461" s="477">
        <v>0</v>
      </c>
      <c r="W461" s="477">
        <v>0</v>
      </c>
      <c r="X461" s="477">
        <v>0</v>
      </c>
      <c r="Y461" s="477">
        <v>0</v>
      </c>
      <c r="Z461" s="477">
        <v>0</v>
      </c>
      <c r="AA461" s="477">
        <v>0</v>
      </c>
      <c r="AB461" s="477">
        <v>0</v>
      </c>
      <c r="AC461" s="477">
        <v>0</v>
      </c>
      <c r="AD461" s="477">
        <v>0</v>
      </c>
      <c r="AE461" s="477">
        <v>0</v>
      </c>
      <c r="AF461" s="233">
        <v>0</v>
      </c>
      <c r="AG461" s="233">
        <v>0</v>
      </c>
      <c r="AH461" s="233">
        <v>0</v>
      </c>
      <c r="AI461" s="233">
        <v>0</v>
      </c>
      <c r="AJ461" s="482">
        <v>0</v>
      </c>
    </row>
    <row r="462" spans="1:36" s="42" customFormat="1" x14ac:dyDescent="0.25">
      <c r="A462" s="401">
        <v>6</v>
      </c>
      <c r="B462" s="564">
        <v>148820</v>
      </c>
      <c r="C462" s="188" t="s">
        <v>635</v>
      </c>
      <c r="D462" s="477">
        <v>0</v>
      </c>
      <c r="E462" s="477">
        <v>0</v>
      </c>
      <c r="F462" s="477">
        <v>0</v>
      </c>
      <c r="G462" s="477">
        <v>0</v>
      </c>
      <c r="H462" s="89">
        <v>0</v>
      </c>
      <c r="I462" s="477">
        <v>0</v>
      </c>
      <c r="J462" s="477">
        <v>0</v>
      </c>
      <c r="K462" s="477">
        <v>0</v>
      </c>
      <c r="L462" s="477">
        <v>0</v>
      </c>
      <c r="M462" s="477">
        <v>0</v>
      </c>
      <c r="N462" s="477">
        <v>0</v>
      </c>
      <c r="O462" s="477">
        <v>0</v>
      </c>
      <c r="P462" s="477">
        <v>0</v>
      </c>
      <c r="Q462" s="477">
        <v>0</v>
      </c>
      <c r="R462" s="89">
        <v>0</v>
      </c>
      <c r="S462" s="477">
        <v>0</v>
      </c>
      <c r="T462" s="477">
        <v>0</v>
      </c>
      <c r="U462" s="477">
        <v>0</v>
      </c>
      <c r="V462" s="477">
        <v>0</v>
      </c>
      <c r="W462" s="477">
        <v>0</v>
      </c>
      <c r="X462" s="477">
        <v>0</v>
      </c>
      <c r="Y462" s="477">
        <v>0</v>
      </c>
      <c r="Z462" s="477">
        <v>0</v>
      </c>
      <c r="AA462" s="477">
        <v>0</v>
      </c>
      <c r="AB462" s="477">
        <v>0</v>
      </c>
      <c r="AC462" s="477">
        <v>0</v>
      </c>
      <c r="AD462" s="477">
        <v>0</v>
      </c>
      <c r="AE462" s="477">
        <v>0</v>
      </c>
      <c r="AF462" s="233">
        <v>0</v>
      </c>
      <c r="AG462" s="233">
        <v>0</v>
      </c>
      <c r="AH462" s="233">
        <v>0</v>
      </c>
      <c r="AI462" s="233">
        <v>0</v>
      </c>
      <c r="AJ462" s="482">
        <v>0</v>
      </c>
    </row>
    <row r="463" spans="1:36" s="42" customFormat="1" x14ac:dyDescent="0.25">
      <c r="A463" s="401">
        <v>6</v>
      </c>
      <c r="B463" s="564">
        <v>148825</v>
      </c>
      <c r="C463" s="188" t="s">
        <v>637</v>
      </c>
      <c r="D463" s="477">
        <v>0</v>
      </c>
      <c r="E463" s="477">
        <v>0</v>
      </c>
      <c r="F463" s="477">
        <v>0</v>
      </c>
      <c r="G463" s="477">
        <v>0</v>
      </c>
      <c r="H463" s="89">
        <v>0</v>
      </c>
      <c r="I463" s="477">
        <v>0</v>
      </c>
      <c r="J463" s="477">
        <v>0</v>
      </c>
      <c r="K463" s="477">
        <v>0</v>
      </c>
      <c r="L463" s="477">
        <v>0</v>
      </c>
      <c r="M463" s="477">
        <v>0</v>
      </c>
      <c r="N463" s="477">
        <v>0</v>
      </c>
      <c r="O463" s="477">
        <v>0</v>
      </c>
      <c r="P463" s="477">
        <v>0</v>
      </c>
      <c r="Q463" s="477">
        <v>0</v>
      </c>
      <c r="R463" s="89">
        <v>0</v>
      </c>
      <c r="S463" s="477">
        <v>0</v>
      </c>
      <c r="T463" s="477">
        <v>0</v>
      </c>
      <c r="U463" s="477">
        <v>0</v>
      </c>
      <c r="V463" s="477">
        <v>0</v>
      </c>
      <c r="W463" s="477">
        <v>0</v>
      </c>
      <c r="X463" s="477">
        <v>0</v>
      </c>
      <c r="Y463" s="477">
        <v>0</v>
      </c>
      <c r="Z463" s="477">
        <v>0</v>
      </c>
      <c r="AA463" s="477">
        <v>0</v>
      </c>
      <c r="AB463" s="477">
        <v>0</v>
      </c>
      <c r="AC463" s="477">
        <v>0</v>
      </c>
      <c r="AD463" s="477">
        <v>0</v>
      </c>
      <c r="AE463" s="477">
        <v>0</v>
      </c>
      <c r="AF463" s="233">
        <v>0</v>
      </c>
      <c r="AG463" s="233">
        <v>0</v>
      </c>
      <c r="AH463" s="233">
        <v>0</v>
      </c>
      <c r="AI463" s="233">
        <v>0</v>
      </c>
      <c r="AJ463" s="482">
        <v>0</v>
      </c>
    </row>
    <row r="464" spans="1:36" s="42" customFormat="1" x14ac:dyDescent="0.25">
      <c r="A464" s="401">
        <v>4</v>
      </c>
      <c r="B464" s="564">
        <v>1489</v>
      </c>
      <c r="C464" s="188" t="s">
        <v>1484</v>
      </c>
      <c r="D464" s="477">
        <v>0</v>
      </c>
      <c r="E464" s="477">
        <v>0</v>
      </c>
      <c r="F464" s="477">
        <v>0</v>
      </c>
      <c r="G464" s="477">
        <v>0</v>
      </c>
      <c r="H464" s="89">
        <v>0</v>
      </c>
      <c r="I464" s="477">
        <v>0</v>
      </c>
      <c r="J464" s="477">
        <v>0</v>
      </c>
      <c r="K464" s="477">
        <v>0</v>
      </c>
      <c r="L464" s="477">
        <v>0</v>
      </c>
      <c r="M464" s="477">
        <v>0</v>
      </c>
      <c r="N464" s="477">
        <v>0</v>
      </c>
      <c r="O464" s="477">
        <v>0</v>
      </c>
      <c r="P464" s="477">
        <v>0</v>
      </c>
      <c r="Q464" s="477">
        <v>0</v>
      </c>
      <c r="R464" s="89">
        <v>0</v>
      </c>
      <c r="S464" s="477">
        <v>0</v>
      </c>
      <c r="T464" s="477">
        <v>0</v>
      </c>
      <c r="U464" s="477">
        <v>0</v>
      </c>
      <c r="V464" s="477">
        <v>0</v>
      </c>
      <c r="W464" s="477">
        <v>0</v>
      </c>
      <c r="X464" s="477">
        <v>0</v>
      </c>
      <c r="Y464" s="477">
        <v>0</v>
      </c>
      <c r="Z464" s="477">
        <v>0</v>
      </c>
      <c r="AA464" s="477">
        <v>0</v>
      </c>
      <c r="AB464" s="477">
        <v>0</v>
      </c>
      <c r="AC464" s="477">
        <v>0</v>
      </c>
      <c r="AD464" s="477">
        <v>0</v>
      </c>
      <c r="AE464" s="477">
        <v>0</v>
      </c>
      <c r="AF464" s="233">
        <v>0</v>
      </c>
      <c r="AG464" s="233">
        <v>0</v>
      </c>
      <c r="AH464" s="233">
        <v>0</v>
      </c>
      <c r="AI464" s="233">
        <v>0</v>
      </c>
      <c r="AJ464" s="482">
        <v>0</v>
      </c>
    </row>
    <row r="465" spans="1:36" s="42" customFormat="1" x14ac:dyDescent="0.25">
      <c r="A465" s="401">
        <v>6</v>
      </c>
      <c r="B465" s="564">
        <v>148905</v>
      </c>
      <c r="C465" s="188" t="s">
        <v>629</v>
      </c>
      <c r="D465" s="477">
        <v>0</v>
      </c>
      <c r="E465" s="477">
        <v>0</v>
      </c>
      <c r="F465" s="477">
        <v>0</v>
      </c>
      <c r="G465" s="477">
        <v>0</v>
      </c>
      <c r="H465" s="89">
        <v>0</v>
      </c>
      <c r="I465" s="477">
        <v>0</v>
      </c>
      <c r="J465" s="477">
        <v>0</v>
      </c>
      <c r="K465" s="477">
        <v>0</v>
      </c>
      <c r="L465" s="477">
        <v>0</v>
      </c>
      <c r="M465" s="477">
        <v>0</v>
      </c>
      <c r="N465" s="477">
        <v>0</v>
      </c>
      <c r="O465" s="477">
        <v>0</v>
      </c>
      <c r="P465" s="477">
        <v>0</v>
      </c>
      <c r="Q465" s="477">
        <v>0</v>
      </c>
      <c r="R465" s="89">
        <v>0</v>
      </c>
      <c r="S465" s="477">
        <v>0</v>
      </c>
      <c r="T465" s="477">
        <v>0</v>
      </c>
      <c r="U465" s="477">
        <v>0</v>
      </c>
      <c r="V465" s="477">
        <v>0</v>
      </c>
      <c r="W465" s="477">
        <v>0</v>
      </c>
      <c r="X465" s="477">
        <v>0</v>
      </c>
      <c r="Y465" s="477">
        <v>0</v>
      </c>
      <c r="Z465" s="477">
        <v>0</v>
      </c>
      <c r="AA465" s="477">
        <v>0</v>
      </c>
      <c r="AB465" s="477">
        <v>0</v>
      </c>
      <c r="AC465" s="477">
        <v>0</v>
      </c>
      <c r="AD465" s="477">
        <v>0</v>
      </c>
      <c r="AE465" s="477">
        <v>0</v>
      </c>
      <c r="AF465" s="233">
        <v>0</v>
      </c>
      <c r="AG465" s="233">
        <v>0</v>
      </c>
      <c r="AH465" s="233">
        <v>0</v>
      </c>
      <c r="AI465" s="233">
        <v>0</v>
      </c>
      <c r="AJ465" s="482">
        <v>0</v>
      </c>
    </row>
    <row r="466" spans="1:36" s="42" customFormat="1" x14ac:dyDescent="0.25">
      <c r="A466" s="401">
        <v>6</v>
      </c>
      <c r="B466" s="564">
        <v>148910</v>
      </c>
      <c r="C466" s="188" t="s">
        <v>631</v>
      </c>
      <c r="D466" s="477">
        <v>0</v>
      </c>
      <c r="E466" s="477">
        <v>0</v>
      </c>
      <c r="F466" s="477">
        <v>0</v>
      </c>
      <c r="G466" s="477">
        <v>0</v>
      </c>
      <c r="H466" s="89">
        <v>0</v>
      </c>
      <c r="I466" s="477">
        <v>0</v>
      </c>
      <c r="J466" s="477">
        <v>0</v>
      </c>
      <c r="K466" s="477">
        <v>0</v>
      </c>
      <c r="L466" s="477">
        <v>0</v>
      </c>
      <c r="M466" s="477">
        <v>0</v>
      </c>
      <c r="N466" s="477">
        <v>0</v>
      </c>
      <c r="O466" s="477">
        <v>0</v>
      </c>
      <c r="P466" s="477">
        <v>0</v>
      </c>
      <c r="Q466" s="477">
        <v>0</v>
      </c>
      <c r="R466" s="89">
        <v>0</v>
      </c>
      <c r="S466" s="477">
        <v>0</v>
      </c>
      <c r="T466" s="477">
        <v>0</v>
      </c>
      <c r="U466" s="477">
        <v>0</v>
      </c>
      <c r="V466" s="477">
        <v>0</v>
      </c>
      <c r="W466" s="477">
        <v>0</v>
      </c>
      <c r="X466" s="477">
        <v>0</v>
      </c>
      <c r="Y466" s="477">
        <v>0</v>
      </c>
      <c r="Z466" s="477">
        <v>0</v>
      </c>
      <c r="AA466" s="477">
        <v>0</v>
      </c>
      <c r="AB466" s="477">
        <v>0</v>
      </c>
      <c r="AC466" s="477">
        <v>0</v>
      </c>
      <c r="AD466" s="477">
        <v>0</v>
      </c>
      <c r="AE466" s="477">
        <v>0</v>
      </c>
      <c r="AF466" s="233">
        <v>0</v>
      </c>
      <c r="AG466" s="233">
        <v>0</v>
      </c>
      <c r="AH466" s="233">
        <v>0</v>
      </c>
      <c r="AI466" s="233">
        <v>0</v>
      </c>
      <c r="AJ466" s="482">
        <v>0</v>
      </c>
    </row>
    <row r="467" spans="1:36" s="42" customFormat="1" x14ac:dyDescent="0.25">
      <c r="A467" s="401">
        <v>6</v>
      </c>
      <c r="B467" s="564">
        <v>148915</v>
      </c>
      <c r="C467" s="188" t="s">
        <v>633</v>
      </c>
      <c r="D467" s="477">
        <v>0</v>
      </c>
      <c r="E467" s="477">
        <v>0</v>
      </c>
      <c r="F467" s="477">
        <v>0</v>
      </c>
      <c r="G467" s="477">
        <v>0</v>
      </c>
      <c r="H467" s="89">
        <v>0</v>
      </c>
      <c r="I467" s="477">
        <v>0</v>
      </c>
      <c r="J467" s="477">
        <v>0</v>
      </c>
      <c r="K467" s="477">
        <v>0</v>
      </c>
      <c r="L467" s="477">
        <v>0</v>
      </c>
      <c r="M467" s="477">
        <v>0</v>
      </c>
      <c r="N467" s="477">
        <v>0</v>
      </c>
      <c r="O467" s="477">
        <v>0</v>
      </c>
      <c r="P467" s="477">
        <v>0</v>
      </c>
      <c r="Q467" s="477">
        <v>0</v>
      </c>
      <c r="R467" s="89">
        <v>0</v>
      </c>
      <c r="S467" s="477">
        <v>0</v>
      </c>
      <c r="T467" s="477">
        <v>0</v>
      </c>
      <c r="U467" s="477">
        <v>0</v>
      </c>
      <c r="V467" s="477">
        <v>0</v>
      </c>
      <c r="W467" s="477">
        <v>0</v>
      </c>
      <c r="X467" s="477">
        <v>0</v>
      </c>
      <c r="Y467" s="477">
        <v>0</v>
      </c>
      <c r="Z467" s="477">
        <v>0</v>
      </c>
      <c r="AA467" s="477">
        <v>0</v>
      </c>
      <c r="AB467" s="477">
        <v>0</v>
      </c>
      <c r="AC467" s="477">
        <v>0</v>
      </c>
      <c r="AD467" s="477">
        <v>0</v>
      </c>
      <c r="AE467" s="477">
        <v>0</v>
      </c>
      <c r="AF467" s="233">
        <v>0</v>
      </c>
      <c r="AG467" s="233">
        <v>0</v>
      </c>
      <c r="AH467" s="233">
        <v>0</v>
      </c>
      <c r="AI467" s="233">
        <v>0</v>
      </c>
      <c r="AJ467" s="482">
        <v>0</v>
      </c>
    </row>
    <row r="468" spans="1:36" s="42" customFormat="1" x14ac:dyDescent="0.25">
      <c r="A468" s="401">
        <v>6</v>
      </c>
      <c r="B468" s="564">
        <v>148920</v>
      </c>
      <c r="C468" s="188" t="s">
        <v>635</v>
      </c>
      <c r="D468" s="477">
        <v>0</v>
      </c>
      <c r="E468" s="477">
        <v>0</v>
      </c>
      <c r="F468" s="477">
        <v>0</v>
      </c>
      <c r="G468" s="477">
        <v>0</v>
      </c>
      <c r="H468" s="89">
        <v>0</v>
      </c>
      <c r="I468" s="477">
        <v>0</v>
      </c>
      <c r="J468" s="477">
        <v>0</v>
      </c>
      <c r="K468" s="477">
        <v>0</v>
      </c>
      <c r="L468" s="477">
        <v>0</v>
      </c>
      <c r="M468" s="477">
        <v>0</v>
      </c>
      <c r="N468" s="477">
        <v>0</v>
      </c>
      <c r="O468" s="477">
        <v>0</v>
      </c>
      <c r="P468" s="477">
        <v>0</v>
      </c>
      <c r="Q468" s="477">
        <v>0</v>
      </c>
      <c r="R468" s="89">
        <v>0</v>
      </c>
      <c r="S468" s="477">
        <v>0</v>
      </c>
      <c r="T468" s="477">
        <v>0</v>
      </c>
      <c r="U468" s="477">
        <v>0</v>
      </c>
      <c r="V468" s="477">
        <v>0</v>
      </c>
      <c r="W468" s="477">
        <v>0</v>
      </c>
      <c r="X468" s="477">
        <v>0</v>
      </c>
      <c r="Y468" s="477">
        <v>0</v>
      </c>
      <c r="Z468" s="477">
        <v>0</v>
      </c>
      <c r="AA468" s="477">
        <v>0</v>
      </c>
      <c r="AB468" s="477">
        <v>0</v>
      </c>
      <c r="AC468" s="477">
        <v>0</v>
      </c>
      <c r="AD468" s="477">
        <v>0</v>
      </c>
      <c r="AE468" s="477">
        <v>0</v>
      </c>
      <c r="AF468" s="233">
        <v>0</v>
      </c>
      <c r="AG468" s="233">
        <v>0</v>
      </c>
      <c r="AH468" s="233">
        <v>0</v>
      </c>
      <c r="AI468" s="233">
        <v>0</v>
      </c>
      <c r="AJ468" s="482">
        <v>0</v>
      </c>
    </row>
    <row r="469" spans="1:36" s="42" customFormat="1" x14ac:dyDescent="0.25">
      <c r="A469" s="401">
        <v>6</v>
      </c>
      <c r="B469" s="564">
        <v>148925</v>
      </c>
      <c r="C469" s="188" t="s">
        <v>637</v>
      </c>
      <c r="D469" s="477">
        <v>0</v>
      </c>
      <c r="E469" s="477">
        <v>0</v>
      </c>
      <c r="F469" s="477">
        <v>0</v>
      </c>
      <c r="G469" s="477">
        <v>0</v>
      </c>
      <c r="H469" s="89">
        <v>0</v>
      </c>
      <c r="I469" s="477">
        <v>0</v>
      </c>
      <c r="J469" s="477">
        <v>0</v>
      </c>
      <c r="K469" s="477">
        <v>0</v>
      </c>
      <c r="L469" s="477">
        <v>0</v>
      </c>
      <c r="M469" s="477">
        <v>0</v>
      </c>
      <c r="N469" s="477">
        <v>0</v>
      </c>
      <c r="O469" s="477">
        <v>0</v>
      </c>
      <c r="P469" s="477">
        <v>0</v>
      </c>
      <c r="Q469" s="477">
        <v>0</v>
      </c>
      <c r="R469" s="89">
        <v>0</v>
      </c>
      <c r="S469" s="477">
        <v>0</v>
      </c>
      <c r="T469" s="477">
        <v>0</v>
      </c>
      <c r="U469" s="477">
        <v>0</v>
      </c>
      <c r="V469" s="477">
        <v>0</v>
      </c>
      <c r="W469" s="477">
        <v>0</v>
      </c>
      <c r="X469" s="477">
        <v>0</v>
      </c>
      <c r="Y469" s="477">
        <v>0</v>
      </c>
      <c r="Z469" s="477">
        <v>0</v>
      </c>
      <c r="AA469" s="477">
        <v>0</v>
      </c>
      <c r="AB469" s="477">
        <v>0</v>
      </c>
      <c r="AC469" s="477">
        <v>0</v>
      </c>
      <c r="AD469" s="477">
        <v>0</v>
      </c>
      <c r="AE469" s="477">
        <v>0</v>
      </c>
      <c r="AF469" s="233">
        <v>0</v>
      </c>
      <c r="AG469" s="233">
        <v>0</v>
      </c>
      <c r="AH469" s="233">
        <v>0</v>
      </c>
      <c r="AI469" s="233">
        <v>0</v>
      </c>
      <c r="AJ469" s="482">
        <v>0</v>
      </c>
    </row>
    <row r="470" spans="1:36" s="42" customFormat="1" x14ac:dyDescent="0.25">
      <c r="A470" s="401">
        <v>4</v>
      </c>
      <c r="B470" s="564">
        <v>1490</v>
      </c>
      <c r="C470" s="188" t="s">
        <v>1485</v>
      </c>
      <c r="D470" s="477">
        <v>0</v>
      </c>
      <c r="E470" s="477">
        <v>0</v>
      </c>
      <c r="F470" s="477">
        <v>0</v>
      </c>
      <c r="G470" s="477">
        <v>0</v>
      </c>
      <c r="H470" s="89">
        <v>0</v>
      </c>
      <c r="I470" s="477">
        <v>0</v>
      </c>
      <c r="J470" s="477">
        <v>0</v>
      </c>
      <c r="K470" s="477">
        <v>0</v>
      </c>
      <c r="L470" s="477">
        <v>0</v>
      </c>
      <c r="M470" s="477">
        <v>0</v>
      </c>
      <c r="N470" s="477">
        <v>0</v>
      </c>
      <c r="O470" s="477">
        <v>0</v>
      </c>
      <c r="P470" s="477">
        <v>0</v>
      </c>
      <c r="Q470" s="477">
        <v>0</v>
      </c>
      <c r="R470" s="89">
        <v>0</v>
      </c>
      <c r="S470" s="477">
        <v>0</v>
      </c>
      <c r="T470" s="477">
        <v>0</v>
      </c>
      <c r="U470" s="477">
        <v>0</v>
      </c>
      <c r="V470" s="477">
        <v>0</v>
      </c>
      <c r="W470" s="477">
        <v>0</v>
      </c>
      <c r="X470" s="477">
        <v>0</v>
      </c>
      <c r="Y470" s="477">
        <v>0</v>
      </c>
      <c r="Z470" s="477">
        <v>0</v>
      </c>
      <c r="AA470" s="477">
        <v>0</v>
      </c>
      <c r="AB470" s="477">
        <v>0</v>
      </c>
      <c r="AC470" s="477">
        <v>0</v>
      </c>
      <c r="AD470" s="477">
        <v>0</v>
      </c>
      <c r="AE470" s="477">
        <v>0</v>
      </c>
      <c r="AF470" s="233">
        <v>0</v>
      </c>
      <c r="AG470" s="233">
        <v>0</v>
      </c>
      <c r="AH470" s="233">
        <v>0</v>
      </c>
      <c r="AI470" s="233">
        <v>0</v>
      </c>
      <c r="AJ470" s="482">
        <v>0</v>
      </c>
    </row>
    <row r="471" spans="1:36" s="42" customFormat="1" x14ac:dyDescent="0.25">
      <c r="A471" s="401">
        <v>6</v>
      </c>
      <c r="B471" s="564">
        <v>149005</v>
      </c>
      <c r="C471" s="188" t="s">
        <v>629</v>
      </c>
      <c r="D471" s="477">
        <v>0</v>
      </c>
      <c r="E471" s="477">
        <v>0</v>
      </c>
      <c r="F471" s="477">
        <v>0</v>
      </c>
      <c r="G471" s="477">
        <v>0</v>
      </c>
      <c r="H471" s="89">
        <v>0</v>
      </c>
      <c r="I471" s="477">
        <v>0</v>
      </c>
      <c r="J471" s="477">
        <v>0</v>
      </c>
      <c r="K471" s="477">
        <v>0</v>
      </c>
      <c r="L471" s="477">
        <v>0</v>
      </c>
      <c r="M471" s="477">
        <v>0</v>
      </c>
      <c r="N471" s="477">
        <v>0</v>
      </c>
      <c r="O471" s="477">
        <v>0</v>
      </c>
      <c r="P471" s="477">
        <v>0</v>
      </c>
      <c r="Q471" s="477">
        <v>0</v>
      </c>
      <c r="R471" s="89">
        <v>0</v>
      </c>
      <c r="S471" s="477">
        <v>0</v>
      </c>
      <c r="T471" s="477">
        <v>0</v>
      </c>
      <c r="U471" s="477">
        <v>0</v>
      </c>
      <c r="V471" s="477">
        <v>0</v>
      </c>
      <c r="W471" s="477">
        <v>0</v>
      </c>
      <c r="X471" s="477">
        <v>0</v>
      </c>
      <c r="Y471" s="477">
        <v>0</v>
      </c>
      <c r="Z471" s="477">
        <v>0</v>
      </c>
      <c r="AA471" s="477">
        <v>0</v>
      </c>
      <c r="AB471" s="477">
        <v>0</v>
      </c>
      <c r="AC471" s="477">
        <v>0</v>
      </c>
      <c r="AD471" s="477">
        <v>0</v>
      </c>
      <c r="AE471" s="477">
        <v>0</v>
      </c>
      <c r="AF471" s="233">
        <v>0</v>
      </c>
      <c r="AG471" s="233">
        <v>0</v>
      </c>
      <c r="AH471" s="233">
        <v>0</v>
      </c>
      <c r="AI471" s="233">
        <v>0</v>
      </c>
      <c r="AJ471" s="482">
        <v>0</v>
      </c>
    </row>
    <row r="472" spans="1:36" s="42" customFormat="1" x14ac:dyDescent="0.25">
      <c r="A472" s="401">
        <v>6</v>
      </c>
      <c r="B472" s="564">
        <v>149010</v>
      </c>
      <c r="C472" s="188" t="s">
        <v>631</v>
      </c>
      <c r="D472" s="477">
        <v>0</v>
      </c>
      <c r="E472" s="477">
        <v>0</v>
      </c>
      <c r="F472" s="477">
        <v>0</v>
      </c>
      <c r="G472" s="477">
        <v>0</v>
      </c>
      <c r="H472" s="89">
        <v>0</v>
      </c>
      <c r="I472" s="477">
        <v>0</v>
      </c>
      <c r="J472" s="477">
        <v>0</v>
      </c>
      <c r="K472" s="477">
        <v>0</v>
      </c>
      <c r="L472" s="477">
        <v>0</v>
      </c>
      <c r="M472" s="477">
        <v>0</v>
      </c>
      <c r="N472" s="477">
        <v>0</v>
      </c>
      <c r="O472" s="477">
        <v>0</v>
      </c>
      <c r="P472" s="477">
        <v>0</v>
      </c>
      <c r="Q472" s="477">
        <v>0</v>
      </c>
      <c r="R472" s="89">
        <v>0</v>
      </c>
      <c r="S472" s="477">
        <v>0</v>
      </c>
      <c r="T472" s="477">
        <v>0</v>
      </c>
      <c r="U472" s="477">
        <v>0</v>
      </c>
      <c r="V472" s="477">
        <v>0</v>
      </c>
      <c r="W472" s="477">
        <v>0</v>
      </c>
      <c r="X472" s="477">
        <v>0</v>
      </c>
      <c r="Y472" s="477">
        <v>0</v>
      </c>
      <c r="Z472" s="477">
        <v>0</v>
      </c>
      <c r="AA472" s="477">
        <v>0</v>
      </c>
      <c r="AB472" s="477">
        <v>0</v>
      </c>
      <c r="AC472" s="477">
        <v>0</v>
      </c>
      <c r="AD472" s="477">
        <v>0</v>
      </c>
      <c r="AE472" s="477">
        <v>0</v>
      </c>
      <c r="AF472" s="233">
        <v>0</v>
      </c>
      <c r="AG472" s="233">
        <v>0</v>
      </c>
      <c r="AH472" s="233">
        <v>0</v>
      </c>
      <c r="AI472" s="233">
        <v>0</v>
      </c>
      <c r="AJ472" s="482">
        <v>0</v>
      </c>
    </row>
    <row r="473" spans="1:36" s="42" customFormat="1" x14ac:dyDescent="0.25">
      <c r="A473" s="401">
        <v>6</v>
      </c>
      <c r="B473" s="564">
        <v>149015</v>
      </c>
      <c r="C473" s="188" t="s">
        <v>633</v>
      </c>
      <c r="D473" s="477">
        <v>0</v>
      </c>
      <c r="E473" s="477">
        <v>0</v>
      </c>
      <c r="F473" s="477">
        <v>0</v>
      </c>
      <c r="G473" s="477">
        <v>0</v>
      </c>
      <c r="H473" s="89">
        <v>0</v>
      </c>
      <c r="I473" s="477">
        <v>0</v>
      </c>
      <c r="J473" s="477">
        <v>0</v>
      </c>
      <c r="K473" s="477">
        <v>0</v>
      </c>
      <c r="L473" s="477">
        <v>0</v>
      </c>
      <c r="M473" s="477">
        <v>0</v>
      </c>
      <c r="N473" s="477">
        <v>0</v>
      </c>
      <c r="O473" s="477">
        <v>0</v>
      </c>
      <c r="P473" s="477">
        <v>0</v>
      </c>
      <c r="Q473" s="477">
        <v>0</v>
      </c>
      <c r="R473" s="89">
        <v>0</v>
      </c>
      <c r="S473" s="477">
        <v>0</v>
      </c>
      <c r="T473" s="477">
        <v>0</v>
      </c>
      <c r="U473" s="477">
        <v>0</v>
      </c>
      <c r="V473" s="477">
        <v>0</v>
      </c>
      <c r="W473" s="477">
        <v>0</v>
      </c>
      <c r="X473" s="477">
        <v>0</v>
      </c>
      <c r="Y473" s="477">
        <v>0</v>
      </c>
      <c r="Z473" s="477">
        <v>0</v>
      </c>
      <c r="AA473" s="477">
        <v>0</v>
      </c>
      <c r="AB473" s="477">
        <v>0</v>
      </c>
      <c r="AC473" s="477">
        <v>0</v>
      </c>
      <c r="AD473" s="477">
        <v>0</v>
      </c>
      <c r="AE473" s="477">
        <v>0</v>
      </c>
      <c r="AF473" s="233">
        <v>0</v>
      </c>
      <c r="AG473" s="233">
        <v>0</v>
      </c>
      <c r="AH473" s="233">
        <v>0</v>
      </c>
      <c r="AI473" s="233">
        <v>0</v>
      </c>
      <c r="AJ473" s="482">
        <v>0</v>
      </c>
    </row>
    <row r="474" spans="1:36" s="42" customFormat="1" x14ac:dyDescent="0.25">
      <c r="A474" s="401">
        <v>6</v>
      </c>
      <c r="B474" s="564">
        <v>149020</v>
      </c>
      <c r="C474" s="188" t="s">
        <v>635</v>
      </c>
      <c r="D474" s="477">
        <v>0</v>
      </c>
      <c r="E474" s="477">
        <v>0</v>
      </c>
      <c r="F474" s="477">
        <v>0</v>
      </c>
      <c r="G474" s="477">
        <v>0</v>
      </c>
      <c r="H474" s="89">
        <v>0</v>
      </c>
      <c r="I474" s="477">
        <v>0</v>
      </c>
      <c r="J474" s="477">
        <v>0</v>
      </c>
      <c r="K474" s="477">
        <v>0</v>
      </c>
      <c r="L474" s="477">
        <v>0</v>
      </c>
      <c r="M474" s="477">
        <v>0</v>
      </c>
      <c r="N474" s="477">
        <v>0</v>
      </c>
      <c r="O474" s="477">
        <v>0</v>
      </c>
      <c r="P474" s="477">
        <v>0</v>
      </c>
      <c r="Q474" s="477">
        <v>0</v>
      </c>
      <c r="R474" s="89">
        <v>0</v>
      </c>
      <c r="S474" s="477">
        <v>0</v>
      </c>
      <c r="T474" s="477">
        <v>0</v>
      </c>
      <c r="U474" s="477">
        <v>0</v>
      </c>
      <c r="V474" s="477">
        <v>0</v>
      </c>
      <c r="W474" s="477">
        <v>0</v>
      </c>
      <c r="X474" s="477">
        <v>0</v>
      </c>
      <c r="Y474" s="477">
        <v>0</v>
      </c>
      <c r="Z474" s="477">
        <v>0</v>
      </c>
      <c r="AA474" s="477">
        <v>0</v>
      </c>
      <c r="AB474" s="477">
        <v>0</v>
      </c>
      <c r="AC474" s="477">
        <v>0</v>
      </c>
      <c r="AD474" s="477">
        <v>0</v>
      </c>
      <c r="AE474" s="477">
        <v>0</v>
      </c>
      <c r="AF474" s="233">
        <v>0</v>
      </c>
      <c r="AG474" s="233">
        <v>0</v>
      </c>
      <c r="AH474" s="233">
        <v>0</v>
      </c>
      <c r="AI474" s="233">
        <v>0</v>
      </c>
      <c r="AJ474" s="482">
        <v>0</v>
      </c>
    </row>
    <row r="475" spans="1:36" s="42" customFormat="1" x14ac:dyDescent="0.25">
      <c r="A475" s="401">
        <v>6</v>
      </c>
      <c r="B475" s="564">
        <v>149025</v>
      </c>
      <c r="C475" s="188" t="s">
        <v>637</v>
      </c>
      <c r="D475" s="477">
        <v>0</v>
      </c>
      <c r="E475" s="477">
        <v>0</v>
      </c>
      <c r="F475" s="477">
        <v>0</v>
      </c>
      <c r="G475" s="477">
        <v>0</v>
      </c>
      <c r="H475" s="89">
        <v>0</v>
      </c>
      <c r="I475" s="477">
        <v>0</v>
      </c>
      <c r="J475" s="477">
        <v>0</v>
      </c>
      <c r="K475" s="477">
        <v>0</v>
      </c>
      <c r="L475" s="477">
        <v>0</v>
      </c>
      <c r="M475" s="477">
        <v>0</v>
      </c>
      <c r="N475" s="477">
        <v>0</v>
      </c>
      <c r="O475" s="477">
        <v>0</v>
      </c>
      <c r="P475" s="477">
        <v>0</v>
      </c>
      <c r="Q475" s="477">
        <v>0</v>
      </c>
      <c r="R475" s="89">
        <v>0</v>
      </c>
      <c r="S475" s="477">
        <v>0</v>
      </c>
      <c r="T475" s="477">
        <v>0</v>
      </c>
      <c r="U475" s="477">
        <v>0</v>
      </c>
      <c r="V475" s="477">
        <v>0</v>
      </c>
      <c r="W475" s="477">
        <v>0</v>
      </c>
      <c r="X475" s="477">
        <v>0</v>
      </c>
      <c r="Y475" s="477">
        <v>0</v>
      </c>
      <c r="Z475" s="477">
        <v>0</v>
      </c>
      <c r="AA475" s="477">
        <v>0</v>
      </c>
      <c r="AB475" s="477">
        <v>0</v>
      </c>
      <c r="AC475" s="477">
        <v>0</v>
      </c>
      <c r="AD475" s="477">
        <v>0</v>
      </c>
      <c r="AE475" s="477">
        <v>0</v>
      </c>
      <c r="AF475" s="233">
        <v>0</v>
      </c>
      <c r="AG475" s="233">
        <v>0</v>
      </c>
      <c r="AH475" s="233">
        <v>0</v>
      </c>
      <c r="AI475" s="233">
        <v>0</v>
      </c>
      <c r="AJ475" s="482">
        <v>0</v>
      </c>
    </row>
    <row r="476" spans="1:36" s="42" customFormat="1" x14ac:dyDescent="0.25">
      <c r="A476" s="401">
        <v>4</v>
      </c>
      <c r="B476" s="564">
        <v>1491</v>
      </c>
      <c r="C476" s="188" t="s">
        <v>1488</v>
      </c>
      <c r="D476" s="477">
        <v>28810.439160000002</v>
      </c>
      <c r="E476" s="477">
        <v>590801.08521000005</v>
      </c>
      <c r="F476" s="477">
        <v>201897.28365999999</v>
      </c>
      <c r="G476" s="477">
        <v>16916.937590000001</v>
      </c>
      <c r="H476" s="89">
        <v>838425.74561999994</v>
      </c>
      <c r="I476" s="477">
        <v>0</v>
      </c>
      <c r="J476" s="477">
        <v>2339.5917599999998</v>
      </c>
      <c r="K476" s="477">
        <v>0</v>
      </c>
      <c r="L476" s="477">
        <v>30665.015670000001</v>
      </c>
      <c r="M476" s="477">
        <v>15605.61563</v>
      </c>
      <c r="N476" s="477">
        <v>35397.158969999997</v>
      </c>
      <c r="O476" s="477">
        <v>12168.69536</v>
      </c>
      <c r="P476" s="477">
        <v>2184.1468999999997</v>
      </c>
      <c r="Q476" s="477">
        <v>2735.8522699999999</v>
      </c>
      <c r="R476" s="89">
        <v>101096.07656000002</v>
      </c>
      <c r="S476" s="477">
        <v>4638.7684800000006</v>
      </c>
      <c r="T476" s="477">
        <v>1186.6518100000001</v>
      </c>
      <c r="U476" s="477">
        <v>652.82293000000004</v>
      </c>
      <c r="V476" s="477">
        <v>3559.8474100000003</v>
      </c>
      <c r="W476" s="477">
        <v>1003.3845699999999</v>
      </c>
      <c r="X476" s="477">
        <v>155.16051000000002</v>
      </c>
      <c r="Y476" s="477">
        <v>4812.87068</v>
      </c>
      <c r="Z476" s="477">
        <v>2634.3644399999998</v>
      </c>
      <c r="AA476" s="477">
        <v>386.83830999999998</v>
      </c>
      <c r="AB476" s="477">
        <v>46692.923179999998</v>
      </c>
      <c r="AC476" s="477">
        <v>0</v>
      </c>
      <c r="AD476" s="477">
        <v>65723.632320000004</v>
      </c>
      <c r="AE476" s="477">
        <v>1005245.4544999999</v>
      </c>
      <c r="AF476" s="233">
        <v>35397.158969999997</v>
      </c>
      <c r="AG476" s="233">
        <v>49830.478710000003</v>
      </c>
      <c r="AH476" s="233">
        <v>0</v>
      </c>
      <c r="AI476" s="233">
        <v>5199.7089900000001</v>
      </c>
      <c r="AJ476" s="482">
        <v>914818.10782999999</v>
      </c>
    </row>
    <row r="477" spans="1:36" s="42" customFormat="1" x14ac:dyDescent="0.25">
      <c r="A477" s="401">
        <v>6</v>
      </c>
      <c r="B477" s="564">
        <v>149105</v>
      </c>
      <c r="C477" s="188" t="s">
        <v>1490</v>
      </c>
      <c r="D477" s="477">
        <v>0</v>
      </c>
      <c r="E477" s="477">
        <v>564299.41122999997</v>
      </c>
      <c r="F477" s="477">
        <v>28309.614000000001</v>
      </c>
      <c r="G477" s="477">
        <v>6568.5172599999996</v>
      </c>
      <c r="H477" s="89">
        <v>599177.54249000002</v>
      </c>
      <c r="I477" s="477">
        <v>0</v>
      </c>
      <c r="J477" s="477">
        <v>0</v>
      </c>
      <c r="K477" s="477">
        <v>0</v>
      </c>
      <c r="L477" s="477">
        <v>0</v>
      </c>
      <c r="M477" s="477">
        <v>2117.8509300000001</v>
      </c>
      <c r="N477" s="477">
        <v>35174.649570000001</v>
      </c>
      <c r="O477" s="477">
        <v>3900.2752599999999</v>
      </c>
      <c r="P477" s="477">
        <v>1842.0905299999999</v>
      </c>
      <c r="Q477" s="477">
        <v>0</v>
      </c>
      <c r="R477" s="89">
        <v>43034.866290000005</v>
      </c>
      <c r="S477" s="477">
        <v>3659.2214599999998</v>
      </c>
      <c r="T477" s="477">
        <v>18.987580000000001</v>
      </c>
      <c r="U477" s="477">
        <v>603.19191000000001</v>
      </c>
      <c r="V477" s="477">
        <v>1233.74458</v>
      </c>
      <c r="W477" s="477">
        <v>655.60471999999993</v>
      </c>
      <c r="X477" s="477">
        <v>0.25058000000000002</v>
      </c>
      <c r="Y477" s="477">
        <v>0</v>
      </c>
      <c r="Z477" s="477">
        <v>2526.4755</v>
      </c>
      <c r="AA477" s="477">
        <v>0</v>
      </c>
      <c r="AB477" s="477">
        <v>5531.4853899999998</v>
      </c>
      <c r="AC477" s="477">
        <v>0</v>
      </c>
      <c r="AD477" s="477">
        <v>14228.961719999999</v>
      </c>
      <c r="AE477" s="477">
        <v>656441.37050000008</v>
      </c>
      <c r="AF477" s="233">
        <v>35174.649570000001</v>
      </c>
      <c r="AG477" s="233">
        <v>3351.5955100000001</v>
      </c>
      <c r="AH477" s="233">
        <v>0</v>
      </c>
      <c r="AI477" s="233">
        <v>0</v>
      </c>
      <c r="AJ477" s="482">
        <v>617915.12542000005</v>
      </c>
    </row>
    <row r="478" spans="1:36" s="42" customFormat="1" x14ac:dyDescent="0.25">
      <c r="A478" s="401">
        <v>6</v>
      </c>
      <c r="B478" s="564">
        <v>149120</v>
      </c>
      <c r="C478" s="188" t="s">
        <v>1493</v>
      </c>
      <c r="D478" s="477">
        <v>26796.465989999997</v>
      </c>
      <c r="E478" s="477">
        <v>2264.9032499999998</v>
      </c>
      <c r="F478" s="477">
        <v>131104.23933000001</v>
      </c>
      <c r="G478" s="477">
        <v>9062.4796099999985</v>
      </c>
      <c r="H478" s="89">
        <v>169228.08818000002</v>
      </c>
      <c r="I478" s="477">
        <v>0</v>
      </c>
      <c r="J478" s="477">
        <v>450.61336999999997</v>
      </c>
      <c r="K478" s="477">
        <v>0</v>
      </c>
      <c r="L478" s="477">
        <v>30665.015670000001</v>
      </c>
      <c r="M478" s="477">
        <v>13487.7647</v>
      </c>
      <c r="N478" s="477">
        <v>222.5094</v>
      </c>
      <c r="O478" s="477">
        <v>4757.5005999999994</v>
      </c>
      <c r="P478" s="477">
        <v>186.72851</v>
      </c>
      <c r="Q478" s="477">
        <v>1385.5531299999998</v>
      </c>
      <c r="R478" s="89">
        <v>51155.685380000003</v>
      </c>
      <c r="S478" s="477">
        <v>140.80339000000001</v>
      </c>
      <c r="T478" s="477">
        <v>1167.6642300000001</v>
      </c>
      <c r="U478" s="477">
        <v>22.82161</v>
      </c>
      <c r="V478" s="477">
        <v>2188.3686899999998</v>
      </c>
      <c r="W478" s="477">
        <v>60.545580000000001</v>
      </c>
      <c r="X478" s="477">
        <v>154.90993</v>
      </c>
      <c r="Y478" s="477">
        <v>155.155</v>
      </c>
      <c r="Z478" s="477">
        <v>47.644580000000005</v>
      </c>
      <c r="AA478" s="477">
        <v>0</v>
      </c>
      <c r="AB478" s="477">
        <v>14484.385199999999</v>
      </c>
      <c r="AC478" s="477">
        <v>0</v>
      </c>
      <c r="AD478" s="477">
        <v>18422.298209999997</v>
      </c>
      <c r="AE478" s="477">
        <v>238806.07177000004</v>
      </c>
      <c r="AF478" s="233">
        <v>222.5094</v>
      </c>
      <c r="AG478" s="233">
        <v>46341.149060000003</v>
      </c>
      <c r="AH478" s="233">
        <v>0</v>
      </c>
      <c r="AI478" s="233">
        <v>155.155</v>
      </c>
      <c r="AJ478" s="482">
        <v>192087.25830999998</v>
      </c>
    </row>
    <row r="479" spans="1:36" s="42" customFormat="1" x14ac:dyDescent="0.25">
      <c r="A479" s="401">
        <v>6</v>
      </c>
      <c r="B479" s="564">
        <v>149130</v>
      </c>
      <c r="C479" s="188" t="s">
        <v>1495</v>
      </c>
      <c r="D479" s="477">
        <v>0</v>
      </c>
      <c r="E479" s="477">
        <v>22700.561739999997</v>
      </c>
      <c r="F479" s="477">
        <v>4656.3862099999997</v>
      </c>
      <c r="G479" s="477">
        <v>1089.8126200000002</v>
      </c>
      <c r="H479" s="89">
        <v>28446.760569999999</v>
      </c>
      <c r="I479" s="477">
        <v>0</v>
      </c>
      <c r="J479" s="477">
        <v>1879.59806</v>
      </c>
      <c r="K479" s="477">
        <v>0</v>
      </c>
      <c r="L479" s="477">
        <v>0</v>
      </c>
      <c r="M479" s="477">
        <v>0</v>
      </c>
      <c r="N479" s="477">
        <v>0</v>
      </c>
      <c r="O479" s="477">
        <v>1175.98945</v>
      </c>
      <c r="P479" s="477">
        <v>134.82876999999999</v>
      </c>
      <c r="Q479" s="477">
        <v>0</v>
      </c>
      <c r="R479" s="89">
        <v>3190.4162800000004</v>
      </c>
      <c r="S479" s="477">
        <v>0</v>
      </c>
      <c r="T479" s="477">
        <v>0</v>
      </c>
      <c r="U479" s="477">
        <v>0</v>
      </c>
      <c r="V479" s="477">
        <v>55.174109999999999</v>
      </c>
      <c r="W479" s="477">
        <v>0</v>
      </c>
      <c r="X479" s="477">
        <v>0</v>
      </c>
      <c r="Y479" s="477">
        <v>0</v>
      </c>
      <c r="Z479" s="477">
        <v>59.479199999999999</v>
      </c>
      <c r="AA479" s="477">
        <v>0</v>
      </c>
      <c r="AB479" s="477">
        <v>6339.61006</v>
      </c>
      <c r="AC479" s="477">
        <v>0</v>
      </c>
      <c r="AD479" s="477">
        <v>6454.2633699999997</v>
      </c>
      <c r="AE479" s="477">
        <v>38091.440219999997</v>
      </c>
      <c r="AF479" s="233">
        <v>0</v>
      </c>
      <c r="AG479" s="233">
        <v>55.174109999999999</v>
      </c>
      <c r="AH479" s="233">
        <v>0</v>
      </c>
      <c r="AI479" s="233">
        <v>0</v>
      </c>
      <c r="AJ479" s="482">
        <v>38036.266110000004</v>
      </c>
    </row>
    <row r="480" spans="1:36" s="42" customFormat="1" x14ac:dyDescent="0.25">
      <c r="A480" s="401">
        <v>6</v>
      </c>
      <c r="B480" s="564">
        <v>149135</v>
      </c>
      <c r="C480" s="188" t="s">
        <v>1496</v>
      </c>
      <c r="D480" s="477">
        <v>0</v>
      </c>
      <c r="E480" s="477">
        <v>0</v>
      </c>
      <c r="F480" s="477">
        <v>0</v>
      </c>
      <c r="G480" s="477">
        <v>0</v>
      </c>
      <c r="H480" s="89">
        <v>0</v>
      </c>
      <c r="I480" s="477">
        <v>0</v>
      </c>
      <c r="J480" s="477">
        <v>0</v>
      </c>
      <c r="K480" s="477">
        <v>0</v>
      </c>
      <c r="L480" s="477">
        <v>0</v>
      </c>
      <c r="M480" s="477">
        <v>0</v>
      </c>
      <c r="N480" s="477">
        <v>0</v>
      </c>
      <c r="O480" s="477">
        <v>0</v>
      </c>
      <c r="P480" s="477">
        <v>0</v>
      </c>
      <c r="Q480" s="477">
        <v>0</v>
      </c>
      <c r="R480" s="89">
        <v>0</v>
      </c>
      <c r="S480" s="477">
        <v>0</v>
      </c>
      <c r="T480" s="477">
        <v>0</v>
      </c>
      <c r="U480" s="477">
        <v>0</v>
      </c>
      <c r="V480" s="477">
        <v>0</v>
      </c>
      <c r="W480" s="477">
        <v>0</v>
      </c>
      <c r="X480" s="477">
        <v>0</v>
      </c>
      <c r="Y480" s="477">
        <v>0</v>
      </c>
      <c r="Z480" s="477">
        <v>0</v>
      </c>
      <c r="AA480" s="477">
        <v>0</v>
      </c>
      <c r="AB480" s="477">
        <v>0</v>
      </c>
      <c r="AC480" s="477">
        <v>0</v>
      </c>
      <c r="AD480" s="477">
        <v>0</v>
      </c>
      <c r="AE480" s="477">
        <v>0</v>
      </c>
      <c r="AF480" s="233">
        <v>0</v>
      </c>
      <c r="AG480" s="233">
        <v>0</v>
      </c>
      <c r="AH480" s="233">
        <v>0</v>
      </c>
      <c r="AI480" s="233">
        <v>0</v>
      </c>
      <c r="AJ480" s="482">
        <v>0</v>
      </c>
    </row>
    <row r="481" spans="1:36" s="42" customFormat="1" x14ac:dyDescent="0.25">
      <c r="A481" s="401">
        <v>6</v>
      </c>
      <c r="B481" s="564">
        <v>149140</v>
      </c>
      <c r="C481" s="188" t="s">
        <v>1497</v>
      </c>
      <c r="D481" s="477">
        <v>2013.97317</v>
      </c>
      <c r="E481" s="477">
        <v>1355.1463799999999</v>
      </c>
      <c r="F481" s="477">
        <v>37827.044119999999</v>
      </c>
      <c r="G481" s="477">
        <v>196.12810000000002</v>
      </c>
      <c r="H481" s="89">
        <v>41392.291770000003</v>
      </c>
      <c r="I481" s="477">
        <v>0</v>
      </c>
      <c r="J481" s="477">
        <v>0</v>
      </c>
      <c r="K481" s="477">
        <v>0</v>
      </c>
      <c r="L481" s="477">
        <v>0</v>
      </c>
      <c r="M481" s="477">
        <v>0</v>
      </c>
      <c r="N481" s="477">
        <v>0</v>
      </c>
      <c r="O481" s="477">
        <v>2334.9300499999999</v>
      </c>
      <c r="P481" s="477">
        <v>20.499089999999999</v>
      </c>
      <c r="Q481" s="477">
        <v>1350.2991399999999</v>
      </c>
      <c r="R481" s="89">
        <v>3705.7282799999994</v>
      </c>
      <c r="S481" s="477">
        <v>838.74363000000005</v>
      </c>
      <c r="T481" s="477">
        <v>0</v>
      </c>
      <c r="U481" s="477">
        <v>26.80941</v>
      </c>
      <c r="V481" s="477">
        <v>82.560029999999998</v>
      </c>
      <c r="W481" s="477">
        <v>287.23427000000004</v>
      </c>
      <c r="X481" s="477">
        <v>0</v>
      </c>
      <c r="Y481" s="477">
        <v>4657.7156799999993</v>
      </c>
      <c r="Z481" s="477">
        <v>0.76515999999999995</v>
      </c>
      <c r="AA481" s="477">
        <v>386.83830999999998</v>
      </c>
      <c r="AB481" s="477">
        <v>20337.44253</v>
      </c>
      <c r="AC481" s="477">
        <v>0</v>
      </c>
      <c r="AD481" s="477">
        <v>26618.10902</v>
      </c>
      <c r="AE481" s="477">
        <v>71716.12907000001</v>
      </c>
      <c r="AF481" s="233">
        <v>0</v>
      </c>
      <c r="AG481" s="233">
        <v>82.560029999999998</v>
      </c>
      <c r="AH481" s="233">
        <v>0</v>
      </c>
      <c r="AI481" s="233">
        <v>5044.5539899999994</v>
      </c>
      <c r="AJ481" s="482">
        <v>66589.015050000016</v>
      </c>
    </row>
    <row r="482" spans="1:36" s="42" customFormat="1" x14ac:dyDescent="0.25">
      <c r="A482" s="401">
        <v>6</v>
      </c>
      <c r="B482" s="564">
        <v>149145</v>
      </c>
      <c r="C482" s="188" t="s">
        <v>1499</v>
      </c>
      <c r="D482" s="477">
        <v>0</v>
      </c>
      <c r="E482" s="477">
        <v>0</v>
      </c>
      <c r="F482" s="477">
        <v>0</v>
      </c>
      <c r="G482" s="477">
        <v>0</v>
      </c>
      <c r="H482" s="89">
        <v>0</v>
      </c>
      <c r="I482" s="477">
        <v>0</v>
      </c>
      <c r="J482" s="477">
        <v>0</v>
      </c>
      <c r="K482" s="477">
        <v>0</v>
      </c>
      <c r="L482" s="477">
        <v>0</v>
      </c>
      <c r="M482" s="477">
        <v>0</v>
      </c>
      <c r="N482" s="477">
        <v>0</v>
      </c>
      <c r="O482" s="477">
        <v>0</v>
      </c>
      <c r="P482" s="477">
        <v>0</v>
      </c>
      <c r="Q482" s="477">
        <v>0</v>
      </c>
      <c r="R482" s="89">
        <v>0</v>
      </c>
      <c r="S482" s="477">
        <v>0</v>
      </c>
      <c r="T482" s="477">
        <v>0</v>
      </c>
      <c r="U482" s="477">
        <v>0</v>
      </c>
      <c r="V482" s="477">
        <v>0</v>
      </c>
      <c r="W482" s="477">
        <v>0</v>
      </c>
      <c r="X482" s="477">
        <v>0</v>
      </c>
      <c r="Y482" s="477">
        <v>0</v>
      </c>
      <c r="Z482" s="477">
        <v>0</v>
      </c>
      <c r="AA482" s="477">
        <v>0</v>
      </c>
      <c r="AB482" s="477">
        <v>0</v>
      </c>
      <c r="AC482" s="477">
        <v>0</v>
      </c>
      <c r="AD482" s="477">
        <v>0</v>
      </c>
      <c r="AE482" s="477">
        <v>0</v>
      </c>
      <c r="AF482" s="233">
        <v>0</v>
      </c>
      <c r="AG482" s="233">
        <v>0</v>
      </c>
      <c r="AH482" s="233">
        <v>0</v>
      </c>
      <c r="AI482" s="233">
        <v>0</v>
      </c>
      <c r="AJ482" s="482">
        <v>0</v>
      </c>
    </row>
    <row r="483" spans="1:36" s="42" customFormat="1" x14ac:dyDescent="0.25">
      <c r="A483" s="401">
        <v>6</v>
      </c>
      <c r="B483" s="564">
        <v>149150</v>
      </c>
      <c r="C483" s="188" t="s">
        <v>1500</v>
      </c>
      <c r="D483" s="477">
        <v>0</v>
      </c>
      <c r="E483" s="477">
        <v>181.06260999999998</v>
      </c>
      <c r="F483" s="477">
        <v>0</v>
      </c>
      <c r="G483" s="477">
        <v>0</v>
      </c>
      <c r="H483" s="89">
        <v>181.06260999999998</v>
      </c>
      <c r="I483" s="477">
        <v>0</v>
      </c>
      <c r="J483" s="477">
        <v>9.3803300000000007</v>
      </c>
      <c r="K483" s="477">
        <v>0</v>
      </c>
      <c r="L483" s="477">
        <v>0</v>
      </c>
      <c r="M483" s="477">
        <v>0</v>
      </c>
      <c r="N483" s="477">
        <v>0</v>
      </c>
      <c r="O483" s="477">
        <v>0</v>
      </c>
      <c r="P483" s="477">
        <v>0</v>
      </c>
      <c r="Q483" s="477">
        <v>0</v>
      </c>
      <c r="R483" s="89">
        <v>9.3803300000000007</v>
      </c>
      <c r="S483" s="477">
        <v>0</v>
      </c>
      <c r="T483" s="477">
        <v>0</v>
      </c>
      <c r="U483" s="477">
        <v>0</v>
      </c>
      <c r="V483" s="477">
        <v>0</v>
      </c>
      <c r="W483" s="477">
        <v>0</v>
      </c>
      <c r="X483" s="477">
        <v>0</v>
      </c>
      <c r="Y483" s="477">
        <v>0</v>
      </c>
      <c r="Z483" s="477">
        <v>0</v>
      </c>
      <c r="AA483" s="477">
        <v>0</v>
      </c>
      <c r="AB483" s="477">
        <v>0</v>
      </c>
      <c r="AC483" s="477">
        <v>0</v>
      </c>
      <c r="AD483" s="477">
        <v>0</v>
      </c>
      <c r="AE483" s="477">
        <v>190.44293999999996</v>
      </c>
      <c r="AF483" s="233">
        <v>0</v>
      </c>
      <c r="AG483" s="233">
        <v>0</v>
      </c>
      <c r="AH483" s="233">
        <v>0</v>
      </c>
      <c r="AI483" s="233">
        <v>0</v>
      </c>
      <c r="AJ483" s="482">
        <v>190.44293999999996</v>
      </c>
    </row>
    <row r="484" spans="1:36" s="42" customFormat="1" x14ac:dyDescent="0.25">
      <c r="A484" s="401">
        <v>4</v>
      </c>
      <c r="B484" s="564">
        <v>1492</v>
      </c>
      <c r="C484" s="188" t="s">
        <v>1502</v>
      </c>
      <c r="D484" s="477">
        <v>5970.7287999999999</v>
      </c>
      <c r="E484" s="477">
        <v>4066.2834600000001</v>
      </c>
      <c r="F484" s="477">
        <v>26044.61549</v>
      </c>
      <c r="G484" s="477">
        <v>2134.0279399999999</v>
      </c>
      <c r="H484" s="89">
        <v>38215.65569</v>
      </c>
      <c r="I484" s="477">
        <v>0</v>
      </c>
      <c r="J484" s="477">
        <v>88.980360000000005</v>
      </c>
      <c r="K484" s="477">
        <v>0</v>
      </c>
      <c r="L484" s="477">
        <v>3548.1300899999997</v>
      </c>
      <c r="M484" s="477">
        <v>211.61812</v>
      </c>
      <c r="N484" s="477">
        <v>35.805720000000001</v>
      </c>
      <c r="O484" s="477">
        <v>564.50884999999994</v>
      </c>
      <c r="P484" s="477">
        <v>164.86870999999999</v>
      </c>
      <c r="Q484" s="477">
        <v>932.83740999999998</v>
      </c>
      <c r="R484" s="89">
        <v>5546.7492599999996</v>
      </c>
      <c r="S484" s="477">
        <v>270.43079</v>
      </c>
      <c r="T484" s="477">
        <v>161.89748</v>
      </c>
      <c r="U484" s="477">
        <v>0</v>
      </c>
      <c r="V484" s="477">
        <v>703.08715000000007</v>
      </c>
      <c r="W484" s="477">
        <v>21.455509999999997</v>
      </c>
      <c r="X484" s="477">
        <v>75.222630000000009</v>
      </c>
      <c r="Y484" s="477">
        <v>2150.0465199999999</v>
      </c>
      <c r="Z484" s="477">
        <v>11.432600000000001</v>
      </c>
      <c r="AA484" s="477">
        <v>120.43408000000001</v>
      </c>
      <c r="AB484" s="477">
        <v>3046.3590299999996</v>
      </c>
      <c r="AC484" s="477">
        <v>0</v>
      </c>
      <c r="AD484" s="477">
        <v>6560.3657899999998</v>
      </c>
      <c r="AE484" s="477">
        <v>50322.770739999993</v>
      </c>
      <c r="AF484" s="233">
        <v>35.805720000000001</v>
      </c>
      <c r="AG484" s="233">
        <v>4462.83536</v>
      </c>
      <c r="AH484" s="233">
        <v>0</v>
      </c>
      <c r="AI484" s="233">
        <v>2270.4805999999999</v>
      </c>
      <c r="AJ484" s="482">
        <v>43553.649059999996</v>
      </c>
    </row>
    <row r="485" spans="1:36" s="42" customFormat="1" x14ac:dyDescent="0.25">
      <c r="A485" s="401">
        <v>6</v>
      </c>
      <c r="B485" s="564">
        <v>149205</v>
      </c>
      <c r="C485" s="188" t="s">
        <v>1504</v>
      </c>
      <c r="D485" s="477">
        <v>0</v>
      </c>
      <c r="E485" s="477">
        <v>2660.5469800000001</v>
      </c>
      <c r="F485" s="477">
        <v>23412.4915</v>
      </c>
      <c r="G485" s="477">
        <v>616.63594999999998</v>
      </c>
      <c r="H485" s="89">
        <v>26689.674429999999</v>
      </c>
      <c r="I485" s="477">
        <v>0</v>
      </c>
      <c r="J485" s="477">
        <v>0</v>
      </c>
      <c r="K485" s="477">
        <v>0</v>
      </c>
      <c r="L485" s="477">
        <v>0</v>
      </c>
      <c r="M485" s="477">
        <v>0</v>
      </c>
      <c r="N485" s="477">
        <v>0</v>
      </c>
      <c r="O485" s="477">
        <v>95.004960000000011</v>
      </c>
      <c r="P485" s="477">
        <v>129.98952</v>
      </c>
      <c r="Q485" s="477">
        <v>0</v>
      </c>
      <c r="R485" s="89">
        <v>224.99448000000001</v>
      </c>
      <c r="S485" s="477">
        <v>204.17839999999998</v>
      </c>
      <c r="T485" s="477">
        <v>0</v>
      </c>
      <c r="U485" s="477">
        <v>0</v>
      </c>
      <c r="V485" s="477">
        <v>120.85558999999999</v>
      </c>
      <c r="W485" s="477">
        <v>0</v>
      </c>
      <c r="X485" s="477">
        <v>0</v>
      </c>
      <c r="Y485" s="477">
        <v>0</v>
      </c>
      <c r="Z485" s="477">
        <v>0</v>
      </c>
      <c r="AA485" s="477">
        <v>0</v>
      </c>
      <c r="AB485" s="477">
        <v>6.6819499999999996</v>
      </c>
      <c r="AC485" s="477">
        <v>0</v>
      </c>
      <c r="AD485" s="477">
        <v>331.71593999999993</v>
      </c>
      <c r="AE485" s="477">
        <v>27246.384849999999</v>
      </c>
      <c r="AF485" s="233">
        <v>0</v>
      </c>
      <c r="AG485" s="233">
        <v>120.85558999999999</v>
      </c>
      <c r="AH485" s="233">
        <v>0</v>
      </c>
      <c r="AI485" s="233">
        <v>0</v>
      </c>
      <c r="AJ485" s="482">
        <v>27125.529259999996</v>
      </c>
    </row>
    <row r="486" spans="1:36" s="42" customFormat="1" x14ac:dyDescent="0.25">
      <c r="A486" s="401">
        <v>6</v>
      </c>
      <c r="B486" s="564">
        <v>149220</v>
      </c>
      <c r="C486" s="188" t="s">
        <v>1505</v>
      </c>
      <c r="D486" s="477">
        <v>4801.9158799999996</v>
      </c>
      <c r="E486" s="477">
        <v>177.36189999999999</v>
      </c>
      <c r="F486" s="477">
        <v>1132.03602</v>
      </c>
      <c r="G486" s="477">
        <v>1387.44469</v>
      </c>
      <c r="H486" s="89">
        <v>7498.7584900000002</v>
      </c>
      <c r="I486" s="477">
        <v>0</v>
      </c>
      <c r="J486" s="477">
        <v>59.186419999999998</v>
      </c>
      <c r="K486" s="477">
        <v>0</v>
      </c>
      <c r="L486" s="477">
        <v>3548.1300899999997</v>
      </c>
      <c r="M486" s="477">
        <v>211.61812</v>
      </c>
      <c r="N486" s="477">
        <v>35.805720000000001</v>
      </c>
      <c r="O486" s="477">
        <v>236.39946</v>
      </c>
      <c r="P486" s="477">
        <v>34.879190000000001</v>
      </c>
      <c r="Q486" s="477">
        <v>391.06151</v>
      </c>
      <c r="R486" s="89">
        <v>4517.0805099999998</v>
      </c>
      <c r="S486" s="477">
        <v>0</v>
      </c>
      <c r="T486" s="477">
        <v>161.89748</v>
      </c>
      <c r="U486" s="477">
        <v>0</v>
      </c>
      <c r="V486" s="477">
        <v>543.37806</v>
      </c>
      <c r="W486" s="477">
        <v>0</v>
      </c>
      <c r="X486" s="477">
        <v>75.222630000000009</v>
      </c>
      <c r="Y486" s="477">
        <v>172.54904999999999</v>
      </c>
      <c r="Z486" s="477">
        <v>11.432600000000001</v>
      </c>
      <c r="AA486" s="477">
        <v>0</v>
      </c>
      <c r="AB486" s="477">
        <v>588.16031000000009</v>
      </c>
      <c r="AC486" s="477">
        <v>0</v>
      </c>
      <c r="AD486" s="477">
        <v>1552.64013</v>
      </c>
      <c r="AE486" s="477">
        <v>13568.47913</v>
      </c>
      <c r="AF486" s="233">
        <v>35.805720000000001</v>
      </c>
      <c r="AG486" s="233">
        <v>4303.1262699999997</v>
      </c>
      <c r="AH486" s="233">
        <v>0</v>
      </c>
      <c r="AI486" s="233">
        <v>172.54904999999999</v>
      </c>
      <c r="AJ486" s="482">
        <v>9056.9980899999991</v>
      </c>
    </row>
    <row r="487" spans="1:36" s="42" customFormat="1" x14ac:dyDescent="0.25">
      <c r="A487" s="401">
        <v>6</v>
      </c>
      <c r="B487" s="564">
        <v>149230</v>
      </c>
      <c r="C487" s="188" t="s">
        <v>1506</v>
      </c>
      <c r="D487" s="477">
        <v>0</v>
      </c>
      <c r="E487" s="477">
        <v>1174.01504</v>
      </c>
      <c r="F487" s="477">
        <v>81.09384</v>
      </c>
      <c r="G487" s="477">
        <v>92.326050000000009</v>
      </c>
      <c r="H487" s="89">
        <v>1347.4349299999999</v>
      </c>
      <c r="I487" s="477">
        <v>0</v>
      </c>
      <c r="J487" s="477">
        <v>29.793939999999999</v>
      </c>
      <c r="K487" s="477">
        <v>0</v>
      </c>
      <c r="L487" s="477">
        <v>0</v>
      </c>
      <c r="M487" s="477">
        <v>0</v>
      </c>
      <c r="N487" s="477">
        <v>0</v>
      </c>
      <c r="O487" s="477">
        <v>17.577639999999999</v>
      </c>
      <c r="P487" s="477">
        <v>0</v>
      </c>
      <c r="Q487" s="477">
        <v>0</v>
      </c>
      <c r="R487" s="89">
        <v>47.371579999999994</v>
      </c>
      <c r="S487" s="477">
        <v>14.27487</v>
      </c>
      <c r="T487" s="477">
        <v>0</v>
      </c>
      <c r="U487" s="477">
        <v>0</v>
      </c>
      <c r="V487" s="477">
        <v>0</v>
      </c>
      <c r="W487" s="477">
        <v>0</v>
      </c>
      <c r="X487" s="477">
        <v>0</v>
      </c>
      <c r="Y487" s="477">
        <v>0</v>
      </c>
      <c r="Z487" s="477">
        <v>0</v>
      </c>
      <c r="AA487" s="477">
        <v>0</v>
      </c>
      <c r="AB487" s="477">
        <v>38.805230000000002</v>
      </c>
      <c r="AC487" s="477">
        <v>0</v>
      </c>
      <c r="AD487" s="477">
        <v>53.080100000000002</v>
      </c>
      <c r="AE487" s="477">
        <v>1447.8866099999998</v>
      </c>
      <c r="AF487" s="233">
        <v>0</v>
      </c>
      <c r="AG487" s="233">
        <v>0</v>
      </c>
      <c r="AH487" s="233">
        <v>0</v>
      </c>
      <c r="AI487" s="233">
        <v>0</v>
      </c>
      <c r="AJ487" s="482">
        <v>1447.8866099999998</v>
      </c>
    </row>
    <row r="488" spans="1:36" s="42" customFormat="1" x14ac:dyDescent="0.25">
      <c r="A488" s="401">
        <v>6</v>
      </c>
      <c r="B488" s="564">
        <v>149235</v>
      </c>
      <c r="C488" s="188" t="s">
        <v>1507</v>
      </c>
      <c r="D488" s="477">
        <v>0</v>
      </c>
      <c r="E488" s="477">
        <v>0</v>
      </c>
      <c r="F488" s="477">
        <v>0</v>
      </c>
      <c r="G488" s="477">
        <v>0</v>
      </c>
      <c r="H488" s="89">
        <v>0</v>
      </c>
      <c r="I488" s="477">
        <v>0</v>
      </c>
      <c r="J488" s="477">
        <v>0</v>
      </c>
      <c r="K488" s="477">
        <v>0</v>
      </c>
      <c r="L488" s="477">
        <v>0</v>
      </c>
      <c r="M488" s="477">
        <v>0</v>
      </c>
      <c r="N488" s="477">
        <v>0</v>
      </c>
      <c r="O488" s="477">
        <v>0</v>
      </c>
      <c r="P488" s="477">
        <v>0</v>
      </c>
      <c r="Q488" s="477">
        <v>0</v>
      </c>
      <c r="R488" s="89">
        <v>0</v>
      </c>
      <c r="S488" s="477">
        <v>0</v>
      </c>
      <c r="T488" s="477">
        <v>0</v>
      </c>
      <c r="U488" s="477">
        <v>0</v>
      </c>
      <c r="V488" s="477">
        <v>0</v>
      </c>
      <c r="W488" s="477">
        <v>0</v>
      </c>
      <c r="X488" s="477">
        <v>0</v>
      </c>
      <c r="Y488" s="477">
        <v>0</v>
      </c>
      <c r="Z488" s="477">
        <v>0</v>
      </c>
      <c r="AA488" s="477">
        <v>0</v>
      </c>
      <c r="AB488" s="477">
        <v>0</v>
      </c>
      <c r="AC488" s="477">
        <v>0</v>
      </c>
      <c r="AD488" s="477">
        <v>0</v>
      </c>
      <c r="AE488" s="477">
        <v>0</v>
      </c>
      <c r="AF488" s="233">
        <v>0</v>
      </c>
      <c r="AG488" s="233">
        <v>0</v>
      </c>
      <c r="AH488" s="233">
        <v>0</v>
      </c>
      <c r="AI488" s="233">
        <v>0</v>
      </c>
      <c r="AJ488" s="482">
        <v>0</v>
      </c>
    </row>
    <row r="489" spans="1:36" s="42" customFormat="1" x14ac:dyDescent="0.25">
      <c r="A489" s="401">
        <v>6</v>
      </c>
      <c r="B489" s="564">
        <v>149240</v>
      </c>
      <c r="C489" s="188" t="s">
        <v>1508</v>
      </c>
      <c r="D489" s="477">
        <v>1168.8129199999998</v>
      </c>
      <c r="E489" s="477">
        <v>54.359540000000003</v>
      </c>
      <c r="F489" s="477">
        <v>1418.9941299999998</v>
      </c>
      <c r="G489" s="477">
        <v>37.621250000000003</v>
      </c>
      <c r="H489" s="89">
        <v>2679.78784</v>
      </c>
      <c r="I489" s="477">
        <v>0</v>
      </c>
      <c r="J489" s="477">
        <v>0</v>
      </c>
      <c r="K489" s="477">
        <v>0</v>
      </c>
      <c r="L489" s="477">
        <v>0</v>
      </c>
      <c r="M489" s="477">
        <v>0</v>
      </c>
      <c r="N489" s="477">
        <v>0</v>
      </c>
      <c r="O489" s="477">
        <v>215.52679000000001</v>
      </c>
      <c r="P489" s="477">
        <v>0</v>
      </c>
      <c r="Q489" s="477">
        <v>541.77589999999998</v>
      </c>
      <c r="R489" s="89">
        <v>757.30268999999998</v>
      </c>
      <c r="S489" s="477">
        <v>51.977519999999998</v>
      </c>
      <c r="T489" s="477">
        <v>0</v>
      </c>
      <c r="U489" s="477">
        <v>0</v>
      </c>
      <c r="V489" s="477">
        <v>38.853499999999997</v>
      </c>
      <c r="W489" s="477">
        <v>21.455509999999997</v>
      </c>
      <c r="X489" s="477">
        <v>0</v>
      </c>
      <c r="Y489" s="477">
        <v>1977.49747</v>
      </c>
      <c r="Z489" s="477">
        <v>0</v>
      </c>
      <c r="AA489" s="477">
        <v>120.43408000000001</v>
      </c>
      <c r="AB489" s="477">
        <v>2412.7115400000002</v>
      </c>
      <c r="AC489" s="477">
        <v>0</v>
      </c>
      <c r="AD489" s="477">
        <v>4622.9296200000008</v>
      </c>
      <c r="AE489" s="477">
        <v>8060.0201500000003</v>
      </c>
      <c r="AF489" s="233">
        <v>0</v>
      </c>
      <c r="AG489" s="233">
        <v>38.853499999999997</v>
      </c>
      <c r="AH489" s="233">
        <v>0</v>
      </c>
      <c r="AI489" s="233">
        <v>2097.9315500000002</v>
      </c>
      <c r="AJ489" s="482">
        <v>5923.2350999999999</v>
      </c>
    </row>
    <row r="490" spans="1:36" s="42" customFormat="1" x14ac:dyDescent="0.25">
      <c r="A490" s="401">
        <v>6</v>
      </c>
      <c r="B490" s="564">
        <v>149245</v>
      </c>
      <c r="C490" s="188" t="s">
        <v>1509</v>
      </c>
      <c r="D490" s="477">
        <v>0</v>
      </c>
      <c r="E490" s="477">
        <v>0</v>
      </c>
      <c r="F490" s="477">
        <v>0</v>
      </c>
      <c r="G490" s="477">
        <v>0</v>
      </c>
      <c r="H490" s="89">
        <v>0</v>
      </c>
      <c r="I490" s="477">
        <v>0</v>
      </c>
      <c r="J490" s="477">
        <v>0</v>
      </c>
      <c r="K490" s="477">
        <v>0</v>
      </c>
      <c r="L490" s="477">
        <v>0</v>
      </c>
      <c r="M490" s="477">
        <v>0</v>
      </c>
      <c r="N490" s="477">
        <v>0</v>
      </c>
      <c r="O490" s="477">
        <v>0</v>
      </c>
      <c r="P490" s="477">
        <v>0</v>
      </c>
      <c r="Q490" s="477">
        <v>0</v>
      </c>
      <c r="R490" s="89">
        <v>0</v>
      </c>
      <c r="S490" s="477">
        <v>0</v>
      </c>
      <c r="T490" s="477">
        <v>0</v>
      </c>
      <c r="U490" s="477">
        <v>0</v>
      </c>
      <c r="V490" s="477">
        <v>0</v>
      </c>
      <c r="W490" s="477">
        <v>0</v>
      </c>
      <c r="X490" s="477">
        <v>0</v>
      </c>
      <c r="Y490" s="477">
        <v>0</v>
      </c>
      <c r="Z490" s="477">
        <v>0</v>
      </c>
      <c r="AA490" s="477">
        <v>0</v>
      </c>
      <c r="AB490" s="477">
        <v>0</v>
      </c>
      <c r="AC490" s="477">
        <v>0</v>
      </c>
      <c r="AD490" s="477">
        <v>0</v>
      </c>
      <c r="AE490" s="477">
        <v>0</v>
      </c>
      <c r="AF490" s="233">
        <v>0</v>
      </c>
      <c r="AG490" s="233">
        <v>0</v>
      </c>
      <c r="AH490" s="233">
        <v>0</v>
      </c>
      <c r="AI490" s="233">
        <v>0</v>
      </c>
      <c r="AJ490" s="482">
        <v>0</v>
      </c>
    </row>
    <row r="491" spans="1:36" s="42" customFormat="1" x14ac:dyDescent="0.25">
      <c r="A491" s="401">
        <v>6</v>
      </c>
      <c r="B491" s="564">
        <v>149250</v>
      </c>
      <c r="C491" s="188" t="s">
        <v>1510</v>
      </c>
      <c r="D491" s="477">
        <v>0</v>
      </c>
      <c r="E491" s="477">
        <v>0</v>
      </c>
      <c r="F491" s="477">
        <v>0</v>
      </c>
      <c r="G491" s="477">
        <v>0</v>
      </c>
      <c r="H491" s="89">
        <v>0</v>
      </c>
      <c r="I491" s="477">
        <v>0</v>
      </c>
      <c r="J491" s="477">
        <v>0</v>
      </c>
      <c r="K491" s="477">
        <v>0</v>
      </c>
      <c r="L491" s="477">
        <v>0</v>
      </c>
      <c r="M491" s="477">
        <v>0</v>
      </c>
      <c r="N491" s="477">
        <v>0</v>
      </c>
      <c r="O491" s="477">
        <v>0</v>
      </c>
      <c r="P491" s="477">
        <v>0</v>
      </c>
      <c r="Q491" s="477">
        <v>0</v>
      </c>
      <c r="R491" s="89">
        <v>0</v>
      </c>
      <c r="S491" s="477">
        <v>0</v>
      </c>
      <c r="T491" s="477">
        <v>0</v>
      </c>
      <c r="U491" s="477">
        <v>0</v>
      </c>
      <c r="V491" s="477">
        <v>0</v>
      </c>
      <c r="W491" s="477">
        <v>0</v>
      </c>
      <c r="X491" s="477">
        <v>0</v>
      </c>
      <c r="Y491" s="477">
        <v>0</v>
      </c>
      <c r="Z491" s="477">
        <v>0</v>
      </c>
      <c r="AA491" s="477">
        <v>0</v>
      </c>
      <c r="AB491" s="477">
        <v>0</v>
      </c>
      <c r="AC491" s="477">
        <v>0</v>
      </c>
      <c r="AD491" s="477">
        <v>0</v>
      </c>
      <c r="AE491" s="477">
        <v>0</v>
      </c>
      <c r="AF491" s="233">
        <v>0</v>
      </c>
      <c r="AG491" s="233">
        <v>0</v>
      </c>
      <c r="AH491" s="233">
        <v>0</v>
      </c>
      <c r="AI491" s="233">
        <v>0</v>
      </c>
      <c r="AJ491" s="482">
        <v>0</v>
      </c>
    </row>
    <row r="492" spans="1:36" s="42" customFormat="1" x14ac:dyDescent="0.25">
      <c r="A492" s="401">
        <v>4</v>
      </c>
      <c r="B492" s="564">
        <v>1493</v>
      </c>
      <c r="C492" s="188" t="s">
        <v>1295</v>
      </c>
      <c r="D492" s="477">
        <v>17498.405709999999</v>
      </c>
      <c r="E492" s="477">
        <v>647.61830000000009</v>
      </c>
      <c r="F492" s="477">
        <v>1197.7797399999999</v>
      </c>
      <c r="G492" s="477">
        <v>34.23854</v>
      </c>
      <c r="H492" s="89">
        <v>19378.042289999998</v>
      </c>
      <c r="I492" s="477">
        <v>0</v>
      </c>
      <c r="J492" s="477">
        <v>1.51058</v>
      </c>
      <c r="K492" s="477">
        <v>0</v>
      </c>
      <c r="L492" s="477">
        <v>328.71402</v>
      </c>
      <c r="M492" s="477">
        <v>19.627419999999997</v>
      </c>
      <c r="N492" s="477">
        <v>6.0450900000000001</v>
      </c>
      <c r="O492" s="477">
        <v>75.075980000000001</v>
      </c>
      <c r="P492" s="477">
        <v>12.82714</v>
      </c>
      <c r="Q492" s="477">
        <v>72.969380000000001</v>
      </c>
      <c r="R492" s="89">
        <v>516.76961000000006</v>
      </c>
      <c r="S492" s="477">
        <v>4.9739399999999998</v>
      </c>
      <c r="T492" s="477">
        <v>9.9872600000000009</v>
      </c>
      <c r="U492" s="477">
        <v>0</v>
      </c>
      <c r="V492" s="477">
        <v>131.85216</v>
      </c>
      <c r="W492" s="477">
        <v>17.21801</v>
      </c>
      <c r="X492" s="477">
        <v>1.06155</v>
      </c>
      <c r="Y492" s="477">
        <v>263.39443999999997</v>
      </c>
      <c r="Z492" s="477">
        <v>1.2948499999999998</v>
      </c>
      <c r="AA492" s="477">
        <v>25.467449999999999</v>
      </c>
      <c r="AB492" s="477">
        <v>852.14981999999998</v>
      </c>
      <c r="AC492" s="477">
        <v>0</v>
      </c>
      <c r="AD492" s="477">
        <v>1307.39948</v>
      </c>
      <c r="AE492" s="477">
        <v>21202.211379999997</v>
      </c>
      <c r="AF492" s="233">
        <v>6.0450900000000001</v>
      </c>
      <c r="AG492" s="233">
        <v>480.1936</v>
      </c>
      <c r="AH492" s="233">
        <v>0</v>
      </c>
      <c r="AI492" s="233">
        <v>288.86188999999996</v>
      </c>
      <c r="AJ492" s="482">
        <v>20427.110799999995</v>
      </c>
    </row>
    <row r="493" spans="1:36" s="42" customFormat="1" x14ac:dyDescent="0.25">
      <c r="A493" s="401">
        <v>6</v>
      </c>
      <c r="B493" s="564">
        <v>149305</v>
      </c>
      <c r="C493" s="188" t="s">
        <v>1513</v>
      </c>
      <c r="D493" s="477">
        <v>0</v>
      </c>
      <c r="E493" s="477">
        <v>546.44262000000003</v>
      </c>
      <c r="F493" s="477">
        <v>1013.9194200000001</v>
      </c>
      <c r="G493" s="477">
        <v>25.064360000000001</v>
      </c>
      <c r="H493" s="89">
        <v>1585.4264000000001</v>
      </c>
      <c r="I493" s="477">
        <v>0</v>
      </c>
      <c r="J493" s="477">
        <v>0</v>
      </c>
      <c r="K493" s="477">
        <v>0</v>
      </c>
      <c r="L493" s="477">
        <v>0</v>
      </c>
      <c r="M493" s="477">
        <v>0</v>
      </c>
      <c r="N493" s="477">
        <v>0</v>
      </c>
      <c r="O493" s="477">
        <v>0.26769999999999999</v>
      </c>
      <c r="P493" s="477">
        <v>11.17048</v>
      </c>
      <c r="Q493" s="477">
        <v>0</v>
      </c>
      <c r="R493" s="89">
        <v>11.438179999999999</v>
      </c>
      <c r="S493" s="477">
        <v>2.9954499999999999</v>
      </c>
      <c r="T493" s="477">
        <v>0</v>
      </c>
      <c r="U493" s="477">
        <v>0</v>
      </c>
      <c r="V493" s="477">
        <v>56.004640000000002</v>
      </c>
      <c r="W493" s="477">
        <v>0</v>
      </c>
      <c r="X493" s="477">
        <v>0</v>
      </c>
      <c r="Y493" s="477">
        <v>0</v>
      </c>
      <c r="Z493" s="477">
        <v>0</v>
      </c>
      <c r="AA493" s="477">
        <v>0</v>
      </c>
      <c r="AB493" s="477">
        <v>14.546329999999999</v>
      </c>
      <c r="AC493" s="477">
        <v>0</v>
      </c>
      <c r="AD493" s="477">
        <v>73.546419999999998</v>
      </c>
      <c r="AE493" s="477">
        <v>1670.4110000000001</v>
      </c>
      <c r="AF493" s="233">
        <v>0</v>
      </c>
      <c r="AG493" s="233">
        <v>56.004640000000002</v>
      </c>
      <c r="AH493" s="233">
        <v>0</v>
      </c>
      <c r="AI493" s="233">
        <v>0</v>
      </c>
      <c r="AJ493" s="482">
        <v>1614.4063599999999</v>
      </c>
    </row>
    <row r="494" spans="1:36" s="42" customFormat="1" x14ac:dyDescent="0.25">
      <c r="A494" s="401">
        <v>6</v>
      </c>
      <c r="B494" s="564">
        <v>149320</v>
      </c>
      <c r="C494" s="188" t="s">
        <v>1514</v>
      </c>
      <c r="D494" s="477">
        <v>15305.848810000001</v>
      </c>
      <c r="E494" s="477">
        <v>9.3415200000000009</v>
      </c>
      <c r="F494" s="477">
        <v>86.101619999999997</v>
      </c>
      <c r="G494" s="477">
        <v>7.11836</v>
      </c>
      <c r="H494" s="89">
        <v>15408.410310000001</v>
      </c>
      <c r="I494" s="477">
        <v>0</v>
      </c>
      <c r="J494" s="477">
        <v>0.85815999999999992</v>
      </c>
      <c r="K494" s="477">
        <v>0</v>
      </c>
      <c r="L494" s="477">
        <v>328.71402</v>
      </c>
      <c r="M494" s="477">
        <v>19.627419999999997</v>
      </c>
      <c r="N494" s="477">
        <v>6.0450900000000001</v>
      </c>
      <c r="O494" s="477">
        <v>58.879870000000004</v>
      </c>
      <c r="P494" s="477">
        <v>1.65666</v>
      </c>
      <c r="Q494" s="477">
        <v>47.861460000000001</v>
      </c>
      <c r="R494" s="89">
        <v>463.64267999999998</v>
      </c>
      <c r="S494" s="477">
        <v>0</v>
      </c>
      <c r="T494" s="477">
        <v>9.9872600000000009</v>
      </c>
      <c r="U494" s="477">
        <v>0</v>
      </c>
      <c r="V494" s="477">
        <v>74.153919999999999</v>
      </c>
      <c r="W494" s="477">
        <v>1E-3</v>
      </c>
      <c r="X494" s="477">
        <v>1.06155</v>
      </c>
      <c r="Y494" s="477">
        <v>43.079500000000003</v>
      </c>
      <c r="Z494" s="477">
        <v>1.2948499999999998</v>
      </c>
      <c r="AA494" s="477">
        <v>0</v>
      </c>
      <c r="AB494" s="477">
        <v>153.18125000000001</v>
      </c>
      <c r="AC494" s="477">
        <v>0</v>
      </c>
      <c r="AD494" s="477">
        <v>282.75932999999998</v>
      </c>
      <c r="AE494" s="477">
        <v>16154.812320000003</v>
      </c>
      <c r="AF494" s="233">
        <v>6.0450900000000001</v>
      </c>
      <c r="AG494" s="233">
        <v>422.49535999999995</v>
      </c>
      <c r="AH494" s="233">
        <v>0</v>
      </c>
      <c r="AI494" s="233">
        <v>43.079500000000003</v>
      </c>
      <c r="AJ494" s="482">
        <v>15683.192370000002</v>
      </c>
    </row>
    <row r="495" spans="1:36" s="42" customFormat="1" x14ac:dyDescent="0.25">
      <c r="A495" s="401">
        <v>6</v>
      </c>
      <c r="B495" s="564">
        <v>149330</v>
      </c>
      <c r="C495" s="188" t="s">
        <v>1515</v>
      </c>
      <c r="D495" s="477">
        <v>0</v>
      </c>
      <c r="E495" s="477">
        <v>89.444050000000004</v>
      </c>
      <c r="F495" s="477">
        <v>0.40382000000000001</v>
      </c>
      <c r="G495" s="477">
        <v>0.60838000000000003</v>
      </c>
      <c r="H495" s="89">
        <v>90.456249999999997</v>
      </c>
      <c r="I495" s="477">
        <v>0</v>
      </c>
      <c r="J495" s="477">
        <v>0.65242</v>
      </c>
      <c r="K495" s="477">
        <v>0</v>
      </c>
      <c r="L495" s="477">
        <v>0</v>
      </c>
      <c r="M495" s="477">
        <v>0</v>
      </c>
      <c r="N495" s="477">
        <v>0</v>
      </c>
      <c r="O495" s="477">
        <v>0.26272000000000001</v>
      </c>
      <c r="P495" s="477">
        <v>0</v>
      </c>
      <c r="Q495" s="477">
        <v>0</v>
      </c>
      <c r="R495" s="89">
        <v>0.91514000000000006</v>
      </c>
      <c r="S495" s="477">
        <v>1.69808</v>
      </c>
      <c r="T495" s="477">
        <v>0</v>
      </c>
      <c r="U495" s="477">
        <v>0</v>
      </c>
      <c r="V495" s="477">
        <v>0</v>
      </c>
      <c r="W495" s="477">
        <v>0</v>
      </c>
      <c r="X495" s="477">
        <v>0</v>
      </c>
      <c r="Y495" s="477">
        <v>0</v>
      </c>
      <c r="Z495" s="477">
        <v>0</v>
      </c>
      <c r="AA495" s="477">
        <v>0</v>
      </c>
      <c r="AB495" s="477">
        <v>5.6526499999999995</v>
      </c>
      <c r="AC495" s="477">
        <v>0</v>
      </c>
      <c r="AD495" s="477">
        <v>7.3507299999999995</v>
      </c>
      <c r="AE495" s="477">
        <v>98.72211999999999</v>
      </c>
      <c r="AF495" s="233">
        <v>0</v>
      </c>
      <c r="AG495" s="233">
        <v>0</v>
      </c>
      <c r="AH495" s="233">
        <v>0</v>
      </c>
      <c r="AI495" s="233">
        <v>0</v>
      </c>
      <c r="AJ495" s="482">
        <v>98.722120000000004</v>
      </c>
    </row>
    <row r="496" spans="1:36" s="42" customFormat="1" x14ac:dyDescent="0.25">
      <c r="A496" s="401">
        <v>6</v>
      </c>
      <c r="B496" s="564">
        <v>149335</v>
      </c>
      <c r="C496" s="188" t="s">
        <v>1516</v>
      </c>
      <c r="D496" s="477">
        <v>0</v>
      </c>
      <c r="E496" s="477">
        <v>0</v>
      </c>
      <c r="F496" s="477">
        <v>0</v>
      </c>
      <c r="G496" s="477">
        <v>0</v>
      </c>
      <c r="H496" s="89">
        <v>0</v>
      </c>
      <c r="I496" s="477">
        <v>0</v>
      </c>
      <c r="J496" s="477">
        <v>0</v>
      </c>
      <c r="K496" s="477">
        <v>0</v>
      </c>
      <c r="L496" s="477">
        <v>0</v>
      </c>
      <c r="M496" s="477">
        <v>0</v>
      </c>
      <c r="N496" s="477">
        <v>0</v>
      </c>
      <c r="O496" s="477">
        <v>0</v>
      </c>
      <c r="P496" s="477">
        <v>0</v>
      </c>
      <c r="Q496" s="477">
        <v>0</v>
      </c>
      <c r="R496" s="89">
        <v>0</v>
      </c>
      <c r="S496" s="477">
        <v>0</v>
      </c>
      <c r="T496" s="477">
        <v>0</v>
      </c>
      <c r="U496" s="477">
        <v>0</v>
      </c>
      <c r="V496" s="477">
        <v>0</v>
      </c>
      <c r="W496" s="477">
        <v>0</v>
      </c>
      <c r="X496" s="477">
        <v>0</v>
      </c>
      <c r="Y496" s="477">
        <v>0</v>
      </c>
      <c r="Z496" s="477">
        <v>0</v>
      </c>
      <c r="AA496" s="477">
        <v>0</v>
      </c>
      <c r="AB496" s="477">
        <v>0</v>
      </c>
      <c r="AC496" s="477">
        <v>0</v>
      </c>
      <c r="AD496" s="477">
        <v>0</v>
      </c>
      <c r="AE496" s="477">
        <v>0</v>
      </c>
      <c r="AF496" s="233">
        <v>0</v>
      </c>
      <c r="AG496" s="233">
        <v>0</v>
      </c>
      <c r="AH496" s="233">
        <v>0</v>
      </c>
      <c r="AI496" s="233">
        <v>0</v>
      </c>
      <c r="AJ496" s="482">
        <v>0</v>
      </c>
    </row>
    <row r="497" spans="1:36" s="42" customFormat="1" x14ac:dyDescent="0.25">
      <c r="A497" s="401">
        <v>6</v>
      </c>
      <c r="B497" s="564">
        <v>149340</v>
      </c>
      <c r="C497" s="188" t="s">
        <v>1517</v>
      </c>
      <c r="D497" s="477">
        <v>2192.5569</v>
      </c>
      <c r="E497" s="477">
        <v>2.39011</v>
      </c>
      <c r="F497" s="477">
        <v>97.354880000000009</v>
      </c>
      <c r="G497" s="477">
        <v>1.4474400000000001</v>
      </c>
      <c r="H497" s="89">
        <v>2293.7493299999996</v>
      </c>
      <c r="I497" s="477">
        <v>0</v>
      </c>
      <c r="J497" s="477">
        <v>0</v>
      </c>
      <c r="K497" s="477">
        <v>0</v>
      </c>
      <c r="L497" s="477">
        <v>0</v>
      </c>
      <c r="M497" s="477">
        <v>0</v>
      </c>
      <c r="N497" s="477">
        <v>0</v>
      </c>
      <c r="O497" s="477">
        <v>15.66569</v>
      </c>
      <c r="P497" s="477">
        <v>0</v>
      </c>
      <c r="Q497" s="477">
        <v>25.10792</v>
      </c>
      <c r="R497" s="89">
        <v>40.773609999999998</v>
      </c>
      <c r="S497" s="477">
        <v>0.28041000000000005</v>
      </c>
      <c r="T497" s="477">
        <v>0</v>
      </c>
      <c r="U497" s="477">
        <v>0</v>
      </c>
      <c r="V497" s="477">
        <v>1.6936</v>
      </c>
      <c r="W497" s="477">
        <v>17.217009999999998</v>
      </c>
      <c r="X497" s="477">
        <v>0</v>
      </c>
      <c r="Y497" s="477">
        <v>220.31494000000001</v>
      </c>
      <c r="Z497" s="477">
        <v>0</v>
      </c>
      <c r="AA497" s="477">
        <v>25.467449999999999</v>
      </c>
      <c r="AB497" s="477">
        <v>678.76958999999999</v>
      </c>
      <c r="AC497" s="477">
        <v>0</v>
      </c>
      <c r="AD497" s="477">
        <v>943.74299999999994</v>
      </c>
      <c r="AE497" s="477">
        <v>3278.2659399999998</v>
      </c>
      <c r="AF497" s="233">
        <v>0</v>
      </c>
      <c r="AG497" s="233">
        <v>1.6936</v>
      </c>
      <c r="AH497" s="233">
        <v>0</v>
      </c>
      <c r="AI497" s="233">
        <v>245.78239000000002</v>
      </c>
      <c r="AJ497" s="482">
        <v>3030.789949999999</v>
      </c>
    </row>
    <row r="498" spans="1:36" s="42" customFormat="1" x14ac:dyDescent="0.25">
      <c r="A498" s="401">
        <v>6</v>
      </c>
      <c r="B498" s="564">
        <v>149345</v>
      </c>
      <c r="C498" s="188" t="s">
        <v>1518</v>
      </c>
      <c r="D498" s="477">
        <v>0</v>
      </c>
      <c r="E498" s="477">
        <v>0</v>
      </c>
      <c r="F498" s="477">
        <v>0</v>
      </c>
      <c r="G498" s="477">
        <v>0</v>
      </c>
      <c r="H498" s="89">
        <v>0</v>
      </c>
      <c r="I498" s="477">
        <v>0</v>
      </c>
      <c r="J498" s="477">
        <v>0</v>
      </c>
      <c r="K498" s="477">
        <v>0</v>
      </c>
      <c r="L498" s="477">
        <v>0</v>
      </c>
      <c r="M498" s="477">
        <v>0</v>
      </c>
      <c r="N498" s="477">
        <v>0</v>
      </c>
      <c r="O498" s="477">
        <v>0</v>
      </c>
      <c r="P498" s="477">
        <v>0</v>
      </c>
      <c r="Q498" s="477">
        <v>0</v>
      </c>
      <c r="R498" s="89">
        <v>0</v>
      </c>
      <c r="S498" s="477">
        <v>0</v>
      </c>
      <c r="T498" s="477">
        <v>0</v>
      </c>
      <c r="U498" s="477">
        <v>0</v>
      </c>
      <c r="V498" s="477">
        <v>0</v>
      </c>
      <c r="W498" s="477">
        <v>0</v>
      </c>
      <c r="X498" s="477">
        <v>0</v>
      </c>
      <c r="Y498" s="477">
        <v>0</v>
      </c>
      <c r="Z498" s="477">
        <v>0</v>
      </c>
      <c r="AA498" s="477">
        <v>0</v>
      </c>
      <c r="AB498" s="477">
        <v>0</v>
      </c>
      <c r="AC498" s="477">
        <v>0</v>
      </c>
      <c r="AD498" s="477">
        <v>0</v>
      </c>
      <c r="AE498" s="477">
        <v>0</v>
      </c>
      <c r="AF498" s="233">
        <v>0</v>
      </c>
      <c r="AG498" s="233">
        <v>0</v>
      </c>
      <c r="AH498" s="233">
        <v>0</v>
      </c>
      <c r="AI498" s="233">
        <v>0</v>
      </c>
      <c r="AJ498" s="482">
        <v>0</v>
      </c>
    </row>
    <row r="499" spans="1:36" s="42" customFormat="1" x14ac:dyDescent="0.25">
      <c r="A499" s="401">
        <v>6</v>
      </c>
      <c r="B499" s="564">
        <v>149350</v>
      </c>
      <c r="C499" s="188" t="s">
        <v>1519</v>
      </c>
      <c r="D499" s="477">
        <v>0</v>
      </c>
      <c r="E499" s="477">
        <v>0</v>
      </c>
      <c r="F499" s="477">
        <v>0</v>
      </c>
      <c r="G499" s="477">
        <v>0</v>
      </c>
      <c r="H499" s="89">
        <v>0</v>
      </c>
      <c r="I499" s="477">
        <v>0</v>
      </c>
      <c r="J499" s="477">
        <v>0</v>
      </c>
      <c r="K499" s="477">
        <v>0</v>
      </c>
      <c r="L499" s="477">
        <v>0</v>
      </c>
      <c r="M499" s="477">
        <v>0</v>
      </c>
      <c r="N499" s="477">
        <v>0</v>
      </c>
      <c r="O499" s="477">
        <v>0</v>
      </c>
      <c r="P499" s="477">
        <v>0</v>
      </c>
      <c r="Q499" s="477">
        <v>0</v>
      </c>
      <c r="R499" s="89">
        <v>0</v>
      </c>
      <c r="S499" s="477">
        <v>0</v>
      </c>
      <c r="T499" s="477">
        <v>0</v>
      </c>
      <c r="U499" s="477">
        <v>0</v>
      </c>
      <c r="V499" s="477">
        <v>0</v>
      </c>
      <c r="W499" s="477">
        <v>0</v>
      </c>
      <c r="X499" s="477">
        <v>0</v>
      </c>
      <c r="Y499" s="477">
        <v>0</v>
      </c>
      <c r="Z499" s="477">
        <v>0</v>
      </c>
      <c r="AA499" s="477">
        <v>0</v>
      </c>
      <c r="AB499" s="477">
        <v>0</v>
      </c>
      <c r="AC499" s="477">
        <v>0</v>
      </c>
      <c r="AD499" s="477">
        <v>0</v>
      </c>
      <c r="AE499" s="477">
        <v>0</v>
      </c>
      <c r="AF499" s="233">
        <v>0</v>
      </c>
      <c r="AG499" s="233">
        <v>0</v>
      </c>
      <c r="AH499" s="233">
        <v>0</v>
      </c>
      <c r="AI499" s="233">
        <v>0</v>
      </c>
      <c r="AJ499" s="482">
        <v>0</v>
      </c>
    </row>
    <row r="500" spans="1:36" s="42" customFormat="1" x14ac:dyDescent="0.25">
      <c r="A500" s="401">
        <v>4</v>
      </c>
      <c r="B500" s="564">
        <v>1494</v>
      </c>
      <c r="C500" s="188" t="s">
        <v>1296</v>
      </c>
      <c r="D500" s="477">
        <v>572.19606999999996</v>
      </c>
      <c r="E500" s="477">
        <v>14123.32028</v>
      </c>
      <c r="F500" s="477">
        <v>150729.98595</v>
      </c>
      <c r="G500" s="477">
        <v>31728.904180000001</v>
      </c>
      <c r="H500" s="89">
        <v>197154.40648000001</v>
      </c>
      <c r="I500" s="477">
        <v>9458.7891</v>
      </c>
      <c r="J500" s="477">
        <v>11.02084</v>
      </c>
      <c r="K500" s="477">
        <v>4585.4930000000004</v>
      </c>
      <c r="L500" s="477">
        <v>3606.7537599999996</v>
      </c>
      <c r="M500" s="477">
        <v>6412.6397400000005</v>
      </c>
      <c r="N500" s="477">
        <v>760.18269999999995</v>
      </c>
      <c r="O500" s="477">
        <v>9708.3494600000013</v>
      </c>
      <c r="P500" s="477">
        <v>4545.8626199999999</v>
      </c>
      <c r="Q500" s="477">
        <v>2425.6652899999999</v>
      </c>
      <c r="R500" s="89">
        <v>41514.756509999999</v>
      </c>
      <c r="S500" s="477">
        <v>766.91368999999997</v>
      </c>
      <c r="T500" s="477">
        <v>690.98779999999999</v>
      </c>
      <c r="U500" s="477">
        <v>0</v>
      </c>
      <c r="V500" s="477">
        <v>271.07503000000003</v>
      </c>
      <c r="W500" s="477">
        <v>0</v>
      </c>
      <c r="X500" s="477">
        <v>387.24096999999995</v>
      </c>
      <c r="Y500" s="477">
        <v>166.35689000000002</v>
      </c>
      <c r="Z500" s="477">
        <v>72.212000000000003</v>
      </c>
      <c r="AA500" s="477">
        <v>32.126240000000003</v>
      </c>
      <c r="AB500" s="477">
        <v>32.644750000000002</v>
      </c>
      <c r="AC500" s="477">
        <v>0</v>
      </c>
      <c r="AD500" s="477">
        <v>2419.55737</v>
      </c>
      <c r="AE500" s="477">
        <v>241088.72036000001</v>
      </c>
      <c r="AF500" s="233">
        <v>5345.6757000000007</v>
      </c>
      <c r="AG500" s="233">
        <v>10290.46853</v>
      </c>
      <c r="AH500" s="233">
        <v>0</v>
      </c>
      <c r="AI500" s="233">
        <v>198.48313000000002</v>
      </c>
      <c r="AJ500" s="482">
        <v>225254.09300000002</v>
      </c>
    </row>
    <row r="501" spans="1:36" s="42" customFormat="1" x14ac:dyDescent="0.25">
      <c r="A501" s="401">
        <v>6</v>
      </c>
      <c r="B501" s="564">
        <v>149405</v>
      </c>
      <c r="C501" s="188" t="s">
        <v>1490</v>
      </c>
      <c r="D501" s="477">
        <v>0</v>
      </c>
      <c r="E501" s="477">
        <v>11700.90877</v>
      </c>
      <c r="F501" s="477">
        <v>24649.674999999999</v>
      </c>
      <c r="G501" s="477">
        <v>8464.3626600000007</v>
      </c>
      <c r="H501" s="89">
        <v>44814.946429999996</v>
      </c>
      <c r="I501" s="477">
        <v>8830.8161799999998</v>
      </c>
      <c r="J501" s="477">
        <v>0</v>
      </c>
      <c r="K501" s="477">
        <v>4585.4930000000004</v>
      </c>
      <c r="L501" s="477">
        <v>0</v>
      </c>
      <c r="M501" s="477">
        <v>1648.2210400000001</v>
      </c>
      <c r="N501" s="477">
        <v>13.74399</v>
      </c>
      <c r="O501" s="477">
        <v>5052.1979000000001</v>
      </c>
      <c r="P501" s="477">
        <v>4485.3626599999998</v>
      </c>
      <c r="Q501" s="477">
        <v>0</v>
      </c>
      <c r="R501" s="89">
        <v>24615.834770000001</v>
      </c>
      <c r="S501" s="477">
        <v>725.45600000000002</v>
      </c>
      <c r="T501" s="477">
        <v>116.71358000000001</v>
      </c>
      <c r="U501" s="477">
        <v>0</v>
      </c>
      <c r="V501" s="477">
        <v>0</v>
      </c>
      <c r="W501" s="477">
        <v>0</v>
      </c>
      <c r="X501" s="477">
        <v>0</v>
      </c>
      <c r="Y501" s="477">
        <v>0</v>
      </c>
      <c r="Z501" s="477">
        <v>0</v>
      </c>
      <c r="AA501" s="477">
        <v>0</v>
      </c>
      <c r="AB501" s="477">
        <v>0</v>
      </c>
      <c r="AC501" s="477">
        <v>0</v>
      </c>
      <c r="AD501" s="477">
        <v>842.16958</v>
      </c>
      <c r="AE501" s="477">
        <v>70272.950779999999</v>
      </c>
      <c r="AF501" s="233">
        <v>4599.2369900000003</v>
      </c>
      <c r="AG501" s="233">
        <v>1648.2210400000001</v>
      </c>
      <c r="AH501" s="233">
        <v>0</v>
      </c>
      <c r="AI501" s="233">
        <v>0</v>
      </c>
      <c r="AJ501" s="482">
        <v>64025.492749999998</v>
      </c>
    </row>
    <row r="502" spans="1:36" s="42" customFormat="1" x14ac:dyDescent="0.25">
      <c r="A502" s="401">
        <v>6</v>
      </c>
      <c r="B502" s="564">
        <v>149420</v>
      </c>
      <c r="C502" s="188" t="s">
        <v>1493</v>
      </c>
      <c r="D502" s="477">
        <v>572.19606999999996</v>
      </c>
      <c r="E502" s="477">
        <v>814.05743999999993</v>
      </c>
      <c r="F502" s="477">
        <v>34846.848210000004</v>
      </c>
      <c r="G502" s="477">
        <v>21752.827799999999</v>
      </c>
      <c r="H502" s="89">
        <v>57985.929520000005</v>
      </c>
      <c r="I502" s="477">
        <v>224.39754000000002</v>
      </c>
      <c r="J502" s="477">
        <v>11.02084</v>
      </c>
      <c r="K502" s="477">
        <v>0</v>
      </c>
      <c r="L502" s="477">
        <v>3606.7537599999996</v>
      </c>
      <c r="M502" s="477">
        <v>4764.4187000000002</v>
      </c>
      <c r="N502" s="477">
        <v>746.43871000000001</v>
      </c>
      <c r="O502" s="477">
        <v>3059.2715899999998</v>
      </c>
      <c r="P502" s="477">
        <v>60.499960000000002</v>
      </c>
      <c r="Q502" s="477">
        <v>734.01480000000004</v>
      </c>
      <c r="R502" s="89">
        <v>13206.815900000001</v>
      </c>
      <c r="S502" s="477">
        <v>0</v>
      </c>
      <c r="T502" s="477">
        <v>574.27422000000001</v>
      </c>
      <c r="U502" s="477">
        <v>0</v>
      </c>
      <c r="V502" s="477">
        <v>211.51349999999999</v>
      </c>
      <c r="W502" s="477">
        <v>0</v>
      </c>
      <c r="X502" s="477">
        <v>355.72140000000002</v>
      </c>
      <c r="Y502" s="477">
        <v>10.281829999999999</v>
      </c>
      <c r="Z502" s="477">
        <v>58.085819999999998</v>
      </c>
      <c r="AA502" s="477">
        <v>0</v>
      </c>
      <c r="AB502" s="477">
        <v>12.95744</v>
      </c>
      <c r="AC502" s="477">
        <v>0</v>
      </c>
      <c r="AD502" s="477">
        <v>1222.83421</v>
      </c>
      <c r="AE502" s="477">
        <v>72415.579630000007</v>
      </c>
      <c r="AF502" s="233">
        <v>746.43871000000001</v>
      </c>
      <c r="AG502" s="233">
        <v>8582.6859599999989</v>
      </c>
      <c r="AH502" s="233">
        <v>0</v>
      </c>
      <c r="AI502" s="233">
        <v>10.281829999999999</v>
      </c>
      <c r="AJ502" s="482">
        <v>63076.173129999996</v>
      </c>
    </row>
    <row r="503" spans="1:36" s="42" customFormat="1" x14ac:dyDescent="0.25">
      <c r="A503" s="401">
        <v>6</v>
      </c>
      <c r="B503" s="564">
        <v>149430</v>
      </c>
      <c r="C503" s="188" t="s">
        <v>1495</v>
      </c>
      <c r="D503" s="477">
        <v>0</v>
      </c>
      <c r="E503" s="477">
        <v>1516.6047900000001</v>
      </c>
      <c r="F503" s="477">
        <v>20086.176390000001</v>
      </c>
      <c r="G503" s="477">
        <v>1318.0127500000001</v>
      </c>
      <c r="H503" s="89">
        <v>22920.793930000003</v>
      </c>
      <c r="I503" s="477">
        <v>316.05896000000001</v>
      </c>
      <c r="J503" s="477">
        <v>0</v>
      </c>
      <c r="K503" s="477">
        <v>0</v>
      </c>
      <c r="L503" s="477">
        <v>0</v>
      </c>
      <c r="M503" s="477">
        <v>0</v>
      </c>
      <c r="N503" s="477">
        <v>0</v>
      </c>
      <c r="O503" s="477">
        <v>64.925539999999998</v>
      </c>
      <c r="P503" s="477">
        <v>0</v>
      </c>
      <c r="Q503" s="477">
        <v>0</v>
      </c>
      <c r="R503" s="89">
        <v>380.98450000000003</v>
      </c>
      <c r="S503" s="477">
        <v>0</v>
      </c>
      <c r="T503" s="477">
        <v>0</v>
      </c>
      <c r="U503" s="477">
        <v>0</v>
      </c>
      <c r="V503" s="477">
        <v>0</v>
      </c>
      <c r="W503" s="477">
        <v>0</v>
      </c>
      <c r="X503" s="477">
        <v>0</v>
      </c>
      <c r="Y503" s="477">
        <v>0</v>
      </c>
      <c r="Z503" s="477">
        <v>0</v>
      </c>
      <c r="AA503" s="477">
        <v>0</v>
      </c>
      <c r="AB503" s="477">
        <v>0</v>
      </c>
      <c r="AC503" s="477">
        <v>0</v>
      </c>
      <c r="AD503" s="477">
        <v>0</v>
      </c>
      <c r="AE503" s="477">
        <v>23301.778430000002</v>
      </c>
      <c r="AF503" s="233">
        <v>0</v>
      </c>
      <c r="AG503" s="233">
        <v>0</v>
      </c>
      <c r="AH503" s="233">
        <v>0</v>
      </c>
      <c r="AI503" s="233">
        <v>0</v>
      </c>
      <c r="AJ503" s="482">
        <v>23301.778430000002</v>
      </c>
    </row>
    <row r="504" spans="1:36" s="42" customFormat="1" x14ac:dyDescent="0.25">
      <c r="A504" s="401">
        <v>6</v>
      </c>
      <c r="B504" s="564">
        <v>149435</v>
      </c>
      <c r="C504" s="188" t="s">
        <v>1496</v>
      </c>
      <c r="D504" s="477">
        <v>0</v>
      </c>
      <c r="E504" s="477">
        <v>0</v>
      </c>
      <c r="F504" s="477">
        <v>0</v>
      </c>
      <c r="G504" s="477">
        <v>0</v>
      </c>
      <c r="H504" s="89">
        <v>0</v>
      </c>
      <c r="I504" s="477">
        <v>0</v>
      </c>
      <c r="J504" s="477">
        <v>0</v>
      </c>
      <c r="K504" s="477">
        <v>0</v>
      </c>
      <c r="L504" s="477">
        <v>0</v>
      </c>
      <c r="M504" s="477">
        <v>0</v>
      </c>
      <c r="N504" s="477">
        <v>0</v>
      </c>
      <c r="O504" s="477">
        <v>0</v>
      </c>
      <c r="P504" s="477">
        <v>0</v>
      </c>
      <c r="Q504" s="477">
        <v>0</v>
      </c>
      <c r="R504" s="89">
        <v>0</v>
      </c>
      <c r="S504" s="477">
        <v>0</v>
      </c>
      <c r="T504" s="477">
        <v>0</v>
      </c>
      <c r="U504" s="477">
        <v>0</v>
      </c>
      <c r="V504" s="477">
        <v>0</v>
      </c>
      <c r="W504" s="477">
        <v>0</v>
      </c>
      <c r="X504" s="477">
        <v>0</v>
      </c>
      <c r="Y504" s="477">
        <v>0</v>
      </c>
      <c r="Z504" s="477">
        <v>0</v>
      </c>
      <c r="AA504" s="477">
        <v>0</v>
      </c>
      <c r="AB504" s="477">
        <v>0</v>
      </c>
      <c r="AC504" s="477">
        <v>0</v>
      </c>
      <c r="AD504" s="477">
        <v>0</v>
      </c>
      <c r="AE504" s="477">
        <v>0</v>
      </c>
      <c r="AF504" s="233">
        <v>0</v>
      </c>
      <c r="AG504" s="233">
        <v>0</v>
      </c>
      <c r="AH504" s="233">
        <v>0</v>
      </c>
      <c r="AI504" s="233">
        <v>0</v>
      </c>
      <c r="AJ504" s="482">
        <v>0</v>
      </c>
    </row>
    <row r="505" spans="1:36" s="42" customFormat="1" x14ac:dyDescent="0.25">
      <c r="A505" s="401">
        <v>6</v>
      </c>
      <c r="B505" s="564">
        <v>149440</v>
      </c>
      <c r="C505" s="188" t="s">
        <v>1497</v>
      </c>
      <c r="D505" s="477">
        <v>0</v>
      </c>
      <c r="E505" s="477">
        <v>91.749279999999999</v>
      </c>
      <c r="F505" s="477">
        <v>71035.27132</v>
      </c>
      <c r="G505" s="477">
        <v>193.70097000000001</v>
      </c>
      <c r="H505" s="89">
        <v>71320.721570000009</v>
      </c>
      <c r="I505" s="477">
        <v>87.516419999999997</v>
      </c>
      <c r="J505" s="477">
        <v>0</v>
      </c>
      <c r="K505" s="477">
        <v>0</v>
      </c>
      <c r="L505" s="477">
        <v>0</v>
      </c>
      <c r="M505" s="477">
        <v>0</v>
      </c>
      <c r="N505" s="477">
        <v>0</v>
      </c>
      <c r="O505" s="477">
        <v>1531.95443</v>
      </c>
      <c r="P505" s="477">
        <v>0</v>
      </c>
      <c r="Q505" s="477">
        <v>1691.65049</v>
      </c>
      <c r="R505" s="89">
        <v>3311.1213399999997</v>
      </c>
      <c r="S505" s="477">
        <v>41.457689999999999</v>
      </c>
      <c r="T505" s="477">
        <v>0</v>
      </c>
      <c r="U505" s="477">
        <v>0</v>
      </c>
      <c r="V505" s="477">
        <v>59.561529999999998</v>
      </c>
      <c r="W505" s="477">
        <v>0</v>
      </c>
      <c r="X505" s="477">
        <v>31.519569999999998</v>
      </c>
      <c r="Y505" s="477">
        <v>156.07506000000001</v>
      </c>
      <c r="Z505" s="477">
        <v>14.12618</v>
      </c>
      <c r="AA505" s="477">
        <v>32.126240000000003</v>
      </c>
      <c r="AB505" s="477">
        <v>19.68731</v>
      </c>
      <c r="AC505" s="477">
        <v>0</v>
      </c>
      <c r="AD505" s="477">
        <v>354.55357999999995</v>
      </c>
      <c r="AE505" s="477">
        <v>74986.396490000014</v>
      </c>
      <c r="AF505" s="233">
        <v>0</v>
      </c>
      <c r="AG505" s="233">
        <v>59.561529999999998</v>
      </c>
      <c r="AH505" s="233">
        <v>0</v>
      </c>
      <c r="AI505" s="233">
        <v>188.2013</v>
      </c>
      <c r="AJ505" s="482">
        <v>74738.633660000007</v>
      </c>
    </row>
    <row r="506" spans="1:36" s="42" customFormat="1" x14ac:dyDescent="0.25">
      <c r="A506" s="401">
        <v>6</v>
      </c>
      <c r="B506" s="564">
        <v>149445</v>
      </c>
      <c r="C506" s="188" t="s">
        <v>1499</v>
      </c>
      <c r="D506" s="477">
        <v>0</v>
      </c>
      <c r="E506" s="477">
        <v>0</v>
      </c>
      <c r="F506" s="477">
        <v>0</v>
      </c>
      <c r="G506" s="477">
        <v>0</v>
      </c>
      <c r="H506" s="89">
        <v>0</v>
      </c>
      <c r="I506" s="477">
        <v>0</v>
      </c>
      <c r="J506" s="477">
        <v>0</v>
      </c>
      <c r="K506" s="477">
        <v>0</v>
      </c>
      <c r="L506" s="477">
        <v>0</v>
      </c>
      <c r="M506" s="477">
        <v>0</v>
      </c>
      <c r="N506" s="477">
        <v>0</v>
      </c>
      <c r="O506" s="477">
        <v>0</v>
      </c>
      <c r="P506" s="477">
        <v>0</v>
      </c>
      <c r="Q506" s="477">
        <v>0</v>
      </c>
      <c r="R506" s="89">
        <v>0</v>
      </c>
      <c r="S506" s="477">
        <v>0</v>
      </c>
      <c r="T506" s="477">
        <v>0</v>
      </c>
      <c r="U506" s="477">
        <v>0</v>
      </c>
      <c r="V506" s="477">
        <v>0</v>
      </c>
      <c r="W506" s="477">
        <v>0</v>
      </c>
      <c r="X506" s="477">
        <v>0</v>
      </c>
      <c r="Y506" s="477">
        <v>0</v>
      </c>
      <c r="Z506" s="477">
        <v>0</v>
      </c>
      <c r="AA506" s="477">
        <v>0</v>
      </c>
      <c r="AB506" s="477">
        <v>0</v>
      </c>
      <c r="AC506" s="477">
        <v>0</v>
      </c>
      <c r="AD506" s="477">
        <v>0</v>
      </c>
      <c r="AE506" s="477">
        <v>0</v>
      </c>
      <c r="AF506" s="233">
        <v>0</v>
      </c>
      <c r="AG506" s="233">
        <v>0</v>
      </c>
      <c r="AH506" s="233">
        <v>0</v>
      </c>
      <c r="AI506" s="233">
        <v>0</v>
      </c>
      <c r="AJ506" s="482">
        <v>0</v>
      </c>
    </row>
    <row r="507" spans="1:36" s="42" customFormat="1" x14ac:dyDescent="0.25">
      <c r="A507" s="401">
        <v>6</v>
      </c>
      <c r="B507" s="564">
        <v>149450</v>
      </c>
      <c r="C507" s="188" t="s">
        <v>1500</v>
      </c>
      <c r="D507" s="477">
        <v>0</v>
      </c>
      <c r="E507" s="477">
        <v>0</v>
      </c>
      <c r="F507" s="477">
        <v>112.01503</v>
      </c>
      <c r="G507" s="477">
        <v>0</v>
      </c>
      <c r="H507" s="89">
        <v>112.01503</v>
      </c>
      <c r="I507" s="477">
        <v>0</v>
      </c>
      <c r="J507" s="477">
        <v>0</v>
      </c>
      <c r="K507" s="477">
        <v>0</v>
      </c>
      <c r="L507" s="477">
        <v>0</v>
      </c>
      <c r="M507" s="477">
        <v>0</v>
      </c>
      <c r="N507" s="477">
        <v>0</v>
      </c>
      <c r="O507" s="477">
        <v>0</v>
      </c>
      <c r="P507" s="477">
        <v>0</v>
      </c>
      <c r="Q507" s="477">
        <v>0</v>
      </c>
      <c r="R507" s="89">
        <v>0</v>
      </c>
      <c r="S507" s="477">
        <v>0</v>
      </c>
      <c r="T507" s="477">
        <v>0</v>
      </c>
      <c r="U507" s="477">
        <v>0</v>
      </c>
      <c r="V507" s="477">
        <v>0</v>
      </c>
      <c r="W507" s="477">
        <v>0</v>
      </c>
      <c r="X507" s="477">
        <v>0</v>
      </c>
      <c r="Y507" s="477">
        <v>0</v>
      </c>
      <c r="Z507" s="477">
        <v>0</v>
      </c>
      <c r="AA507" s="477">
        <v>0</v>
      </c>
      <c r="AB507" s="477">
        <v>0</v>
      </c>
      <c r="AC507" s="477">
        <v>0</v>
      </c>
      <c r="AD507" s="477">
        <v>0</v>
      </c>
      <c r="AE507" s="477">
        <v>112.01503</v>
      </c>
      <c r="AF507" s="233">
        <v>0</v>
      </c>
      <c r="AG507" s="233">
        <v>0</v>
      </c>
      <c r="AH507" s="233">
        <v>0</v>
      </c>
      <c r="AI507" s="233">
        <v>0</v>
      </c>
      <c r="AJ507" s="482">
        <v>112.01503</v>
      </c>
    </row>
    <row r="508" spans="1:36" s="42" customFormat="1" x14ac:dyDescent="0.25">
      <c r="A508" s="401">
        <v>4</v>
      </c>
      <c r="B508" s="564">
        <v>1495</v>
      </c>
      <c r="C508" s="188" t="s">
        <v>1522</v>
      </c>
      <c r="D508" s="477">
        <v>267.30993999999998</v>
      </c>
      <c r="E508" s="477">
        <v>1097.1268400000001</v>
      </c>
      <c r="F508" s="477">
        <v>29745.466829999998</v>
      </c>
      <c r="G508" s="477">
        <v>14364.25311</v>
      </c>
      <c r="H508" s="89">
        <v>45474.156719999999</v>
      </c>
      <c r="I508" s="477">
        <v>898.89678000000004</v>
      </c>
      <c r="J508" s="477">
        <v>83.882050000000007</v>
      </c>
      <c r="K508" s="477">
        <v>0</v>
      </c>
      <c r="L508" s="477">
        <v>929.72212000000002</v>
      </c>
      <c r="M508" s="477">
        <v>519.23105999999996</v>
      </c>
      <c r="N508" s="477">
        <v>295.40984999999995</v>
      </c>
      <c r="O508" s="477">
        <v>1351.3507</v>
      </c>
      <c r="P508" s="477">
        <v>7.13978</v>
      </c>
      <c r="Q508" s="477">
        <v>951.89693</v>
      </c>
      <c r="R508" s="89">
        <v>5037.52927</v>
      </c>
      <c r="S508" s="477">
        <v>82.262039999999999</v>
      </c>
      <c r="T508" s="477">
        <v>47.729680000000002</v>
      </c>
      <c r="U508" s="477">
        <v>0</v>
      </c>
      <c r="V508" s="477">
        <v>51.161809999999996</v>
      </c>
      <c r="W508" s="477">
        <v>0</v>
      </c>
      <c r="X508" s="477">
        <v>172.38637</v>
      </c>
      <c r="Y508" s="477">
        <v>356.46825000000001</v>
      </c>
      <c r="Z508" s="477">
        <v>39.912910000000004</v>
      </c>
      <c r="AA508" s="477">
        <v>15.719430000000001</v>
      </c>
      <c r="AB508" s="477">
        <v>31.474880000000002</v>
      </c>
      <c r="AC508" s="477">
        <v>0</v>
      </c>
      <c r="AD508" s="477">
        <v>797.11536999999998</v>
      </c>
      <c r="AE508" s="477">
        <v>51308.801359999998</v>
      </c>
      <c r="AF508" s="233">
        <v>295.40984999999995</v>
      </c>
      <c r="AG508" s="233">
        <v>1500.11499</v>
      </c>
      <c r="AH508" s="233">
        <v>0</v>
      </c>
      <c r="AI508" s="233">
        <v>372.18768</v>
      </c>
      <c r="AJ508" s="482">
        <v>49141.088840000004</v>
      </c>
    </row>
    <row r="509" spans="1:36" s="42" customFormat="1" x14ac:dyDescent="0.25">
      <c r="A509" s="401">
        <v>6</v>
      </c>
      <c r="B509" s="564">
        <v>149505</v>
      </c>
      <c r="C509" s="188" t="s">
        <v>1504</v>
      </c>
      <c r="D509" s="477">
        <v>0</v>
      </c>
      <c r="E509" s="477">
        <v>270.38708000000003</v>
      </c>
      <c r="F509" s="477">
        <v>3591.0534500000003</v>
      </c>
      <c r="G509" s="477">
        <v>839.78306999999995</v>
      </c>
      <c r="H509" s="89">
        <v>4701.2236000000003</v>
      </c>
      <c r="I509" s="477">
        <v>821.17336</v>
      </c>
      <c r="J509" s="477">
        <v>0</v>
      </c>
      <c r="K509" s="477">
        <v>0</v>
      </c>
      <c r="L509" s="477">
        <v>0</v>
      </c>
      <c r="M509" s="477">
        <v>0</v>
      </c>
      <c r="N509" s="477">
        <v>1.92292</v>
      </c>
      <c r="O509" s="477">
        <v>653.72673999999995</v>
      </c>
      <c r="P509" s="477">
        <v>0</v>
      </c>
      <c r="Q509" s="477">
        <v>0</v>
      </c>
      <c r="R509" s="89">
        <v>1476.8230199999998</v>
      </c>
      <c r="S509" s="477">
        <v>0</v>
      </c>
      <c r="T509" s="477">
        <v>0</v>
      </c>
      <c r="U509" s="477">
        <v>0</v>
      </c>
      <c r="V509" s="477">
        <v>0</v>
      </c>
      <c r="W509" s="477">
        <v>0</v>
      </c>
      <c r="X509" s="477">
        <v>0</v>
      </c>
      <c r="Y509" s="477">
        <v>0</v>
      </c>
      <c r="Z509" s="477">
        <v>0</v>
      </c>
      <c r="AA509" s="477">
        <v>0</v>
      </c>
      <c r="AB509" s="477">
        <v>0</v>
      </c>
      <c r="AC509" s="477">
        <v>0</v>
      </c>
      <c r="AD509" s="477">
        <v>0</v>
      </c>
      <c r="AE509" s="477">
        <v>6178.0466200000001</v>
      </c>
      <c r="AF509" s="233">
        <v>1.92292</v>
      </c>
      <c r="AG509" s="233">
        <v>0</v>
      </c>
      <c r="AH509" s="233">
        <v>0</v>
      </c>
      <c r="AI509" s="233">
        <v>0</v>
      </c>
      <c r="AJ509" s="482">
        <v>6176.1237000000001</v>
      </c>
    </row>
    <row r="510" spans="1:36" s="42" customFormat="1" x14ac:dyDescent="0.25">
      <c r="A510" s="401">
        <v>6</v>
      </c>
      <c r="B510" s="564">
        <v>149520</v>
      </c>
      <c r="C510" s="188" t="s">
        <v>1505</v>
      </c>
      <c r="D510" s="477">
        <v>255.08699999999999</v>
      </c>
      <c r="E510" s="477">
        <v>436.67849000000001</v>
      </c>
      <c r="F510" s="477">
        <v>7901.2026599999999</v>
      </c>
      <c r="G510" s="477">
        <v>13447.288789999999</v>
      </c>
      <c r="H510" s="89">
        <v>22040.256939999999</v>
      </c>
      <c r="I510" s="477">
        <v>77.723420000000004</v>
      </c>
      <c r="J510" s="477">
        <v>83.882050000000007</v>
      </c>
      <c r="K510" s="477">
        <v>0</v>
      </c>
      <c r="L510" s="477">
        <v>929.72212000000002</v>
      </c>
      <c r="M510" s="477">
        <v>519.23105999999996</v>
      </c>
      <c r="N510" s="477">
        <v>293.48692999999997</v>
      </c>
      <c r="O510" s="477">
        <v>478.10321999999996</v>
      </c>
      <c r="P510" s="477">
        <v>7.13978</v>
      </c>
      <c r="Q510" s="477">
        <v>362.70292000000001</v>
      </c>
      <c r="R510" s="89">
        <v>2751.9915000000001</v>
      </c>
      <c r="S510" s="477">
        <v>0</v>
      </c>
      <c r="T510" s="477">
        <v>47.729680000000002</v>
      </c>
      <c r="U510" s="477">
        <v>0</v>
      </c>
      <c r="V510" s="477">
        <v>51.161809999999996</v>
      </c>
      <c r="W510" s="477">
        <v>0</v>
      </c>
      <c r="X510" s="477">
        <v>172.38637</v>
      </c>
      <c r="Y510" s="477">
        <v>30.684669999999997</v>
      </c>
      <c r="Z510" s="477">
        <v>38.538620000000002</v>
      </c>
      <c r="AA510" s="477">
        <v>0</v>
      </c>
      <c r="AB510" s="477">
        <v>0</v>
      </c>
      <c r="AC510" s="477">
        <v>0</v>
      </c>
      <c r="AD510" s="477">
        <v>340.50115</v>
      </c>
      <c r="AE510" s="477">
        <v>25132.749589999999</v>
      </c>
      <c r="AF510" s="233">
        <v>293.48692999999997</v>
      </c>
      <c r="AG510" s="233">
        <v>1500.11499</v>
      </c>
      <c r="AH510" s="233">
        <v>0</v>
      </c>
      <c r="AI510" s="233">
        <v>30.684669999999997</v>
      </c>
      <c r="AJ510" s="482">
        <v>23308.463</v>
      </c>
    </row>
    <row r="511" spans="1:36" s="42" customFormat="1" x14ac:dyDescent="0.25">
      <c r="A511" s="401">
        <v>6</v>
      </c>
      <c r="B511" s="564">
        <v>149530</v>
      </c>
      <c r="C511" s="188" t="s">
        <v>1506</v>
      </c>
      <c r="D511" s="477">
        <v>0</v>
      </c>
      <c r="E511" s="477">
        <v>310.12630000000001</v>
      </c>
      <c r="F511" s="477">
        <v>2901.79369</v>
      </c>
      <c r="G511" s="477">
        <v>0</v>
      </c>
      <c r="H511" s="89">
        <v>3211.9199899999999</v>
      </c>
      <c r="I511" s="477">
        <v>0</v>
      </c>
      <c r="J511" s="477">
        <v>0</v>
      </c>
      <c r="K511" s="477">
        <v>0</v>
      </c>
      <c r="L511" s="477">
        <v>0</v>
      </c>
      <c r="M511" s="477">
        <v>0</v>
      </c>
      <c r="N511" s="477">
        <v>0</v>
      </c>
      <c r="O511" s="477">
        <v>19.417360000000002</v>
      </c>
      <c r="P511" s="477">
        <v>0</v>
      </c>
      <c r="Q511" s="477">
        <v>0</v>
      </c>
      <c r="R511" s="89">
        <v>19.417360000000002</v>
      </c>
      <c r="S511" s="477">
        <v>0</v>
      </c>
      <c r="T511" s="477">
        <v>0</v>
      </c>
      <c r="U511" s="477">
        <v>0</v>
      </c>
      <c r="V511" s="477">
        <v>0</v>
      </c>
      <c r="W511" s="477">
        <v>0</v>
      </c>
      <c r="X511" s="477">
        <v>0</v>
      </c>
      <c r="Y511" s="477">
        <v>0</v>
      </c>
      <c r="Z511" s="477">
        <v>0</v>
      </c>
      <c r="AA511" s="477">
        <v>0</v>
      </c>
      <c r="AB511" s="477">
        <v>0</v>
      </c>
      <c r="AC511" s="477">
        <v>0</v>
      </c>
      <c r="AD511" s="477">
        <v>0</v>
      </c>
      <c r="AE511" s="477">
        <v>3231.3373499999998</v>
      </c>
      <c r="AF511" s="233">
        <v>0</v>
      </c>
      <c r="AG511" s="233">
        <v>0</v>
      </c>
      <c r="AH511" s="233">
        <v>0</v>
      </c>
      <c r="AI511" s="233">
        <v>0</v>
      </c>
      <c r="AJ511" s="482">
        <v>3231.3373499999998</v>
      </c>
    </row>
    <row r="512" spans="1:36" s="42" customFormat="1" x14ac:dyDescent="0.25">
      <c r="A512" s="401">
        <v>6</v>
      </c>
      <c r="B512" s="564">
        <v>149535</v>
      </c>
      <c r="C512" s="188" t="s">
        <v>1507</v>
      </c>
      <c r="D512" s="477">
        <v>0</v>
      </c>
      <c r="E512" s="477">
        <v>0</v>
      </c>
      <c r="F512" s="477">
        <v>0</v>
      </c>
      <c r="G512" s="477">
        <v>0</v>
      </c>
      <c r="H512" s="89">
        <v>0</v>
      </c>
      <c r="I512" s="477">
        <v>0</v>
      </c>
      <c r="J512" s="477">
        <v>0</v>
      </c>
      <c r="K512" s="477">
        <v>0</v>
      </c>
      <c r="L512" s="477">
        <v>0</v>
      </c>
      <c r="M512" s="477">
        <v>0</v>
      </c>
      <c r="N512" s="477">
        <v>0</v>
      </c>
      <c r="O512" s="477">
        <v>0</v>
      </c>
      <c r="P512" s="477">
        <v>0</v>
      </c>
      <c r="Q512" s="477">
        <v>0</v>
      </c>
      <c r="R512" s="89">
        <v>0</v>
      </c>
      <c r="S512" s="477">
        <v>0</v>
      </c>
      <c r="T512" s="477">
        <v>0</v>
      </c>
      <c r="U512" s="477">
        <v>0</v>
      </c>
      <c r="V512" s="477">
        <v>0</v>
      </c>
      <c r="W512" s="477">
        <v>0</v>
      </c>
      <c r="X512" s="477">
        <v>0</v>
      </c>
      <c r="Y512" s="477">
        <v>0</v>
      </c>
      <c r="Z512" s="477">
        <v>0</v>
      </c>
      <c r="AA512" s="477">
        <v>0</v>
      </c>
      <c r="AB512" s="477">
        <v>0</v>
      </c>
      <c r="AC512" s="477">
        <v>0</v>
      </c>
      <c r="AD512" s="477">
        <v>0</v>
      </c>
      <c r="AE512" s="477">
        <v>0</v>
      </c>
      <c r="AF512" s="233">
        <v>0</v>
      </c>
      <c r="AG512" s="233">
        <v>0</v>
      </c>
      <c r="AH512" s="233">
        <v>0</v>
      </c>
      <c r="AI512" s="233">
        <v>0</v>
      </c>
      <c r="AJ512" s="482">
        <v>0</v>
      </c>
    </row>
    <row r="513" spans="1:36" s="42" customFormat="1" x14ac:dyDescent="0.25">
      <c r="A513" s="401">
        <v>6</v>
      </c>
      <c r="B513" s="564">
        <v>149540</v>
      </c>
      <c r="C513" s="188" t="s">
        <v>1508</v>
      </c>
      <c r="D513" s="477">
        <v>12.222940000000001</v>
      </c>
      <c r="E513" s="477">
        <v>79.934970000000007</v>
      </c>
      <c r="F513" s="477">
        <v>15345.31482</v>
      </c>
      <c r="G513" s="477">
        <v>77.181250000000006</v>
      </c>
      <c r="H513" s="89">
        <v>15514.653979999999</v>
      </c>
      <c r="I513" s="477">
        <v>0</v>
      </c>
      <c r="J513" s="477">
        <v>0</v>
      </c>
      <c r="K513" s="477">
        <v>0</v>
      </c>
      <c r="L513" s="477">
        <v>0</v>
      </c>
      <c r="M513" s="477">
        <v>0</v>
      </c>
      <c r="N513" s="477">
        <v>0</v>
      </c>
      <c r="O513" s="477">
        <v>200.10338000000002</v>
      </c>
      <c r="P513" s="477">
        <v>0</v>
      </c>
      <c r="Q513" s="477">
        <v>589.19401000000005</v>
      </c>
      <c r="R513" s="89">
        <v>789.29739000000006</v>
      </c>
      <c r="S513" s="477">
        <v>82.262039999999999</v>
      </c>
      <c r="T513" s="477">
        <v>0</v>
      </c>
      <c r="U513" s="477">
        <v>0</v>
      </c>
      <c r="V513" s="477">
        <v>0</v>
      </c>
      <c r="W513" s="477">
        <v>0</v>
      </c>
      <c r="X513" s="477">
        <v>0</v>
      </c>
      <c r="Y513" s="477">
        <v>325.78358000000003</v>
      </c>
      <c r="Z513" s="477">
        <v>1.37429</v>
      </c>
      <c r="AA513" s="477">
        <v>15.719430000000001</v>
      </c>
      <c r="AB513" s="477">
        <v>31.474880000000002</v>
      </c>
      <c r="AC513" s="477">
        <v>0</v>
      </c>
      <c r="AD513" s="477">
        <v>456.61421999999999</v>
      </c>
      <c r="AE513" s="477">
        <v>16760.565589999998</v>
      </c>
      <c r="AF513" s="233">
        <v>0</v>
      </c>
      <c r="AG513" s="233">
        <v>0</v>
      </c>
      <c r="AH513" s="233">
        <v>0</v>
      </c>
      <c r="AI513" s="233">
        <v>341.50301000000002</v>
      </c>
      <c r="AJ513" s="482">
        <v>16419.062580000002</v>
      </c>
    </row>
    <row r="514" spans="1:36" s="42" customFormat="1" x14ac:dyDescent="0.25">
      <c r="A514" s="401">
        <v>6</v>
      </c>
      <c r="B514" s="564">
        <v>149545</v>
      </c>
      <c r="C514" s="188" t="s">
        <v>1509</v>
      </c>
      <c r="D514" s="477">
        <v>0</v>
      </c>
      <c r="E514" s="477">
        <v>0</v>
      </c>
      <c r="F514" s="477">
        <v>0</v>
      </c>
      <c r="G514" s="477">
        <v>0</v>
      </c>
      <c r="H514" s="89">
        <v>0</v>
      </c>
      <c r="I514" s="477">
        <v>0</v>
      </c>
      <c r="J514" s="477">
        <v>0</v>
      </c>
      <c r="K514" s="477">
        <v>0</v>
      </c>
      <c r="L514" s="477">
        <v>0</v>
      </c>
      <c r="M514" s="477">
        <v>0</v>
      </c>
      <c r="N514" s="477">
        <v>0</v>
      </c>
      <c r="O514" s="477">
        <v>0</v>
      </c>
      <c r="P514" s="477">
        <v>0</v>
      </c>
      <c r="Q514" s="477">
        <v>0</v>
      </c>
      <c r="R514" s="89">
        <v>0</v>
      </c>
      <c r="S514" s="477">
        <v>0</v>
      </c>
      <c r="T514" s="477">
        <v>0</v>
      </c>
      <c r="U514" s="477">
        <v>0</v>
      </c>
      <c r="V514" s="477">
        <v>0</v>
      </c>
      <c r="W514" s="477">
        <v>0</v>
      </c>
      <c r="X514" s="477">
        <v>0</v>
      </c>
      <c r="Y514" s="477">
        <v>0</v>
      </c>
      <c r="Z514" s="477">
        <v>0</v>
      </c>
      <c r="AA514" s="477">
        <v>0</v>
      </c>
      <c r="AB514" s="477">
        <v>0</v>
      </c>
      <c r="AC514" s="477">
        <v>0</v>
      </c>
      <c r="AD514" s="477">
        <v>0</v>
      </c>
      <c r="AE514" s="477">
        <v>0</v>
      </c>
      <c r="AF514" s="233">
        <v>0</v>
      </c>
      <c r="AG514" s="233">
        <v>0</v>
      </c>
      <c r="AH514" s="233">
        <v>0</v>
      </c>
      <c r="AI514" s="233">
        <v>0</v>
      </c>
      <c r="AJ514" s="482">
        <v>0</v>
      </c>
    </row>
    <row r="515" spans="1:36" s="42" customFormat="1" x14ac:dyDescent="0.25">
      <c r="A515" s="401">
        <v>6</v>
      </c>
      <c r="B515" s="564">
        <v>149550</v>
      </c>
      <c r="C515" s="188" t="s">
        <v>1510</v>
      </c>
      <c r="D515" s="477">
        <v>0</v>
      </c>
      <c r="E515" s="477">
        <v>0</v>
      </c>
      <c r="F515" s="477">
        <v>6.1022100000000004</v>
      </c>
      <c r="G515" s="477">
        <v>0</v>
      </c>
      <c r="H515" s="89">
        <v>6.1022100000000004</v>
      </c>
      <c r="I515" s="477">
        <v>0</v>
      </c>
      <c r="J515" s="477">
        <v>0</v>
      </c>
      <c r="K515" s="477">
        <v>0</v>
      </c>
      <c r="L515" s="477">
        <v>0</v>
      </c>
      <c r="M515" s="477">
        <v>0</v>
      </c>
      <c r="N515" s="477">
        <v>0</v>
      </c>
      <c r="O515" s="477">
        <v>0</v>
      </c>
      <c r="P515" s="477">
        <v>0</v>
      </c>
      <c r="Q515" s="477">
        <v>0</v>
      </c>
      <c r="R515" s="89">
        <v>0</v>
      </c>
      <c r="S515" s="477">
        <v>0</v>
      </c>
      <c r="T515" s="477">
        <v>0</v>
      </c>
      <c r="U515" s="477">
        <v>0</v>
      </c>
      <c r="V515" s="477">
        <v>0</v>
      </c>
      <c r="W515" s="477">
        <v>0</v>
      </c>
      <c r="X515" s="477">
        <v>0</v>
      </c>
      <c r="Y515" s="477">
        <v>0</v>
      </c>
      <c r="Z515" s="477">
        <v>0</v>
      </c>
      <c r="AA515" s="477">
        <v>0</v>
      </c>
      <c r="AB515" s="477">
        <v>0</v>
      </c>
      <c r="AC515" s="477">
        <v>0</v>
      </c>
      <c r="AD515" s="477">
        <v>0</v>
      </c>
      <c r="AE515" s="477">
        <v>6.1022100000000004</v>
      </c>
      <c r="AF515" s="233">
        <v>0</v>
      </c>
      <c r="AG515" s="233">
        <v>0</v>
      </c>
      <c r="AH515" s="233">
        <v>0</v>
      </c>
      <c r="AI515" s="233">
        <v>0</v>
      </c>
      <c r="AJ515" s="482">
        <v>6.1022100000000004</v>
      </c>
    </row>
    <row r="516" spans="1:36" s="42" customFormat="1" x14ac:dyDescent="0.25">
      <c r="A516" s="401">
        <v>4</v>
      </c>
      <c r="B516" s="564">
        <v>1496</v>
      </c>
      <c r="C516" s="188" t="s">
        <v>1297</v>
      </c>
      <c r="D516" s="477">
        <v>13.40141</v>
      </c>
      <c r="E516" s="477">
        <v>153.21348999999998</v>
      </c>
      <c r="F516" s="477">
        <v>2670.4799500000004</v>
      </c>
      <c r="G516" s="477">
        <v>47.074559999999998</v>
      </c>
      <c r="H516" s="89">
        <v>2884.1694100000004</v>
      </c>
      <c r="I516" s="477">
        <v>448.33987999999999</v>
      </c>
      <c r="J516" s="477">
        <v>0.57428999999999997</v>
      </c>
      <c r="K516" s="477">
        <v>0</v>
      </c>
      <c r="L516" s="477">
        <v>61.084710000000001</v>
      </c>
      <c r="M516" s="477">
        <v>42.183160000000001</v>
      </c>
      <c r="N516" s="477">
        <v>44.14376</v>
      </c>
      <c r="O516" s="477">
        <v>170.55139000000003</v>
      </c>
      <c r="P516" s="477">
        <v>1.07483</v>
      </c>
      <c r="Q516" s="477">
        <v>84.497539999999987</v>
      </c>
      <c r="R516" s="89">
        <v>852.44956000000013</v>
      </c>
      <c r="S516" s="477">
        <v>9.101999999999999E-2</v>
      </c>
      <c r="T516" s="477">
        <v>2.9030300000000002</v>
      </c>
      <c r="U516" s="477">
        <v>0</v>
      </c>
      <c r="V516" s="477">
        <v>3.4194400000000003</v>
      </c>
      <c r="W516" s="477">
        <v>0</v>
      </c>
      <c r="X516" s="477">
        <v>3.61382</v>
      </c>
      <c r="Y516" s="477">
        <v>27.175150000000002</v>
      </c>
      <c r="Z516" s="477">
        <v>6.8061600000000002</v>
      </c>
      <c r="AA516" s="477">
        <v>1.4460599999999999</v>
      </c>
      <c r="AB516" s="477">
        <v>3.0285600000000001</v>
      </c>
      <c r="AC516" s="477">
        <v>0</v>
      </c>
      <c r="AD516" s="477">
        <v>48.483240000000002</v>
      </c>
      <c r="AE516" s="477">
        <v>3785.1022100000005</v>
      </c>
      <c r="AF516" s="233">
        <v>44.14376</v>
      </c>
      <c r="AG516" s="233">
        <v>106.68731</v>
      </c>
      <c r="AH516" s="233">
        <v>0</v>
      </c>
      <c r="AI516" s="233">
        <v>28.621210000000001</v>
      </c>
      <c r="AJ516" s="482">
        <v>3605.6499300000005</v>
      </c>
    </row>
    <row r="517" spans="1:36" s="42" customFormat="1" x14ac:dyDescent="0.25">
      <c r="A517" s="401">
        <v>6</v>
      </c>
      <c r="B517" s="564">
        <v>149605</v>
      </c>
      <c r="C517" s="188" t="s">
        <v>1513</v>
      </c>
      <c r="D517" s="477">
        <v>0</v>
      </c>
      <c r="E517" s="477">
        <v>19.386779999999998</v>
      </c>
      <c r="F517" s="477">
        <v>562.50814000000003</v>
      </c>
      <c r="G517" s="477">
        <v>21.04543</v>
      </c>
      <c r="H517" s="89">
        <v>602.94035000000008</v>
      </c>
      <c r="I517" s="477">
        <v>442.52143000000001</v>
      </c>
      <c r="J517" s="477">
        <v>0</v>
      </c>
      <c r="K517" s="477">
        <v>0</v>
      </c>
      <c r="L517" s="477">
        <v>0</v>
      </c>
      <c r="M517" s="477">
        <v>18.910229999999999</v>
      </c>
      <c r="N517" s="477">
        <v>0.77246000000000004</v>
      </c>
      <c r="O517" s="477">
        <v>1.3485999999999998</v>
      </c>
      <c r="P517" s="477">
        <v>0</v>
      </c>
      <c r="Q517" s="477">
        <v>0</v>
      </c>
      <c r="R517" s="89">
        <v>463.55272000000002</v>
      </c>
      <c r="S517" s="477">
        <v>0</v>
      </c>
      <c r="T517" s="477">
        <v>0</v>
      </c>
      <c r="U517" s="477">
        <v>0</v>
      </c>
      <c r="V517" s="477">
        <v>0</v>
      </c>
      <c r="W517" s="477">
        <v>0</v>
      </c>
      <c r="X517" s="477">
        <v>0</v>
      </c>
      <c r="Y517" s="477">
        <v>0</v>
      </c>
      <c r="Z517" s="477">
        <v>0</v>
      </c>
      <c r="AA517" s="477">
        <v>0</v>
      </c>
      <c r="AB517" s="477">
        <v>0</v>
      </c>
      <c r="AC517" s="477">
        <v>0</v>
      </c>
      <c r="AD517" s="477">
        <v>0</v>
      </c>
      <c r="AE517" s="477">
        <v>1066.49307</v>
      </c>
      <c r="AF517" s="233">
        <v>0.77246000000000004</v>
      </c>
      <c r="AG517" s="233">
        <v>18.910229999999999</v>
      </c>
      <c r="AH517" s="233">
        <v>0</v>
      </c>
      <c r="AI517" s="233">
        <v>0</v>
      </c>
      <c r="AJ517" s="482">
        <v>1046.8103800000001</v>
      </c>
    </row>
    <row r="518" spans="1:36" s="42" customFormat="1" x14ac:dyDescent="0.25">
      <c r="A518" s="401">
        <v>6</v>
      </c>
      <c r="B518" s="564">
        <v>149620</v>
      </c>
      <c r="C518" s="188" t="s">
        <v>1514</v>
      </c>
      <c r="D518" s="477">
        <v>12.31827</v>
      </c>
      <c r="E518" s="477">
        <v>66.985669999999999</v>
      </c>
      <c r="F518" s="477">
        <v>397.27237000000002</v>
      </c>
      <c r="G518" s="477">
        <v>22.598749999999999</v>
      </c>
      <c r="H518" s="89">
        <v>499.17506000000003</v>
      </c>
      <c r="I518" s="477">
        <v>5.8184499999999995</v>
      </c>
      <c r="J518" s="477">
        <v>0.57428999999999997</v>
      </c>
      <c r="K518" s="477">
        <v>0</v>
      </c>
      <c r="L518" s="477">
        <v>61.084710000000001</v>
      </c>
      <c r="M518" s="477">
        <v>23.272929999999999</v>
      </c>
      <c r="N518" s="477">
        <v>43.371300000000005</v>
      </c>
      <c r="O518" s="477">
        <v>140.00308999999999</v>
      </c>
      <c r="P518" s="477">
        <v>1.07483</v>
      </c>
      <c r="Q518" s="477">
        <v>46.366250000000001</v>
      </c>
      <c r="R518" s="89">
        <v>321.56585000000001</v>
      </c>
      <c r="S518" s="477">
        <v>0</v>
      </c>
      <c r="T518" s="477">
        <v>2.9030300000000002</v>
      </c>
      <c r="U518" s="477">
        <v>0</v>
      </c>
      <c r="V518" s="477">
        <v>3.4194400000000003</v>
      </c>
      <c r="W518" s="477">
        <v>0</v>
      </c>
      <c r="X518" s="477">
        <v>3.61382</v>
      </c>
      <c r="Y518" s="477">
        <v>4.4261499999999998</v>
      </c>
      <c r="Z518" s="477">
        <v>6.2545999999999999</v>
      </c>
      <c r="AA518" s="477">
        <v>0</v>
      </c>
      <c r="AB518" s="477">
        <v>0</v>
      </c>
      <c r="AC518" s="477">
        <v>0</v>
      </c>
      <c r="AD518" s="477">
        <v>20.617040000000003</v>
      </c>
      <c r="AE518" s="477">
        <v>841.35794999999996</v>
      </c>
      <c r="AF518" s="233">
        <v>43.371300000000005</v>
      </c>
      <c r="AG518" s="233">
        <v>87.777079999999998</v>
      </c>
      <c r="AH518" s="233">
        <v>0</v>
      </c>
      <c r="AI518" s="233">
        <v>4.4261499999999998</v>
      </c>
      <c r="AJ518" s="482">
        <v>705.78341999999998</v>
      </c>
    </row>
    <row r="519" spans="1:36" s="42" customFormat="1" x14ac:dyDescent="0.25">
      <c r="A519" s="401">
        <v>6</v>
      </c>
      <c r="B519" s="564">
        <v>149630</v>
      </c>
      <c r="C519" s="188" t="s">
        <v>1515</v>
      </c>
      <c r="D519" s="477">
        <v>0</v>
      </c>
      <c r="E519" s="477">
        <v>65.648060000000001</v>
      </c>
      <c r="F519" s="477">
        <v>800.24199999999996</v>
      </c>
      <c r="G519" s="477">
        <v>0</v>
      </c>
      <c r="H519" s="89">
        <v>865.89005999999995</v>
      </c>
      <c r="I519" s="477">
        <v>0</v>
      </c>
      <c r="J519" s="477">
        <v>0</v>
      </c>
      <c r="K519" s="477">
        <v>0</v>
      </c>
      <c r="L519" s="477">
        <v>0</v>
      </c>
      <c r="M519" s="477">
        <v>0</v>
      </c>
      <c r="N519" s="477">
        <v>0</v>
      </c>
      <c r="O519" s="477">
        <v>9.7479999999999997E-2</v>
      </c>
      <c r="P519" s="477">
        <v>0</v>
      </c>
      <c r="Q519" s="477">
        <v>0</v>
      </c>
      <c r="R519" s="89">
        <v>9.7479999999999997E-2</v>
      </c>
      <c r="S519" s="477">
        <v>0</v>
      </c>
      <c r="T519" s="477">
        <v>0</v>
      </c>
      <c r="U519" s="477">
        <v>0</v>
      </c>
      <c r="V519" s="477">
        <v>0</v>
      </c>
      <c r="W519" s="477">
        <v>0</v>
      </c>
      <c r="X519" s="477">
        <v>0</v>
      </c>
      <c r="Y519" s="477">
        <v>0</v>
      </c>
      <c r="Z519" s="477">
        <v>0</v>
      </c>
      <c r="AA519" s="477">
        <v>0</v>
      </c>
      <c r="AB519" s="477">
        <v>0</v>
      </c>
      <c r="AC519" s="477">
        <v>0</v>
      </c>
      <c r="AD519" s="477">
        <v>0</v>
      </c>
      <c r="AE519" s="477">
        <v>865.98753999999997</v>
      </c>
      <c r="AF519" s="233">
        <v>0</v>
      </c>
      <c r="AG519" s="233">
        <v>0</v>
      </c>
      <c r="AH519" s="233">
        <v>0</v>
      </c>
      <c r="AI519" s="233">
        <v>0</v>
      </c>
      <c r="AJ519" s="482">
        <v>865.98753999999997</v>
      </c>
    </row>
    <row r="520" spans="1:36" s="42" customFormat="1" x14ac:dyDescent="0.25">
      <c r="A520" s="401">
        <v>6</v>
      </c>
      <c r="B520" s="564">
        <v>149635</v>
      </c>
      <c r="C520" s="188" t="s">
        <v>1516</v>
      </c>
      <c r="D520" s="477">
        <v>0</v>
      </c>
      <c r="E520" s="477">
        <v>0</v>
      </c>
      <c r="F520" s="477">
        <v>0</v>
      </c>
      <c r="G520" s="477">
        <v>0</v>
      </c>
      <c r="H520" s="89">
        <v>0</v>
      </c>
      <c r="I520" s="477">
        <v>0</v>
      </c>
      <c r="J520" s="477">
        <v>0</v>
      </c>
      <c r="K520" s="477">
        <v>0</v>
      </c>
      <c r="L520" s="477">
        <v>0</v>
      </c>
      <c r="M520" s="477">
        <v>0</v>
      </c>
      <c r="N520" s="477">
        <v>0</v>
      </c>
      <c r="O520" s="477">
        <v>0</v>
      </c>
      <c r="P520" s="477">
        <v>0</v>
      </c>
      <c r="Q520" s="477">
        <v>0</v>
      </c>
      <c r="R520" s="89">
        <v>0</v>
      </c>
      <c r="S520" s="477">
        <v>0</v>
      </c>
      <c r="T520" s="477">
        <v>0</v>
      </c>
      <c r="U520" s="477">
        <v>0</v>
      </c>
      <c r="V520" s="477">
        <v>0</v>
      </c>
      <c r="W520" s="477">
        <v>0</v>
      </c>
      <c r="X520" s="477">
        <v>0</v>
      </c>
      <c r="Y520" s="477">
        <v>0</v>
      </c>
      <c r="Z520" s="477">
        <v>0</v>
      </c>
      <c r="AA520" s="477">
        <v>0</v>
      </c>
      <c r="AB520" s="477">
        <v>0</v>
      </c>
      <c r="AC520" s="477">
        <v>0</v>
      </c>
      <c r="AD520" s="477">
        <v>0</v>
      </c>
      <c r="AE520" s="477">
        <v>0</v>
      </c>
      <c r="AF520" s="233">
        <v>0</v>
      </c>
      <c r="AG520" s="233">
        <v>0</v>
      </c>
      <c r="AH520" s="233">
        <v>0</v>
      </c>
      <c r="AI520" s="233">
        <v>0</v>
      </c>
      <c r="AJ520" s="482">
        <v>0</v>
      </c>
    </row>
    <row r="521" spans="1:36" s="42" customFormat="1" x14ac:dyDescent="0.25">
      <c r="A521" s="401">
        <v>6</v>
      </c>
      <c r="B521" s="564">
        <v>149640</v>
      </c>
      <c r="C521" s="188" t="s">
        <v>1517</v>
      </c>
      <c r="D521" s="477">
        <v>1.08314</v>
      </c>
      <c r="E521" s="477">
        <v>1.1929799999999999</v>
      </c>
      <c r="F521" s="477">
        <v>909.96246999999994</v>
      </c>
      <c r="G521" s="477">
        <v>3.43038</v>
      </c>
      <c r="H521" s="89">
        <v>915.66896999999994</v>
      </c>
      <c r="I521" s="477">
        <v>0</v>
      </c>
      <c r="J521" s="477">
        <v>0</v>
      </c>
      <c r="K521" s="477">
        <v>0</v>
      </c>
      <c r="L521" s="477">
        <v>0</v>
      </c>
      <c r="M521" s="477">
        <v>0</v>
      </c>
      <c r="N521" s="477">
        <v>0</v>
      </c>
      <c r="O521" s="477">
        <v>29.102220000000003</v>
      </c>
      <c r="P521" s="477">
        <v>0</v>
      </c>
      <c r="Q521" s="477">
        <v>38.13129</v>
      </c>
      <c r="R521" s="89">
        <v>67.233509999999995</v>
      </c>
      <c r="S521" s="477">
        <v>9.101999999999999E-2</v>
      </c>
      <c r="T521" s="477">
        <v>0</v>
      </c>
      <c r="U521" s="477">
        <v>0</v>
      </c>
      <c r="V521" s="477">
        <v>0</v>
      </c>
      <c r="W521" s="477">
        <v>0</v>
      </c>
      <c r="X521" s="477">
        <v>0</v>
      </c>
      <c r="Y521" s="477">
        <v>22.748999999999999</v>
      </c>
      <c r="Z521" s="477">
        <v>0.55155999999999994</v>
      </c>
      <c r="AA521" s="477">
        <v>1.4460599999999999</v>
      </c>
      <c r="AB521" s="477">
        <v>3.0285600000000001</v>
      </c>
      <c r="AC521" s="477">
        <v>0</v>
      </c>
      <c r="AD521" s="477">
        <v>27.866199999999996</v>
      </c>
      <c r="AE521" s="477">
        <v>1010.76868</v>
      </c>
      <c r="AF521" s="233">
        <v>0</v>
      </c>
      <c r="AG521" s="233">
        <v>0</v>
      </c>
      <c r="AH521" s="233">
        <v>0</v>
      </c>
      <c r="AI521" s="233">
        <v>24.195059999999998</v>
      </c>
      <c r="AJ521" s="482">
        <v>986.57361999999989</v>
      </c>
    </row>
    <row r="522" spans="1:36" s="42" customFormat="1" x14ac:dyDescent="0.25">
      <c r="A522" s="401">
        <v>6</v>
      </c>
      <c r="B522" s="564">
        <v>149645</v>
      </c>
      <c r="C522" s="188" t="s">
        <v>1518</v>
      </c>
      <c r="D522" s="477">
        <v>0</v>
      </c>
      <c r="E522" s="477">
        <v>0</v>
      </c>
      <c r="F522" s="477">
        <v>0</v>
      </c>
      <c r="G522" s="477">
        <v>0</v>
      </c>
      <c r="H522" s="89">
        <v>0</v>
      </c>
      <c r="I522" s="477">
        <v>0</v>
      </c>
      <c r="J522" s="477">
        <v>0</v>
      </c>
      <c r="K522" s="477">
        <v>0</v>
      </c>
      <c r="L522" s="477">
        <v>0</v>
      </c>
      <c r="M522" s="477">
        <v>0</v>
      </c>
      <c r="N522" s="477">
        <v>0</v>
      </c>
      <c r="O522" s="477">
        <v>0</v>
      </c>
      <c r="P522" s="477">
        <v>0</v>
      </c>
      <c r="Q522" s="477">
        <v>0</v>
      </c>
      <c r="R522" s="89">
        <v>0</v>
      </c>
      <c r="S522" s="477">
        <v>0</v>
      </c>
      <c r="T522" s="477">
        <v>0</v>
      </c>
      <c r="U522" s="477">
        <v>0</v>
      </c>
      <c r="V522" s="477">
        <v>0</v>
      </c>
      <c r="W522" s="477">
        <v>0</v>
      </c>
      <c r="X522" s="477">
        <v>0</v>
      </c>
      <c r="Y522" s="477">
        <v>0</v>
      </c>
      <c r="Z522" s="477">
        <v>0</v>
      </c>
      <c r="AA522" s="477">
        <v>0</v>
      </c>
      <c r="AB522" s="477">
        <v>0</v>
      </c>
      <c r="AC522" s="477">
        <v>0</v>
      </c>
      <c r="AD522" s="477">
        <v>0</v>
      </c>
      <c r="AE522" s="477">
        <v>0</v>
      </c>
      <c r="AF522" s="233">
        <v>0</v>
      </c>
      <c r="AG522" s="233">
        <v>0</v>
      </c>
      <c r="AH522" s="233">
        <v>0</v>
      </c>
      <c r="AI522" s="233">
        <v>0</v>
      </c>
      <c r="AJ522" s="482">
        <v>0</v>
      </c>
    </row>
    <row r="523" spans="1:36" s="42" customFormat="1" x14ac:dyDescent="0.25">
      <c r="A523" s="401">
        <v>6</v>
      </c>
      <c r="B523" s="564">
        <v>149650</v>
      </c>
      <c r="C523" s="188" t="s">
        <v>1519</v>
      </c>
      <c r="D523" s="477">
        <v>0</v>
      </c>
      <c r="E523" s="477">
        <v>0</v>
      </c>
      <c r="F523" s="477">
        <v>0.49497000000000002</v>
      </c>
      <c r="G523" s="477">
        <v>0</v>
      </c>
      <c r="H523" s="89">
        <v>0.49497000000000002</v>
      </c>
      <c r="I523" s="477">
        <v>0</v>
      </c>
      <c r="J523" s="477">
        <v>0</v>
      </c>
      <c r="K523" s="477">
        <v>0</v>
      </c>
      <c r="L523" s="477">
        <v>0</v>
      </c>
      <c r="M523" s="477">
        <v>0</v>
      </c>
      <c r="N523" s="477">
        <v>0</v>
      </c>
      <c r="O523" s="477">
        <v>0</v>
      </c>
      <c r="P523" s="477">
        <v>0</v>
      </c>
      <c r="Q523" s="477">
        <v>0</v>
      </c>
      <c r="R523" s="89">
        <v>0</v>
      </c>
      <c r="S523" s="477">
        <v>0</v>
      </c>
      <c r="T523" s="477">
        <v>0</v>
      </c>
      <c r="U523" s="477">
        <v>0</v>
      </c>
      <c r="V523" s="477">
        <v>0</v>
      </c>
      <c r="W523" s="477">
        <v>0</v>
      </c>
      <c r="X523" s="477">
        <v>0</v>
      </c>
      <c r="Y523" s="477">
        <v>0</v>
      </c>
      <c r="Z523" s="477">
        <v>0</v>
      </c>
      <c r="AA523" s="477">
        <v>0</v>
      </c>
      <c r="AB523" s="477">
        <v>0</v>
      </c>
      <c r="AC523" s="477">
        <v>0</v>
      </c>
      <c r="AD523" s="477">
        <v>0</v>
      </c>
      <c r="AE523" s="477">
        <v>0.49497000000000002</v>
      </c>
      <c r="AF523" s="233">
        <v>0</v>
      </c>
      <c r="AG523" s="233">
        <v>0</v>
      </c>
      <c r="AH523" s="233">
        <v>0</v>
      </c>
      <c r="AI523" s="233">
        <v>0</v>
      </c>
      <c r="AJ523" s="482">
        <v>0.49497000000000002</v>
      </c>
    </row>
    <row r="524" spans="1:36" s="42" customFormat="1" x14ac:dyDescent="0.25">
      <c r="A524" s="401">
        <v>4</v>
      </c>
      <c r="B524" s="564">
        <v>1499</v>
      </c>
      <c r="C524" s="188" t="s">
        <v>1525</v>
      </c>
      <c r="D524" s="477">
        <v>-180746.38238</v>
      </c>
      <c r="E524" s="477">
        <v>-247672.60300999999</v>
      </c>
      <c r="F524" s="477">
        <v>-927097.65633000003</v>
      </c>
      <c r="G524" s="477">
        <v>-166755.98334999999</v>
      </c>
      <c r="H524" s="89">
        <v>-1522272.6250700001</v>
      </c>
      <c r="I524" s="477">
        <v>-77054.465620000003</v>
      </c>
      <c r="J524" s="477">
        <v>-96188.082110000003</v>
      </c>
      <c r="K524" s="477">
        <v>-19571.824000000001</v>
      </c>
      <c r="L524" s="477">
        <v>-232300.43831</v>
      </c>
      <c r="M524" s="477">
        <v>-56933.225859999999</v>
      </c>
      <c r="N524" s="477">
        <v>-122825.88839000001</v>
      </c>
      <c r="O524" s="477">
        <v>-34590.649939999996</v>
      </c>
      <c r="P524" s="477">
        <v>-15929.289510000001</v>
      </c>
      <c r="Q524" s="477">
        <v>-78234.310010000001</v>
      </c>
      <c r="R524" s="89">
        <v>-733628.17375000007</v>
      </c>
      <c r="S524" s="477">
        <v>-9064.38256</v>
      </c>
      <c r="T524" s="477">
        <v>-3945.1951200000003</v>
      </c>
      <c r="U524" s="477">
        <v>-2342.1555499999999</v>
      </c>
      <c r="V524" s="477">
        <v>-2250.8739500000001</v>
      </c>
      <c r="W524" s="477">
        <v>-2825.6636699999999</v>
      </c>
      <c r="X524" s="477">
        <v>-1704.98972</v>
      </c>
      <c r="Y524" s="477">
        <v>-4059.5854300000001</v>
      </c>
      <c r="Z524" s="477">
        <v>-919.05024000000003</v>
      </c>
      <c r="AA524" s="477">
        <v>-6715.2883600000005</v>
      </c>
      <c r="AB524" s="477">
        <v>-13784.64495</v>
      </c>
      <c r="AC524" s="477">
        <v>-5150.4624800000001</v>
      </c>
      <c r="AD524" s="477">
        <v>-52762.292030000004</v>
      </c>
      <c r="AE524" s="477">
        <v>-2308663.0908500003</v>
      </c>
      <c r="AF524" s="233">
        <v>-142397.71239</v>
      </c>
      <c r="AG524" s="233">
        <v>-291484.53811999998</v>
      </c>
      <c r="AH524" s="233">
        <v>0</v>
      </c>
      <c r="AI524" s="233">
        <v>-15925.336270000002</v>
      </c>
      <c r="AJ524" s="482">
        <v>-1858855.50407</v>
      </c>
    </row>
    <row r="525" spans="1:36" s="42" customFormat="1" x14ac:dyDescent="0.25">
      <c r="A525" s="401">
        <v>6</v>
      </c>
      <c r="B525" s="564">
        <v>149905</v>
      </c>
      <c r="C525" s="188" t="s">
        <v>1526</v>
      </c>
      <c r="D525" s="477">
        <v>-31212.261920000001</v>
      </c>
      <c r="E525" s="477">
        <v>-20270.259469999997</v>
      </c>
      <c r="F525" s="477">
        <v>-201808.50515000001</v>
      </c>
      <c r="G525" s="477">
        <v>-36195.219039999996</v>
      </c>
      <c r="H525" s="89">
        <v>-289486.24557999999</v>
      </c>
      <c r="I525" s="477">
        <v>-14511.839239999999</v>
      </c>
      <c r="J525" s="477">
        <v>-30599.749370000001</v>
      </c>
      <c r="K525" s="477">
        <v>-7106.2809999999999</v>
      </c>
      <c r="L525" s="477">
        <v>-2303.4995800000002</v>
      </c>
      <c r="M525" s="477">
        <v>-6186.9188800000002</v>
      </c>
      <c r="N525" s="477">
        <v>-59395.33077</v>
      </c>
      <c r="O525" s="477">
        <v>-7229.3707899999999</v>
      </c>
      <c r="P525" s="477">
        <v>-4034.7727599999998</v>
      </c>
      <c r="Q525" s="477">
        <v>-8.6239999999999997E-2</v>
      </c>
      <c r="R525" s="89">
        <v>-131367.84863000002</v>
      </c>
      <c r="S525" s="477">
        <v>-4984.6826300000002</v>
      </c>
      <c r="T525" s="477">
        <v>-724.99067000000002</v>
      </c>
      <c r="U525" s="477">
        <v>-198.65917999999999</v>
      </c>
      <c r="V525" s="477">
        <v>-71.887419999999992</v>
      </c>
      <c r="W525" s="477">
        <v>-915.48107999999991</v>
      </c>
      <c r="X525" s="477">
        <v>-25.215139999999998</v>
      </c>
      <c r="Y525" s="477">
        <v>0</v>
      </c>
      <c r="Z525" s="477">
        <v>-189.34102999999999</v>
      </c>
      <c r="AA525" s="477">
        <v>0</v>
      </c>
      <c r="AB525" s="477">
        <v>-357.09825999999998</v>
      </c>
      <c r="AC525" s="477">
        <v>0</v>
      </c>
      <c r="AD525" s="477">
        <v>-7467.3554099999992</v>
      </c>
      <c r="AE525" s="477">
        <v>-428321.44962000003</v>
      </c>
      <c r="AF525" s="233">
        <v>-66501.611770000003</v>
      </c>
      <c r="AG525" s="233">
        <v>-8562.3058799999999</v>
      </c>
      <c r="AH525" s="233">
        <v>0</v>
      </c>
      <c r="AI525" s="233">
        <v>0</v>
      </c>
      <c r="AJ525" s="482">
        <v>-353257.53197000001</v>
      </c>
    </row>
    <row r="526" spans="1:36" s="42" customFormat="1" x14ac:dyDescent="0.25">
      <c r="A526" s="401">
        <v>6</v>
      </c>
      <c r="B526" s="564">
        <v>149910</v>
      </c>
      <c r="C526" s="188" t="s">
        <v>1527</v>
      </c>
      <c r="D526" s="477">
        <v>-24907.02936</v>
      </c>
      <c r="E526" s="477">
        <v>-54461.150959999999</v>
      </c>
      <c r="F526" s="477">
        <v>-91800.069569999992</v>
      </c>
      <c r="G526" s="477">
        <v>-27137.598429999998</v>
      </c>
      <c r="H526" s="89">
        <v>-198305.84831999999</v>
      </c>
      <c r="I526" s="477">
        <v>-22643.169550000002</v>
      </c>
      <c r="J526" s="477">
        <v>-16486.050199999998</v>
      </c>
      <c r="K526" s="477">
        <v>0</v>
      </c>
      <c r="L526" s="477">
        <v>-59424.764109999996</v>
      </c>
      <c r="M526" s="477">
        <v>-11738.794539999999</v>
      </c>
      <c r="N526" s="477">
        <v>-15757.17676</v>
      </c>
      <c r="O526" s="477">
        <v>-3561.0254799999998</v>
      </c>
      <c r="P526" s="477">
        <v>-3869.20471</v>
      </c>
      <c r="Q526" s="477">
        <v>-23331.153429999998</v>
      </c>
      <c r="R526" s="89">
        <v>-156811.33878000002</v>
      </c>
      <c r="S526" s="477">
        <v>-107.40881</v>
      </c>
      <c r="T526" s="477">
        <v>-1762.54791</v>
      </c>
      <c r="U526" s="477">
        <v>-728.29941000000008</v>
      </c>
      <c r="V526" s="477">
        <v>-1135.3351699999998</v>
      </c>
      <c r="W526" s="477">
        <v>-5.3539300000000001</v>
      </c>
      <c r="X526" s="477">
        <v>-788.43020999999999</v>
      </c>
      <c r="Y526" s="477">
        <v>-240.39573999999999</v>
      </c>
      <c r="Z526" s="477">
        <v>-278.48521999999997</v>
      </c>
      <c r="AA526" s="477">
        <v>0</v>
      </c>
      <c r="AB526" s="477">
        <v>-1083.1405199999999</v>
      </c>
      <c r="AC526" s="477">
        <v>0</v>
      </c>
      <c r="AD526" s="477">
        <v>-6129.3969199999992</v>
      </c>
      <c r="AE526" s="477">
        <v>-361246.58401999995</v>
      </c>
      <c r="AF526" s="233">
        <v>-15757.17676</v>
      </c>
      <c r="AG526" s="233">
        <v>-72298.893819999998</v>
      </c>
      <c r="AH526" s="233">
        <v>0</v>
      </c>
      <c r="AI526" s="233">
        <v>-240.39573999999999</v>
      </c>
      <c r="AJ526" s="482">
        <v>-272950.11769999994</v>
      </c>
    </row>
    <row r="527" spans="1:36" s="42" customFormat="1" x14ac:dyDescent="0.25">
      <c r="A527" s="401">
        <v>6</v>
      </c>
      <c r="B527" s="564">
        <v>149915</v>
      </c>
      <c r="C527" s="188" t="s">
        <v>1528</v>
      </c>
      <c r="D527" s="477">
        <v>-4552.9191500000006</v>
      </c>
      <c r="E527" s="477">
        <v>-13408.06509</v>
      </c>
      <c r="F527" s="477">
        <v>-21685.960930000001</v>
      </c>
      <c r="G527" s="477">
        <v>-8507.2525100000003</v>
      </c>
      <c r="H527" s="89">
        <v>-48154.197680000005</v>
      </c>
      <c r="I527" s="477">
        <v>-962.85895999999991</v>
      </c>
      <c r="J527" s="477">
        <v>-2354.3032699999999</v>
      </c>
      <c r="K527" s="477">
        <v>0</v>
      </c>
      <c r="L527" s="477">
        <v>0</v>
      </c>
      <c r="M527" s="477">
        <v>-1550.94227</v>
      </c>
      <c r="N527" s="477">
        <v>-3573.2585600000002</v>
      </c>
      <c r="O527" s="477">
        <v>-976.19113000000004</v>
      </c>
      <c r="P527" s="477">
        <v>-393.94880999999998</v>
      </c>
      <c r="Q527" s="477">
        <v>-31.91403</v>
      </c>
      <c r="R527" s="89">
        <v>-9843.4170299999987</v>
      </c>
      <c r="S527" s="477">
        <v>-310.28276</v>
      </c>
      <c r="T527" s="477">
        <v>-14.38677</v>
      </c>
      <c r="U527" s="477">
        <v>-0.29227999999999998</v>
      </c>
      <c r="V527" s="477">
        <v>-3.6383100000000002</v>
      </c>
      <c r="W527" s="477">
        <v>-1.2700499999999999</v>
      </c>
      <c r="X527" s="477">
        <v>-1E-3</v>
      </c>
      <c r="Y527" s="477">
        <v>0</v>
      </c>
      <c r="Z527" s="477">
        <v>-65.556280000000001</v>
      </c>
      <c r="AA527" s="477">
        <v>0</v>
      </c>
      <c r="AB527" s="477">
        <v>-294.69213000000002</v>
      </c>
      <c r="AC527" s="477">
        <v>0</v>
      </c>
      <c r="AD527" s="477">
        <v>-690.11958000000004</v>
      </c>
      <c r="AE527" s="477">
        <v>-58687.73429</v>
      </c>
      <c r="AF527" s="233">
        <v>-3573.2585600000002</v>
      </c>
      <c r="AG527" s="233">
        <v>-1554.5805800000001</v>
      </c>
      <c r="AH527" s="233">
        <v>0</v>
      </c>
      <c r="AI527" s="233">
        <v>0</v>
      </c>
      <c r="AJ527" s="482">
        <v>-53559.895149999997</v>
      </c>
    </row>
    <row r="528" spans="1:36" s="42" customFormat="1" x14ac:dyDescent="0.25">
      <c r="A528" s="401">
        <v>6</v>
      </c>
      <c r="B528" s="564">
        <v>149920</v>
      </c>
      <c r="C528" s="188" t="s">
        <v>1529</v>
      </c>
      <c r="D528" s="477">
        <v>-4275.6148400000002</v>
      </c>
      <c r="E528" s="477">
        <v>-1185.5623999999998</v>
      </c>
      <c r="F528" s="477">
        <v>-19252.653079999996</v>
      </c>
      <c r="G528" s="477">
        <v>-668.19948999999997</v>
      </c>
      <c r="H528" s="89">
        <v>-25382.029809999996</v>
      </c>
      <c r="I528" s="477">
        <v>-383.42048999999997</v>
      </c>
      <c r="J528" s="477">
        <v>0</v>
      </c>
      <c r="K528" s="477">
        <v>0</v>
      </c>
      <c r="L528" s="477">
        <v>0</v>
      </c>
      <c r="M528" s="477">
        <v>-1.4999999999999999E-2</v>
      </c>
      <c r="N528" s="477">
        <v>-109.85995</v>
      </c>
      <c r="O528" s="477">
        <v>-1319.0055600000001</v>
      </c>
      <c r="P528" s="477">
        <v>-216.70078000000001</v>
      </c>
      <c r="Q528" s="477">
        <v>-22705.645379999998</v>
      </c>
      <c r="R528" s="89">
        <v>-24734.647159999997</v>
      </c>
      <c r="S528" s="477">
        <v>-1355.2961299999999</v>
      </c>
      <c r="T528" s="477">
        <v>-1.1581400000000002</v>
      </c>
      <c r="U528" s="477">
        <v>-785.28203000000008</v>
      </c>
      <c r="V528" s="477">
        <v>-66.280559999999994</v>
      </c>
      <c r="W528" s="477">
        <v>-144.44442000000001</v>
      </c>
      <c r="X528" s="477">
        <v>-239.21791000000002</v>
      </c>
      <c r="Y528" s="477">
        <v>-866.57323999999994</v>
      </c>
      <c r="Z528" s="477">
        <v>-15.83351</v>
      </c>
      <c r="AA528" s="477">
        <v>-4826.8717000000006</v>
      </c>
      <c r="AB528" s="477">
        <v>-3861.4742500000002</v>
      </c>
      <c r="AC528" s="477">
        <v>-4059.1765599999999</v>
      </c>
      <c r="AD528" s="477">
        <v>-16221.60845</v>
      </c>
      <c r="AE528" s="477">
        <v>-66338.28542</v>
      </c>
      <c r="AF528" s="233">
        <v>-109.85995</v>
      </c>
      <c r="AG528" s="233">
        <v>-66.295559999999995</v>
      </c>
      <c r="AH528" s="233">
        <v>0</v>
      </c>
      <c r="AI528" s="233">
        <v>-9752.6215000000011</v>
      </c>
      <c r="AJ528" s="482">
        <v>-56409.508409999995</v>
      </c>
    </row>
    <row r="529" spans="1:36" s="42" customFormat="1" x14ac:dyDescent="0.25">
      <c r="A529" s="401">
        <v>6</v>
      </c>
      <c r="B529" s="564">
        <v>149940</v>
      </c>
      <c r="C529" s="188" t="s">
        <v>1531</v>
      </c>
      <c r="D529" s="477">
        <v>0</v>
      </c>
      <c r="E529" s="477">
        <v>-3970.57267</v>
      </c>
      <c r="F529" s="477">
        <v>-54.253169999999997</v>
      </c>
      <c r="G529" s="477">
        <v>0</v>
      </c>
      <c r="H529" s="89">
        <v>-4024.82584</v>
      </c>
      <c r="I529" s="477">
        <v>0</v>
      </c>
      <c r="J529" s="477">
        <v>0</v>
      </c>
      <c r="K529" s="477">
        <v>0</v>
      </c>
      <c r="L529" s="477">
        <v>0</v>
      </c>
      <c r="M529" s="477">
        <v>-64.534639999999996</v>
      </c>
      <c r="N529" s="477">
        <v>-5.5253000000000005</v>
      </c>
      <c r="O529" s="477">
        <v>0</v>
      </c>
      <c r="P529" s="477">
        <v>0</v>
      </c>
      <c r="Q529" s="477">
        <v>0</v>
      </c>
      <c r="R529" s="89">
        <v>-70.059939999999997</v>
      </c>
      <c r="S529" s="477">
        <v>0</v>
      </c>
      <c r="T529" s="477">
        <v>0</v>
      </c>
      <c r="U529" s="477">
        <v>0</v>
      </c>
      <c r="V529" s="477">
        <v>0</v>
      </c>
      <c r="W529" s="477">
        <v>0</v>
      </c>
      <c r="X529" s="477">
        <v>0</v>
      </c>
      <c r="Y529" s="477">
        <v>0</v>
      </c>
      <c r="Z529" s="477">
        <v>0</v>
      </c>
      <c r="AA529" s="477">
        <v>0</v>
      </c>
      <c r="AB529" s="477">
        <v>0</v>
      </c>
      <c r="AC529" s="477">
        <v>0</v>
      </c>
      <c r="AD529" s="477">
        <v>0</v>
      </c>
      <c r="AE529" s="477">
        <v>-4094.8857800000001</v>
      </c>
      <c r="AF529" s="233">
        <v>-5.5253000000000005</v>
      </c>
      <c r="AG529" s="233">
        <v>-64.534639999999996</v>
      </c>
      <c r="AH529" s="233">
        <v>0</v>
      </c>
      <c r="AI529" s="233">
        <v>0</v>
      </c>
      <c r="AJ529" s="482">
        <v>-4024.82584</v>
      </c>
    </row>
    <row r="530" spans="1:36" s="42" customFormat="1" x14ac:dyDescent="0.25">
      <c r="A530" s="401">
        <v>6</v>
      </c>
      <c r="B530" s="564">
        <v>149945</v>
      </c>
      <c r="C530" s="188" t="s">
        <v>1532</v>
      </c>
      <c r="D530" s="477">
        <v>-18940.463649999998</v>
      </c>
      <c r="E530" s="477">
        <v>-21342.439640000001</v>
      </c>
      <c r="F530" s="477">
        <v>-40974.888189999998</v>
      </c>
      <c r="G530" s="477">
        <v>-5408.6176999999998</v>
      </c>
      <c r="H530" s="89">
        <v>-86666.409180000002</v>
      </c>
      <c r="I530" s="477">
        <v>-5701.0732600000001</v>
      </c>
      <c r="J530" s="477">
        <v>-57.067999999999998</v>
      </c>
      <c r="K530" s="477">
        <v>0</v>
      </c>
      <c r="L530" s="477">
        <v>-9974.8184999999994</v>
      </c>
      <c r="M530" s="477">
        <v>-842.31899999999996</v>
      </c>
      <c r="N530" s="477">
        <v>-6928.8954299999996</v>
      </c>
      <c r="O530" s="477">
        <v>-2002.2727199999999</v>
      </c>
      <c r="P530" s="477">
        <v>-232.69221999999999</v>
      </c>
      <c r="Q530" s="477">
        <v>-862.97193000000004</v>
      </c>
      <c r="R530" s="89">
        <v>-26602.111060000003</v>
      </c>
      <c r="S530" s="477">
        <v>-916.39490000000001</v>
      </c>
      <c r="T530" s="477">
        <v>-216.64653000000001</v>
      </c>
      <c r="U530" s="477">
        <v>-135.17639000000003</v>
      </c>
      <c r="V530" s="477">
        <v>-219.16504999999998</v>
      </c>
      <c r="W530" s="477">
        <v>0</v>
      </c>
      <c r="X530" s="477">
        <v>-7.3986499999999999</v>
      </c>
      <c r="Y530" s="477">
        <v>-1614.31755</v>
      </c>
      <c r="Z530" s="477">
        <v>-118.84111999999999</v>
      </c>
      <c r="AA530" s="477">
        <v>-359.60901000000001</v>
      </c>
      <c r="AB530" s="477">
        <v>-3511.0726800000002</v>
      </c>
      <c r="AC530" s="477">
        <v>-228.67665</v>
      </c>
      <c r="AD530" s="477">
        <v>-7327.2985300000009</v>
      </c>
      <c r="AE530" s="477">
        <v>-120595.81877000001</v>
      </c>
      <c r="AF530" s="233">
        <v>-6928.8954299999996</v>
      </c>
      <c r="AG530" s="233">
        <v>-11036.302549999999</v>
      </c>
      <c r="AH530" s="233">
        <v>0</v>
      </c>
      <c r="AI530" s="233">
        <v>-2202.6032099999998</v>
      </c>
      <c r="AJ530" s="482">
        <v>-100428.01757999999</v>
      </c>
    </row>
    <row r="531" spans="1:36" s="42" customFormat="1" x14ac:dyDescent="0.25">
      <c r="A531" s="401">
        <v>6</v>
      </c>
      <c r="B531" s="564">
        <v>149950</v>
      </c>
      <c r="C531" s="188" t="s">
        <v>1533</v>
      </c>
      <c r="D531" s="477">
        <v>-15154.10526</v>
      </c>
      <c r="E531" s="477">
        <v>-25311.97654</v>
      </c>
      <c r="F531" s="477">
        <v>-135221.58528</v>
      </c>
      <c r="G531" s="477">
        <v>-46475.477100000004</v>
      </c>
      <c r="H531" s="89">
        <v>-222163.14418</v>
      </c>
      <c r="I531" s="477">
        <v>-22187.80243</v>
      </c>
      <c r="J531" s="477">
        <v>-5870.3294400000004</v>
      </c>
      <c r="K531" s="477">
        <v>-1958.1969999999999</v>
      </c>
      <c r="L531" s="477">
        <v>-42607.341</v>
      </c>
      <c r="M531" s="477">
        <v>-14947.522010000001</v>
      </c>
      <c r="N531" s="477">
        <v>-11651.73092</v>
      </c>
      <c r="O531" s="477">
        <v>-12131.99144</v>
      </c>
      <c r="P531" s="477">
        <v>-2252.55836</v>
      </c>
      <c r="Q531" s="477">
        <v>-2591.9233899999999</v>
      </c>
      <c r="R531" s="89">
        <v>-116199.39598999999</v>
      </c>
      <c r="S531" s="477">
        <v>-907.99203</v>
      </c>
      <c r="T531" s="477">
        <v>-1061.14347</v>
      </c>
      <c r="U531" s="477">
        <v>-4.8788500000000008</v>
      </c>
      <c r="V531" s="477">
        <v>-516.95542</v>
      </c>
      <c r="W531" s="477">
        <v>0</v>
      </c>
      <c r="X531" s="477">
        <v>-57.95241</v>
      </c>
      <c r="Y531" s="477">
        <v>-1331.12447</v>
      </c>
      <c r="Z531" s="477">
        <v>-170.8509</v>
      </c>
      <c r="AA531" s="477">
        <v>-106.22882000000001</v>
      </c>
      <c r="AB531" s="477">
        <v>-565.50228000000004</v>
      </c>
      <c r="AC531" s="477">
        <v>-88.909899999999993</v>
      </c>
      <c r="AD531" s="477">
        <v>-4811.5385499999984</v>
      </c>
      <c r="AE531" s="477">
        <v>-343174.07871999999</v>
      </c>
      <c r="AF531" s="233">
        <v>-13609.92792</v>
      </c>
      <c r="AG531" s="233">
        <v>-58071.818429999999</v>
      </c>
      <c r="AH531" s="233">
        <v>0</v>
      </c>
      <c r="AI531" s="233">
        <v>-1526.2631900000001</v>
      </c>
      <c r="AJ531" s="482">
        <v>-269966.06918000011</v>
      </c>
    </row>
    <row r="532" spans="1:36" s="42" customFormat="1" x14ac:dyDescent="0.25">
      <c r="A532" s="401">
        <v>6</v>
      </c>
      <c r="B532" s="564">
        <v>149955</v>
      </c>
      <c r="C532" s="188" t="s">
        <v>1534</v>
      </c>
      <c r="D532" s="477">
        <v>-94.09554</v>
      </c>
      <c r="E532" s="477">
        <v>-9038.0118599999987</v>
      </c>
      <c r="F532" s="477">
        <v>-171.55254000000002</v>
      </c>
      <c r="G532" s="477">
        <v>-7.2596300000000005</v>
      </c>
      <c r="H532" s="89">
        <v>-9310.91957</v>
      </c>
      <c r="I532" s="477">
        <v>0</v>
      </c>
      <c r="J532" s="477">
        <v>-90.664000000000001</v>
      </c>
      <c r="K532" s="477">
        <v>0</v>
      </c>
      <c r="L532" s="477">
        <v>0</v>
      </c>
      <c r="M532" s="477">
        <v>0</v>
      </c>
      <c r="N532" s="477">
        <v>0</v>
      </c>
      <c r="O532" s="477">
        <v>-2.0936900000000001</v>
      </c>
      <c r="P532" s="477">
        <v>-37.57694</v>
      </c>
      <c r="Q532" s="477">
        <v>0</v>
      </c>
      <c r="R532" s="89">
        <v>-130.33463</v>
      </c>
      <c r="S532" s="477">
        <v>-1.93876</v>
      </c>
      <c r="T532" s="477">
        <v>0</v>
      </c>
      <c r="U532" s="477">
        <v>0</v>
      </c>
      <c r="V532" s="477">
        <v>0</v>
      </c>
      <c r="W532" s="477">
        <v>0</v>
      </c>
      <c r="X532" s="477">
        <v>0</v>
      </c>
      <c r="Y532" s="477">
        <v>0</v>
      </c>
      <c r="Z532" s="477">
        <v>0</v>
      </c>
      <c r="AA532" s="477">
        <v>0</v>
      </c>
      <c r="AB532" s="477">
        <v>0</v>
      </c>
      <c r="AC532" s="477">
        <v>0</v>
      </c>
      <c r="AD532" s="477">
        <v>-1.93876</v>
      </c>
      <c r="AE532" s="477">
        <v>-9443.1929599999985</v>
      </c>
      <c r="AF532" s="233">
        <v>0</v>
      </c>
      <c r="AG532" s="233">
        <v>0</v>
      </c>
      <c r="AH532" s="233">
        <v>0</v>
      </c>
      <c r="AI532" s="233">
        <v>0</v>
      </c>
      <c r="AJ532" s="482">
        <v>-9443.1929600000003</v>
      </c>
    </row>
    <row r="533" spans="1:36" s="42" customFormat="1" x14ac:dyDescent="0.25">
      <c r="A533" s="401">
        <v>6</v>
      </c>
      <c r="B533" s="564">
        <v>149960</v>
      </c>
      <c r="C533" s="188" t="s">
        <v>1535</v>
      </c>
      <c r="D533" s="477">
        <v>0</v>
      </c>
      <c r="E533" s="477">
        <v>0</v>
      </c>
      <c r="F533" s="477">
        <v>0</v>
      </c>
      <c r="G533" s="477">
        <v>0</v>
      </c>
      <c r="H533" s="89">
        <v>0</v>
      </c>
      <c r="I533" s="477">
        <v>0</v>
      </c>
      <c r="J533" s="477">
        <v>0</v>
      </c>
      <c r="K533" s="477">
        <v>0</v>
      </c>
      <c r="L533" s="477">
        <v>0</v>
      </c>
      <c r="M533" s="477">
        <v>0</v>
      </c>
      <c r="N533" s="477">
        <v>0</v>
      </c>
      <c r="O533" s="477">
        <v>0</v>
      </c>
      <c r="P533" s="477">
        <v>0</v>
      </c>
      <c r="Q533" s="477">
        <v>0</v>
      </c>
      <c r="R533" s="89">
        <v>0</v>
      </c>
      <c r="S533" s="477">
        <v>0</v>
      </c>
      <c r="T533" s="477">
        <v>0</v>
      </c>
      <c r="U533" s="477">
        <v>0</v>
      </c>
      <c r="V533" s="477">
        <v>0</v>
      </c>
      <c r="W533" s="477">
        <v>0</v>
      </c>
      <c r="X533" s="477">
        <v>0</v>
      </c>
      <c r="Y533" s="477">
        <v>0</v>
      </c>
      <c r="Z533" s="477">
        <v>0</v>
      </c>
      <c r="AA533" s="477">
        <v>0</v>
      </c>
      <c r="AB533" s="477">
        <v>0</v>
      </c>
      <c r="AC533" s="477">
        <v>0</v>
      </c>
      <c r="AD533" s="477">
        <v>0</v>
      </c>
      <c r="AE533" s="477">
        <v>0</v>
      </c>
      <c r="AF533" s="233">
        <v>0</v>
      </c>
      <c r="AG533" s="233">
        <v>0</v>
      </c>
      <c r="AH533" s="233">
        <v>0</v>
      </c>
      <c r="AI533" s="233">
        <v>0</v>
      </c>
      <c r="AJ533" s="482">
        <v>0</v>
      </c>
    </row>
    <row r="534" spans="1:36" s="42" customFormat="1" x14ac:dyDescent="0.25">
      <c r="A534" s="401">
        <v>6</v>
      </c>
      <c r="B534" s="564">
        <v>149980</v>
      </c>
      <c r="C534" s="188" t="s">
        <v>1536</v>
      </c>
      <c r="D534" s="477">
        <v>0</v>
      </c>
      <c r="E534" s="477">
        <v>0</v>
      </c>
      <c r="F534" s="477">
        <v>0</v>
      </c>
      <c r="G534" s="477">
        <v>0</v>
      </c>
      <c r="H534" s="89">
        <v>0</v>
      </c>
      <c r="I534" s="477">
        <v>-5567.4249</v>
      </c>
      <c r="J534" s="477">
        <v>0</v>
      </c>
      <c r="K534" s="477">
        <v>0</v>
      </c>
      <c r="L534" s="477">
        <v>0</v>
      </c>
      <c r="M534" s="477">
        <v>0</v>
      </c>
      <c r="N534" s="477">
        <v>0</v>
      </c>
      <c r="O534" s="477">
        <v>-3790.5278699999999</v>
      </c>
      <c r="P534" s="477">
        <v>0</v>
      </c>
      <c r="Q534" s="477">
        <v>0</v>
      </c>
      <c r="R534" s="89">
        <v>-9357.9527699999999</v>
      </c>
      <c r="S534" s="477">
        <v>0</v>
      </c>
      <c r="T534" s="477">
        <v>0</v>
      </c>
      <c r="U534" s="477">
        <v>-163.87467000000001</v>
      </c>
      <c r="V534" s="477">
        <v>-84.215149999999994</v>
      </c>
      <c r="W534" s="477">
        <v>0</v>
      </c>
      <c r="X534" s="477">
        <v>-199.40701000000001</v>
      </c>
      <c r="Y534" s="477">
        <v>0</v>
      </c>
      <c r="Z534" s="477">
        <v>0</v>
      </c>
      <c r="AA534" s="477">
        <v>-994.41029000000003</v>
      </c>
      <c r="AB534" s="477">
        <v>-3188.7206099999999</v>
      </c>
      <c r="AC534" s="477">
        <v>0</v>
      </c>
      <c r="AD534" s="477">
        <v>-4630.6277300000002</v>
      </c>
      <c r="AE534" s="477">
        <v>-13988.5805</v>
      </c>
      <c r="AF534" s="233">
        <v>0</v>
      </c>
      <c r="AG534" s="233">
        <v>-84.215149999999994</v>
      </c>
      <c r="AH534" s="233">
        <v>0</v>
      </c>
      <c r="AI534" s="233">
        <v>-994.41029000000003</v>
      </c>
      <c r="AJ534" s="482">
        <v>-12909.95506</v>
      </c>
    </row>
    <row r="535" spans="1:36" s="42" customFormat="1" x14ac:dyDescent="0.25">
      <c r="A535" s="401">
        <v>6</v>
      </c>
      <c r="B535" s="564">
        <v>149985</v>
      </c>
      <c r="C535" s="188" t="s">
        <v>1537</v>
      </c>
      <c r="D535" s="477">
        <v>-1235.0830000000001</v>
      </c>
      <c r="E535" s="477">
        <v>-8542.50281</v>
      </c>
      <c r="F535" s="477">
        <v>-171611.82712999999</v>
      </c>
      <c r="G535" s="477">
        <v>-4035.0966200000003</v>
      </c>
      <c r="H535" s="89">
        <v>-185424.50955999998</v>
      </c>
      <c r="I535" s="477">
        <v>0</v>
      </c>
      <c r="J535" s="477">
        <v>-2340.3380099999999</v>
      </c>
      <c r="K535" s="477">
        <v>0</v>
      </c>
      <c r="L535" s="477">
        <v>0</v>
      </c>
      <c r="M535" s="477">
        <v>-1007.87686</v>
      </c>
      <c r="N535" s="477">
        <v>0</v>
      </c>
      <c r="O535" s="477">
        <v>0</v>
      </c>
      <c r="P535" s="477">
        <v>-905.00878</v>
      </c>
      <c r="Q535" s="477">
        <v>0</v>
      </c>
      <c r="R535" s="89">
        <v>-4253.2236499999999</v>
      </c>
      <c r="S535" s="477">
        <v>0</v>
      </c>
      <c r="T535" s="477">
        <v>-37.79766</v>
      </c>
      <c r="U535" s="477">
        <v>0</v>
      </c>
      <c r="V535" s="477">
        <v>-26.100290000000001</v>
      </c>
      <c r="W535" s="477">
        <v>0</v>
      </c>
      <c r="X535" s="477">
        <v>-29.381419999999999</v>
      </c>
      <c r="Y535" s="477">
        <v>0</v>
      </c>
      <c r="Z535" s="477">
        <v>-57.192360000000001</v>
      </c>
      <c r="AA535" s="477">
        <v>0</v>
      </c>
      <c r="AB535" s="477">
        <v>0</v>
      </c>
      <c r="AC535" s="477">
        <v>0</v>
      </c>
      <c r="AD535" s="477">
        <v>-150.47173000000001</v>
      </c>
      <c r="AE535" s="477">
        <v>-189828.20493999997</v>
      </c>
      <c r="AF535" s="233">
        <v>0</v>
      </c>
      <c r="AG535" s="233">
        <v>-1033.9771499999999</v>
      </c>
      <c r="AH535" s="233">
        <v>0</v>
      </c>
      <c r="AI535" s="233">
        <v>0</v>
      </c>
      <c r="AJ535" s="482">
        <v>-188794.22778999998</v>
      </c>
    </row>
    <row r="536" spans="1:36" s="42" customFormat="1" x14ac:dyDescent="0.25">
      <c r="A536" s="401">
        <v>6</v>
      </c>
      <c r="B536" s="564">
        <v>149987</v>
      </c>
      <c r="C536" s="188" t="s">
        <v>1538</v>
      </c>
      <c r="D536" s="477">
        <v>-14328.034</v>
      </c>
      <c r="E536" s="477">
        <v>-4329.6572400000005</v>
      </c>
      <c r="F536" s="477">
        <v>-51171.158029999999</v>
      </c>
      <c r="G536" s="477">
        <v>0</v>
      </c>
      <c r="H536" s="89">
        <v>-69828.849270000006</v>
      </c>
      <c r="I536" s="477">
        <v>-372.87239</v>
      </c>
      <c r="J536" s="477">
        <v>0</v>
      </c>
      <c r="K536" s="477">
        <v>-2679.11</v>
      </c>
      <c r="L536" s="477">
        <v>-13198.467210000001</v>
      </c>
      <c r="M536" s="477">
        <v>-7875.7194800000007</v>
      </c>
      <c r="N536" s="477">
        <v>-13512.119050000001</v>
      </c>
      <c r="O536" s="477">
        <v>0</v>
      </c>
      <c r="P536" s="477">
        <v>-956.3169200000001</v>
      </c>
      <c r="Q536" s="477">
        <v>-17106.894230000002</v>
      </c>
      <c r="R536" s="89">
        <v>-55701.499280000004</v>
      </c>
      <c r="S536" s="477">
        <v>-158.50317000000001</v>
      </c>
      <c r="T536" s="477">
        <v>0</v>
      </c>
      <c r="U536" s="477">
        <v>0</v>
      </c>
      <c r="V536" s="477">
        <v>-124.09530000000001</v>
      </c>
      <c r="W536" s="477">
        <v>-911.80671999999993</v>
      </c>
      <c r="X536" s="477">
        <v>-357.98596999999995</v>
      </c>
      <c r="Y536" s="477">
        <v>0</v>
      </c>
      <c r="Z536" s="477">
        <v>-20.731470000000002</v>
      </c>
      <c r="AA536" s="477">
        <v>-284.27696999999995</v>
      </c>
      <c r="AB536" s="477">
        <v>-710.53839000000005</v>
      </c>
      <c r="AC536" s="477">
        <v>-170.06707</v>
      </c>
      <c r="AD536" s="477">
        <v>-2738.00506</v>
      </c>
      <c r="AE536" s="477">
        <v>-128268.35361000001</v>
      </c>
      <c r="AF536" s="233">
        <v>-16191.229050000002</v>
      </c>
      <c r="AG536" s="233">
        <v>-21198.281990000003</v>
      </c>
      <c r="AH536" s="233">
        <v>0</v>
      </c>
      <c r="AI536" s="233">
        <v>-454.34403999999995</v>
      </c>
      <c r="AJ536" s="482">
        <v>-90424.498529999997</v>
      </c>
    </row>
    <row r="537" spans="1:36" s="42" customFormat="1" x14ac:dyDescent="0.25">
      <c r="A537" s="401">
        <v>6</v>
      </c>
      <c r="B537" s="564">
        <v>149989</v>
      </c>
      <c r="C537" s="188" t="s">
        <v>1539</v>
      </c>
      <c r="D537" s="477">
        <v>-66046.775659999999</v>
      </c>
      <c r="E537" s="477">
        <v>-85812.404330000005</v>
      </c>
      <c r="F537" s="477">
        <v>-193345.20325999998</v>
      </c>
      <c r="G537" s="477">
        <v>-38321.26283</v>
      </c>
      <c r="H537" s="89">
        <v>-383525.64607999998</v>
      </c>
      <c r="I537" s="477">
        <v>-4724.0044000000007</v>
      </c>
      <c r="J537" s="477">
        <v>-38389.579819999999</v>
      </c>
      <c r="K537" s="477">
        <v>-7828.2359999999999</v>
      </c>
      <c r="L537" s="477">
        <v>-104791.54790999999</v>
      </c>
      <c r="M537" s="477">
        <v>-12718.58318</v>
      </c>
      <c r="N537" s="477">
        <v>-11891.99165</v>
      </c>
      <c r="O537" s="477">
        <v>-3578.1712599999996</v>
      </c>
      <c r="P537" s="477">
        <v>-3030.5092300000001</v>
      </c>
      <c r="Q537" s="477">
        <v>-11603.721380000001</v>
      </c>
      <c r="R537" s="89">
        <v>-198556.34482999999</v>
      </c>
      <c r="S537" s="477">
        <v>-321.88337000000001</v>
      </c>
      <c r="T537" s="477">
        <v>-126.52397000000001</v>
      </c>
      <c r="U537" s="477">
        <v>-325.69274000000001</v>
      </c>
      <c r="V537" s="477">
        <v>-3.2012800000000001</v>
      </c>
      <c r="W537" s="477">
        <v>-847.30746999999997</v>
      </c>
      <c r="X537" s="477">
        <v>0</v>
      </c>
      <c r="Y537" s="477">
        <v>-7.1744300000000001</v>
      </c>
      <c r="Z537" s="477">
        <v>-2.21835</v>
      </c>
      <c r="AA537" s="477">
        <v>-143.89157</v>
      </c>
      <c r="AB537" s="477">
        <v>-212.40582999999998</v>
      </c>
      <c r="AC537" s="477">
        <v>-603.6323000000001</v>
      </c>
      <c r="AD537" s="477">
        <v>-2593.9313100000004</v>
      </c>
      <c r="AE537" s="477">
        <v>-584675.92221999995</v>
      </c>
      <c r="AF537" s="233">
        <v>-19720.227650000001</v>
      </c>
      <c r="AG537" s="233">
        <v>-117513.33236999999</v>
      </c>
      <c r="AH537" s="233">
        <v>0</v>
      </c>
      <c r="AI537" s="233">
        <v>-754.69830000000013</v>
      </c>
      <c r="AJ537" s="482">
        <v>-446687.66389999993</v>
      </c>
    </row>
    <row r="538" spans="1:36" s="40" customFormat="1" x14ac:dyDescent="0.25">
      <c r="A538" s="401"/>
      <c r="B538" s="563">
        <v>15</v>
      </c>
      <c r="C538" s="317" t="s">
        <v>94</v>
      </c>
      <c r="D538" s="478">
        <v>0</v>
      </c>
      <c r="E538" s="478">
        <v>4894.61211</v>
      </c>
      <c r="F538" s="478">
        <v>486.58375000000001</v>
      </c>
      <c r="G538" s="478">
        <v>0</v>
      </c>
      <c r="H538" s="26">
        <v>5381.1958599999998</v>
      </c>
      <c r="I538" s="478">
        <v>49.398269999999997</v>
      </c>
      <c r="J538" s="478">
        <v>0</v>
      </c>
      <c r="K538" s="478">
        <v>0</v>
      </c>
      <c r="L538" s="478">
        <v>0</v>
      </c>
      <c r="M538" s="478">
        <v>0</v>
      </c>
      <c r="N538" s="478">
        <v>0</v>
      </c>
      <c r="O538" s="478">
        <v>0</v>
      </c>
      <c r="P538" s="478">
        <v>0</v>
      </c>
      <c r="Q538" s="478">
        <v>0</v>
      </c>
      <c r="R538" s="26">
        <v>49.398269999999997</v>
      </c>
      <c r="S538" s="478">
        <v>0</v>
      </c>
      <c r="T538" s="478">
        <v>0</v>
      </c>
      <c r="U538" s="478">
        <v>0</v>
      </c>
      <c r="V538" s="478">
        <v>0</v>
      </c>
      <c r="W538" s="478">
        <v>0</v>
      </c>
      <c r="X538" s="478">
        <v>0</v>
      </c>
      <c r="Y538" s="478">
        <v>0</v>
      </c>
      <c r="Z538" s="478">
        <v>0</v>
      </c>
      <c r="AA538" s="478">
        <v>0</v>
      </c>
      <c r="AB538" s="478">
        <v>0</v>
      </c>
      <c r="AC538" s="478">
        <v>0</v>
      </c>
      <c r="AD538" s="478">
        <v>0</v>
      </c>
      <c r="AE538" s="478">
        <v>5430.5941299999995</v>
      </c>
      <c r="AF538" s="480">
        <v>0</v>
      </c>
      <c r="AG538" s="480">
        <v>0</v>
      </c>
      <c r="AH538" s="480">
        <v>0</v>
      </c>
      <c r="AI538" s="480">
        <v>0</v>
      </c>
      <c r="AJ538" s="481">
        <v>5430.5941299999995</v>
      </c>
    </row>
    <row r="539" spans="1:36" s="42" customFormat="1" x14ac:dyDescent="0.25">
      <c r="A539" s="402"/>
      <c r="B539" s="564">
        <v>1501</v>
      </c>
      <c r="C539" s="188" t="s">
        <v>95</v>
      </c>
      <c r="D539" s="477">
        <v>0</v>
      </c>
      <c r="E539" s="477">
        <v>4894.61211</v>
      </c>
      <c r="F539" s="477">
        <v>486.58375000000001</v>
      </c>
      <c r="G539" s="477">
        <v>0</v>
      </c>
      <c r="H539" s="89">
        <v>5381.1958599999998</v>
      </c>
      <c r="I539" s="477">
        <v>49.398269999999997</v>
      </c>
      <c r="J539" s="477">
        <v>0</v>
      </c>
      <c r="K539" s="477">
        <v>0</v>
      </c>
      <c r="L539" s="477">
        <v>0</v>
      </c>
      <c r="M539" s="477">
        <v>0</v>
      </c>
      <c r="N539" s="477">
        <v>0</v>
      </c>
      <c r="O539" s="477">
        <v>0</v>
      </c>
      <c r="P539" s="477">
        <v>0</v>
      </c>
      <c r="Q539" s="477">
        <v>0</v>
      </c>
      <c r="R539" s="89">
        <v>49.398269999999997</v>
      </c>
      <c r="S539" s="477">
        <v>0</v>
      </c>
      <c r="T539" s="477">
        <v>0</v>
      </c>
      <c r="U539" s="477">
        <v>0</v>
      </c>
      <c r="V539" s="477">
        <v>0</v>
      </c>
      <c r="W539" s="477">
        <v>0</v>
      </c>
      <c r="X539" s="477">
        <v>0</v>
      </c>
      <c r="Y539" s="477">
        <v>0</v>
      </c>
      <c r="Z539" s="477">
        <v>0</v>
      </c>
      <c r="AA539" s="477">
        <v>0</v>
      </c>
      <c r="AB539" s="477">
        <v>0</v>
      </c>
      <c r="AC539" s="477">
        <v>0</v>
      </c>
      <c r="AD539" s="477">
        <v>0</v>
      </c>
      <c r="AE539" s="477">
        <v>5430.5941299999995</v>
      </c>
      <c r="AF539" s="233">
        <v>0</v>
      </c>
      <c r="AG539" s="233">
        <v>0</v>
      </c>
      <c r="AH539" s="233">
        <v>0</v>
      </c>
      <c r="AI539" s="233">
        <v>0</v>
      </c>
      <c r="AJ539" s="482">
        <v>5430.5941299999995</v>
      </c>
    </row>
    <row r="540" spans="1:36" s="42" customFormat="1" x14ac:dyDescent="0.25">
      <c r="A540" s="402"/>
      <c r="B540" s="564">
        <v>1502</v>
      </c>
      <c r="C540" s="188" t="s">
        <v>96</v>
      </c>
      <c r="D540" s="477">
        <v>0</v>
      </c>
      <c r="E540" s="477">
        <v>0</v>
      </c>
      <c r="F540" s="477">
        <v>0</v>
      </c>
      <c r="G540" s="477">
        <v>0</v>
      </c>
      <c r="H540" s="89">
        <v>0</v>
      </c>
      <c r="I540" s="477">
        <v>0</v>
      </c>
      <c r="J540" s="477">
        <v>0</v>
      </c>
      <c r="K540" s="477">
        <v>0</v>
      </c>
      <c r="L540" s="477">
        <v>0</v>
      </c>
      <c r="M540" s="477">
        <v>0</v>
      </c>
      <c r="N540" s="477">
        <v>0</v>
      </c>
      <c r="O540" s="477">
        <v>0</v>
      </c>
      <c r="P540" s="477">
        <v>0</v>
      </c>
      <c r="Q540" s="477">
        <v>0</v>
      </c>
      <c r="R540" s="89">
        <v>0</v>
      </c>
      <c r="S540" s="477">
        <v>0</v>
      </c>
      <c r="T540" s="477">
        <v>0</v>
      </c>
      <c r="U540" s="477">
        <v>0</v>
      </c>
      <c r="V540" s="477">
        <v>0</v>
      </c>
      <c r="W540" s="477">
        <v>0</v>
      </c>
      <c r="X540" s="477">
        <v>0</v>
      </c>
      <c r="Y540" s="477">
        <v>0</v>
      </c>
      <c r="Z540" s="477">
        <v>0</v>
      </c>
      <c r="AA540" s="477">
        <v>0</v>
      </c>
      <c r="AB540" s="477">
        <v>0</v>
      </c>
      <c r="AC540" s="477">
        <v>0</v>
      </c>
      <c r="AD540" s="477">
        <v>0</v>
      </c>
      <c r="AE540" s="477">
        <v>0</v>
      </c>
      <c r="AF540" s="233">
        <v>0</v>
      </c>
      <c r="AG540" s="233">
        <v>0</v>
      </c>
      <c r="AH540" s="233">
        <v>0</v>
      </c>
      <c r="AI540" s="233">
        <v>0</v>
      </c>
      <c r="AJ540" s="482">
        <v>0</v>
      </c>
    </row>
    <row r="541" spans="1:36" s="40" customFormat="1" x14ac:dyDescent="0.25">
      <c r="A541" s="401"/>
      <c r="B541" s="563">
        <v>16</v>
      </c>
      <c r="C541" s="317" t="s">
        <v>97</v>
      </c>
      <c r="D541" s="478">
        <v>76160.203500000003</v>
      </c>
      <c r="E541" s="478">
        <v>144932.06833000001</v>
      </c>
      <c r="F541" s="478">
        <v>429882.81261999998</v>
      </c>
      <c r="G541" s="478">
        <v>75364.55816</v>
      </c>
      <c r="H541" s="26">
        <v>726339.64260999998</v>
      </c>
      <c r="I541" s="478">
        <v>53848.053240000001</v>
      </c>
      <c r="J541" s="478">
        <v>38746.040710000001</v>
      </c>
      <c r="K541" s="478">
        <v>3614.8789999999999</v>
      </c>
      <c r="L541" s="478">
        <v>47128.618280000002</v>
      </c>
      <c r="M541" s="478">
        <v>9329.7146799999991</v>
      </c>
      <c r="N541" s="478">
        <v>55856.649909999993</v>
      </c>
      <c r="O541" s="478">
        <v>11502.43648</v>
      </c>
      <c r="P541" s="478">
        <v>12915.60269</v>
      </c>
      <c r="Q541" s="478">
        <v>10646.43734</v>
      </c>
      <c r="R541" s="26">
        <v>243588.43233000004</v>
      </c>
      <c r="S541" s="478">
        <v>4864.5894400000006</v>
      </c>
      <c r="T541" s="478">
        <v>6170.9619499999999</v>
      </c>
      <c r="U541" s="478">
        <v>3344.3832699999998</v>
      </c>
      <c r="V541" s="478">
        <v>434.63557000000003</v>
      </c>
      <c r="W541" s="478">
        <v>847.77531999999997</v>
      </c>
      <c r="X541" s="478">
        <v>356.49965999999995</v>
      </c>
      <c r="Y541" s="478">
        <v>4424.92839</v>
      </c>
      <c r="Z541" s="478">
        <v>3279.84501</v>
      </c>
      <c r="AA541" s="478">
        <v>4292.8033499999992</v>
      </c>
      <c r="AB541" s="478">
        <v>4434.0690599999998</v>
      </c>
      <c r="AC541" s="478">
        <v>1497.84006</v>
      </c>
      <c r="AD541" s="478">
        <v>33948.331080000004</v>
      </c>
      <c r="AE541" s="478">
        <v>1003876.40602</v>
      </c>
      <c r="AF541" s="480">
        <v>59471.528909999994</v>
      </c>
      <c r="AG541" s="480">
        <v>56892.968529999998</v>
      </c>
      <c r="AH541" s="480">
        <v>0</v>
      </c>
      <c r="AI541" s="480">
        <v>10215.5718</v>
      </c>
      <c r="AJ541" s="481">
        <v>877296.33678000001</v>
      </c>
    </row>
    <row r="542" spans="1:36" s="42" customFormat="1" x14ac:dyDescent="0.25">
      <c r="A542" s="402"/>
      <c r="B542" s="564">
        <v>1601</v>
      </c>
      <c r="C542" s="188" t="s">
        <v>1540</v>
      </c>
      <c r="D542" s="477">
        <v>0</v>
      </c>
      <c r="E542" s="477">
        <v>0</v>
      </c>
      <c r="F542" s="477">
        <v>0.377</v>
      </c>
      <c r="G542" s="477">
        <v>0</v>
      </c>
      <c r="H542" s="89">
        <v>0.377</v>
      </c>
      <c r="I542" s="477">
        <v>0</v>
      </c>
      <c r="J542" s="477">
        <v>0</v>
      </c>
      <c r="K542" s="477">
        <v>0</v>
      </c>
      <c r="L542" s="477">
        <v>0</v>
      </c>
      <c r="M542" s="477">
        <v>0</v>
      </c>
      <c r="N542" s="477">
        <v>0</v>
      </c>
      <c r="O542" s="477">
        <v>0</v>
      </c>
      <c r="P542" s="477">
        <v>0</v>
      </c>
      <c r="Q542" s="477">
        <v>0</v>
      </c>
      <c r="R542" s="89">
        <v>0</v>
      </c>
      <c r="S542" s="477">
        <v>0</v>
      </c>
      <c r="T542" s="477">
        <v>0</v>
      </c>
      <c r="U542" s="477">
        <v>0</v>
      </c>
      <c r="V542" s="477">
        <v>0</v>
      </c>
      <c r="W542" s="477">
        <v>0</v>
      </c>
      <c r="X542" s="477">
        <v>0</v>
      </c>
      <c r="Y542" s="477">
        <v>0</v>
      </c>
      <c r="Z542" s="477">
        <v>0</v>
      </c>
      <c r="AA542" s="477">
        <v>0</v>
      </c>
      <c r="AB542" s="477">
        <v>0</v>
      </c>
      <c r="AC542" s="477">
        <v>0</v>
      </c>
      <c r="AD542" s="477">
        <v>0</v>
      </c>
      <c r="AE542" s="477">
        <v>0.377</v>
      </c>
      <c r="AF542" s="233">
        <v>0</v>
      </c>
      <c r="AG542" s="233">
        <v>0</v>
      </c>
      <c r="AH542" s="233">
        <v>0</v>
      </c>
      <c r="AI542" s="233">
        <v>0</v>
      </c>
      <c r="AJ542" s="482">
        <v>0.377</v>
      </c>
    </row>
    <row r="543" spans="1:36" s="42" customFormat="1" x14ac:dyDescent="0.25">
      <c r="A543" s="402"/>
      <c r="B543" s="564">
        <v>160105</v>
      </c>
      <c r="C543" s="188" t="s">
        <v>99</v>
      </c>
      <c r="D543" s="477">
        <v>0</v>
      </c>
      <c r="E543" s="477">
        <v>0</v>
      </c>
      <c r="F543" s="477">
        <v>0.377</v>
      </c>
      <c r="G543" s="477">
        <v>0</v>
      </c>
      <c r="H543" s="89">
        <v>0.377</v>
      </c>
      <c r="I543" s="477">
        <v>0</v>
      </c>
      <c r="J543" s="477">
        <v>0</v>
      </c>
      <c r="K543" s="477">
        <v>0</v>
      </c>
      <c r="L543" s="477">
        <v>0</v>
      </c>
      <c r="M543" s="477">
        <v>0</v>
      </c>
      <c r="N543" s="477">
        <v>0</v>
      </c>
      <c r="O543" s="477">
        <v>0</v>
      </c>
      <c r="P543" s="477">
        <v>0</v>
      </c>
      <c r="Q543" s="477">
        <v>0</v>
      </c>
      <c r="R543" s="89">
        <v>0</v>
      </c>
      <c r="S543" s="477">
        <v>0</v>
      </c>
      <c r="T543" s="477">
        <v>0</v>
      </c>
      <c r="U543" s="477">
        <v>0</v>
      </c>
      <c r="V543" s="477">
        <v>0</v>
      </c>
      <c r="W543" s="477">
        <v>0</v>
      </c>
      <c r="X543" s="477">
        <v>0</v>
      </c>
      <c r="Y543" s="477">
        <v>0</v>
      </c>
      <c r="Z543" s="477">
        <v>0</v>
      </c>
      <c r="AA543" s="477">
        <v>0</v>
      </c>
      <c r="AB543" s="477">
        <v>0</v>
      </c>
      <c r="AC543" s="477">
        <v>0</v>
      </c>
      <c r="AD543" s="477">
        <v>0</v>
      </c>
      <c r="AE543" s="477">
        <v>0.377</v>
      </c>
      <c r="AF543" s="233">
        <v>0</v>
      </c>
      <c r="AG543" s="233">
        <v>0</v>
      </c>
      <c r="AH543" s="233">
        <v>0</v>
      </c>
      <c r="AI543" s="233">
        <v>0</v>
      </c>
      <c r="AJ543" s="482">
        <v>0.377</v>
      </c>
    </row>
    <row r="544" spans="1:36" s="42" customFormat="1" x14ac:dyDescent="0.25">
      <c r="A544" s="402"/>
      <c r="B544" s="564">
        <v>160110</v>
      </c>
      <c r="C544" s="188" t="s">
        <v>31</v>
      </c>
      <c r="D544" s="477">
        <v>0</v>
      </c>
      <c r="E544" s="477">
        <v>0</v>
      </c>
      <c r="F544" s="477">
        <v>0</v>
      </c>
      <c r="G544" s="477">
        <v>0</v>
      </c>
      <c r="H544" s="89">
        <v>0</v>
      </c>
      <c r="I544" s="477">
        <v>0</v>
      </c>
      <c r="J544" s="477">
        <v>0</v>
      </c>
      <c r="K544" s="477">
        <v>0</v>
      </c>
      <c r="L544" s="477">
        <v>0</v>
      </c>
      <c r="M544" s="477">
        <v>0</v>
      </c>
      <c r="N544" s="477">
        <v>0</v>
      </c>
      <c r="O544" s="477">
        <v>0</v>
      </c>
      <c r="P544" s="477">
        <v>0</v>
      </c>
      <c r="Q544" s="477">
        <v>0</v>
      </c>
      <c r="R544" s="89">
        <v>0</v>
      </c>
      <c r="S544" s="477">
        <v>0</v>
      </c>
      <c r="T544" s="477">
        <v>0</v>
      </c>
      <c r="U544" s="477">
        <v>0</v>
      </c>
      <c r="V544" s="477">
        <v>0</v>
      </c>
      <c r="W544" s="477">
        <v>0</v>
      </c>
      <c r="X544" s="477">
        <v>0</v>
      </c>
      <c r="Y544" s="477">
        <v>0</v>
      </c>
      <c r="Z544" s="477">
        <v>0</v>
      </c>
      <c r="AA544" s="477">
        <v>0</v>
      </c>
      <c r="AB544" s="477">
        <v>0</v>
      </c>
      <c r="AC544" s="477">
        <v>0</v>
      </c>
      <c r="AD544" s="477">
        <v>0</v>
      </c>
      <c r="AE544" s="477">
        <v>0</v>
      </c>
      <c r="AF544" s="233">
        <v>0</v>
      </c>
      <c r="AG544" s="233">
        <v>0</v>
      </c>
      <c r="AH544" s="233">
        <v>0</v>
      </c>
      <c r="AI544" s="233">
        <v>0</v>
      </c>
      <c r="AJ544" s="482">
        <v>0</v>
      </c>
    </row>
    <row r="545" spans="1:36" s="42" customFormat="1" x14ac:dyDescent="0.25">
      <c r="A545" s="402"/>
      <c r="B545" s="564">
        <v>1602</v>
      </c>
      <c r="C545" s="188" t="s">
        <v>1541</v>
      </c>
      <c r="D545" s="477">
        <v>3042.3322599999997</v>
      </c>
      <c r="E545" s="477">
        <v>2534.58007</v>
      </c>
      <c r="F545" s="477">
        <v>4111.8975899999996</v>
      </c>
      <c r="G545" s="477">
        <v>858.43628000000001</v>
      </c>
      <c r="H545" s="89">
        <v>10547.2462</v>
      </c>
      <c r="I545" s="477">
        <v>2142.05789</v>
      </c>
      <c r="J545" s="477">
        <v>1210.75442</v>
      </c>
      <c r="K545" s="477">
        <v>625.67899999999997</v>
      </c>
      <c r="L545" s="477">
        <v>409.53181000000001</v>
      </c>
      <c r="M545" s="477">
        <v>571.00264000000004</v>
      </c>
      <c r="N545" s="477">
        <v>5897.9314699999995</v>
      </c>
      <c r="O545" s="477">
        <v>1501.41985</v>
      </c>
      <c r="P545" s="477">
        <v>744.27985000000001</v>
      </c>
      <c r="Q545" s="477">
        <v>484.50875000000002</v>
      </c>
      <c r="R545" s="89">
        <v>13587.165680000002</v>
      </c>
      <c r="S545" s="477">
        <v>92.403289999999998</v>
      </c>
      <c r="T545" s="477">
        <v>791.69391000000007</v>
      </c>
      <c r="U545" s="477">
        <v>56.536379999999994</v>
      </c>
      <c r="V545" s="477">
        <v>32.476469999999999</v>
      </c>
      <c r="W545" s="477">
        <v>80.744110000000006</v>
      </c>
      <c r="X545" s="477">
        <v>2.3027699999999998</v>
      </c>
      <c r="Y545" s="477">
        <v>17.794610000000002</v>
      </c>
      <c r="Z545" s="477">
        <v>42.037970000000001</v>
      </c>
      <c r="AA545" s="477">
        <v>226.75647000000001</v>
      </c>
      <c r="AB545" s="477">
        <v>84.898060000000001</v>
      </c>
      <c r="AC545" s="477">
        <v>0.1925</v>
      </c>
      <c r="AD545" s="477">
        <v>1427.8365400000002</v>
      </c>
      <c r="AE545" s="477">
        <v>25562.24842</v>
      </c>
      <c r="AF545" s="233">
        <v>6523.6104699999996</v>
      </c>
      <c r="AG545" s="233">
        <v>1013.0109200000001</v>
      </c>
      <c r="AH545" s="233">
        <v>0</v>
      </c>
      <c r="AI545" s="233">
        <v>244.74358000000001</v>
      </c>
      <c r="AJ545" s="482">
        <v>17780.883450000001</v>
      </c>
    </row>
    <row r="546" spans="1:36" s="42" customFormat="1" x14ac:dyDescent="0.25">
      <c r="A546" s="402"/>
      <c r="B546" s="564">
        <v>160205</v>
      </c>
      <c r="C546" s="188" t="s">
        <v>101</v>
      </c>
      <c r="D546" s="477">
        <v>0</v>
      </c>
      <c r="E546" s="477">
        <v>0</v>
      </c>
      <c r="F546" s="477">
        <v>0</v>
      </c>
      <c r="G546" s="477">
        <v>0</v>
      </c>
      <c r="H546" s="89">
        <v>0</v>
      </c>
      <c r="I546" s="477">
        <v>185.15695000000002</v>
      </c>
      <c r="J546" s="477">
        <v>0</v>
      </c>
      <c r="K546" s="477">
        <v>0</v>
      </c>
      <c r="L546" s="477">
        <v>0</v>
      </c>
      <c r="M546" s="477">
        <v>0</v>
      </c>
      <c r="N546" s="477">
        <v>60.250219999999999</v>
      </c>
      <c r="O546" s="477">
        <v>15.81522</v>
      </c>
      <c r="P546" s="477">
        <v>0</v>
      </c>
      <c r="Q546" s="477">
        <v>0</v>
      </c>
      <c r="R546" s="89">
        <v>261.22239000000002</v>
      </c>
      <c r="S546" s="477">
        <v>0</v>
      </c>
      <c r="T546" s="477">
        <v>0</v>
      </c>
      <c r="U546" s="477">
        <v>0</v>
      </c>
      <c r="V546" s="477">
        <v>0</v>
      </c>
      <c r="W546" s="477">
        <v>0</v>
      </c>
      <c r="X546" s="477">
        <v>0</v>
      </c>
      <c r="Y546" s="477">
        <v>0</v>
      </c>
      <c r="Z546" s="477">
        <v>0</v>
      </c>
      <c r="AA546" s="477">
        <v>0</v>
      </c>
      <c r="AB546" s="477">
        <v>0</v>
      </c>
      <c r="AC546" s="477">
        <v>0</v>
      </c>
      <c r="AD546" s="477">
        <v>0</v>
      </c>
      <c r="AE546" s="477">
        <v>261.22239000000002</v>
      </c>
      <c r="AF546" s="233">
        <v>60.250219999999999</v>
      </c>
      <c r="AG546" s="233">
        <v>0</v>
      </c>
      <c r="AH546" s="233">
        <v>0</v>
      </c>
      <c r="AI546" s="233">
        <v>0</v>
      </c>
      <c r="AJ546" s="482">
        <v>200.97217000000003</v>
      </c>
    </row>
    <row r="547" spans="1:36" s="42" customFormat="1" x14ac:dyDescent="0.25">
      <c r="A547" s="402"/>
      <c r="B547" s="564">
        <v>160210</v>
      </c>
      <c r="C547" s="188" t="s">
        <v>102</v>
      </c>
      <c r="D547" s="477">
        <v>3033.3713600000001</v>
      </c>
      <c r="E547" s="477">
        <v>2533.6006699999998</v>
      </c>
      <c r="F547" s="477">
        <v>2906.6174300000002</v>
      </c>
      <c r="G547" s="477">
        <v>772.84529000000009</v>
      </c>
      <c r="H547" s="89">
        <v>9246.4347499999985</v>
      </c>
      <c r="I547" s="477">
        <v>1534.93885</v>
      </c>
      <c r="J547" s="477">
        <v>1199.4614899999999</v>
      </c>
      <c r="K547" s="477">
        <v>625.67899999999997</v>
      </c>
      <c r="L547" s="477">
        <v>389.25403</v>
      </c>
      <c r="M547" s="477">
        <v>565.62721999999997</v>
      </c>
      <c r="N547" s="477">
        <v>5837.6812499999996</v>
      </c>
      <c r="O547" s="477">
        <v>1481.54826</v>
      </c>
      <c r="P547" s="477">
        <v>523.71788000000004</v>
      </c>
      <c r="Q547" s="477">
        <v>484.50875000000002</v>
      </c>
      <c r="R547" s="89">
        <v>12642.416730000001</v>
      </c>
      <c r="S547" s="477">
        <v>92.403289999999998</v>
      </c>
      <c r="T547" s="477">
        <v>475.35323</v>
      </c>
      <c r="U547" s="477">
        <v>0</v>
      </c>
      <c r="V547" s="477">
        <v>32.476469999999999</v>
      </c>
      <c r="W547" s="477">
        <v>80.744110000000006</v>
      </c>
      <c r="X547" s="477">
        <v>1.9876199999999999</v>
      </c>
      <c r="Y547" s="477">
        <v>17.794610000000002</v>
      </c>
      <c r="Z547" s="477">
        <v>42.037970000000001</v>
      </c>
      <c r="AA547" s="477">
        <v>226.75647000000001</v>
      </c>
      <c r="AB547" s="477">
        <v>46.267809999999997</v>
      </c>
      <c r="AC547" s="477">
        <v>0.1925</v>
      </c>
      <c r="AD547" s="477">
        <v>1016.01408</v>
      </c>
      <c r="AE547" s="477">
        <v>22904.865559999998</v>
      </c>
      <c r="AF547" s="233">
        <v>6463.3602499999997</v>
      </c>
      <c r="AG547" s="233">
        <v>987.35771999999997</v>
      </c>
      <c r="AH547" s="233">
        <v>0</v>
      </c>
      <c r="AI547" s="233">
        <v>244.74358000000001</v>
      </c>
      <c r="AJ547" s="482">
        <v>15209.404009999998</v>
      </c>
    </row>
    <row r="548" spans="1:36" s="42" customFormat="1" x14ac:dyDescent="0.25">
      <c r="A548" s="402"/>
      <c r="B548" s="564">
        <v>160215</v>
      </c>
      <c r="C548" s="188" t="s">
        <v>103</v>
      </c>
      <c r="D548" s="477">
        <v>8.9608999999999988</v>
      </c>
      <c r="E548" s="477">
        <v>0</v>
      </c>
      <c r="F548" s="477">
        <v>0</v>
      </c>
      <c r="G548" s="477">
        <v>37.198269999999994</v>
      </c>
      <c r="H548" s="89">
        <v>46.159169999999989</v>
      </c>
      <c r="I548" s="477">
        <v>0</v>
      </c>
      <c r="J548" s="477">
        <v>2.5525500000000001</v>
      </c>
      <c r="K548" s="477">
        <v>0</v>
      </c>
      <c r="L548" s="477">
        <v>20.27778</v>
      </c>
      <c r="M548" s="477">
        <v>0</v>
      </c>
      <c r="N548" s="477">
        <v>0</v>
      </c>
      <c r="O548" s="477">
        <v>0</v>
      </c>
      <c r="P548" s="477">
        <v>219.0137</v>
      </c>
      <c r="Q548" s="477">
        <v>0</v>
      </c>
      <c r="R548" s="89">
        <v>241.84403</v>
      </c>
      <c r="S548" s="477">
        <v>0</v>
      </c>
      <c r="T548" s="477">
        <v>316.34068000000002</v>
      </c>
      <c r="U548" s="477">
        <v>56.536379999999994</v>
      </c>
      <c r="V548" s="477">
        <v>0</v>
      </c>
      <c r="W548" s="477">
        <v>0</v>
      </c>
      <c r="X548" s="477">
        <v>0</v>
      </c>
      <c r="Y548" s="477">
        <v>0</v>
      </c>
      <c r="Z548" s="477">
        <v>0</v>
      </c>
      <c r="AA548" s="477">
        <v>0</v>
      </c>
      <c r="AB548" s="477">
        <v>38.630249999999997</v>
      </c>
      <c r="AC548" s="477">
        <v>0</v>
      </c>
      <c r="AD548" s="477">
        <v>411.50731000000002</v>
      </c>
      <c r="AE548" s="477">
        <v>699.51051000000007</v>
      </c>
      <c r="AF548" s="233">
        <v>0</v>
      </c>
      <c r="AG548" s="233">
        <v>20.27778</v>
      </c>
      <c r="AH548" s="233">
        <v>0</v>
      </c>
      <c r="AI548" s="233">
        <v>0</v>
      </c>
      <c r="AJ548" s="482">
        <v>679.23273000000006</v>
      </c>
    </row>
    <row r="549" spans="1:36" s="42" customFormat="1" x14ac:dyDescent="0.25">
      <c r="A549" s="402"/>
      <c r="B549" s="564">
        <v>160220</v>
      </c>
      <c r="C549" s="188" t="s">
        <v>48</v>
      </c>
      <c r="D549" s="477">
        <v>0</v>
      </c>
      <c r="E549" s="477">
        <v>0.97939999999999994</v>
      </c>
      <c r="F549" s="477">
        <v>1205.28016</v>
      </c>
      <c r="G549" s="477">
        <v>48.392720000000004</v>
      </c>
      <c r="H549" s="89">
        <v>1254.65228</v>
      </c>
      <c r="I549" s="477">
        <v>421.96209000000005</v>
      </c>
      <c r="J549" s="477">
        <v>8.74038</v>
      </c>
      <c r="K549" s="477">
        <v>0</v>
      </c>
      <c r="L549" s="477">
        <v>0</v>
      </c>
      <c r="M549" s="477">
        <v>5.3754200000000001</v>
      </c>
      <c r="N549" s="477">
        <v>0</v>
      </c>
      <c r="O549" s="477">
        <v>4.0563700000000003</v>
      </c>
      <c r="P549" s="477">
        <v>1.54827</v>
      </c>
      <c r="Q549" s="477">
        <v>0</v>
      </c>
      <c r="R549" s="89">
        <v>441.6825300000001</v>
      </c>
      <c r="S549" s="477">
        <v>0</v>
      </c>
      <c r="T549" s="477">
        <v>0</v>
      </c>
      <c r="U549" s="477">
        <v>0</v>
      </c>
      <c r="V549" s="477">
        <v>0</v>
      </c>
      <c r="W549" s="477">
        <v>0</v>
      </c>
      <c r="X549" s="477">
        <v>0.31514999999999999</v>
      </c>
      <c r="Y549" s="477">
        <v>0</v>
      </c>
      <c r="Z549" s="477">
        <v>0</v>
      </c>
      <c r="AA549" s="477">
        <v>0</v>
      </c>
      <c r="AB549" s="477">
        <v>0</v>
      </c>
      <c r="AC549" s="477">
        <v>0</v>
      </c>
      <c r="AD549" s="477">
        <v>0.31514999999999999</v>
      </c>
      <c r="AE549" s="477">
        <v>1696.64996</v>
      </c>
      <c r="AF549" s="233">
        <v>0</v>
      </c>
      <c r="AG549" s="233">
        <v>5.3754200000000001</v>
      </c>
      <c r="AH549" s="233">
        <v>0</v>
      </c>
      <c r="AI549" s="233">
        <v>0</v>
      </c>
      <c r="AJ549" s="482">
        <v>1691.2745399999999</v>
      </c>
    </row>
    <row r="550" spans="1:36" s="42" customFormat="1" x14ac:dyDescent="0.25">
      <c r="A550" s="402"/>
      <c r="B550" s="564">
        <v>1603</v>
      </c>
      <c r="C550" s="188" t="s">
        <v>1542</v>
      </c>
      <c r="D550" s="477">
        <v>49760.246960000004</v>
      </c>
      <c r="E550" s="477">
        <v>115840.34255</v>
      </c>
      <c r="F550" s="477">
        <v>104800.95209999999</v>
      </c>
      <c r="G550" s="477">
        <v>58286.18907</v>
      </c>
      <c r="H550" s="89">
        <v>328687.73068000004</v>
      </c>
      <c r="I550" s="477">
        <v>25032.714059999998</v>
      </c>
      <c r="J550" s="477">
        <v>22811.705239999999</v>
      </c>
      <c r="K550" s="477">
        <v>2435.0940000000001</v>
      </c>
      <c r="L550" s="477">
        <v>8574.5126300000011</v>
      </c>
      <c r="M550" s="477">
        <v>7494.6916200000005</v>
      </c>
      <c r="N550" s="477">
        <v>31612.673760000001</v>
      </c>
      <c r="O550" s="477">
        <v>9734.92461</v>
      </c>
      <c r="P550" s="477">
        <v>10231.178390000001</v>
      </c>
      <c r="Q550" s="477">
        <v>7377.2802000000001</v>
      </c>
      <c r="R550" s="89">
        <v>125304.77450999999</v>
      </c>
      <c r="S550" s="477">
        <v>4242.57024</v>
      </c>
      <c r="T550" s="477">
        <v>2508.3542900000002</v>
      </c>
      <c r="U550" s="477">
        <v>920.62558000000001</v>
      </c>
      <c r="V550" s="477">
        <v>324.2346</v>
      </c>
      <c r="W550" s="477">
        <v>758.84468000000004</v>
      </c>
      <c r="X550" s="477">
        <v>164.51957999999999</v>
      </c>
      <c r="Y550" s="477">
        <v>4036.7332500000002</v>
      </c>
      <c r="Z550" s="477">
        <v>411.41590000000002</v>
      </c>
      <c r="AA550" s="477">
        <v>4012.1009300000001</v>
      </c>
      <c r="AB550" s="477">
        <v>3796.0910600000002</v>
      </c>
      <c r="AC550" s="477">
        <v>1364.0996</v>
      </c>
      <c r="AD550" s="477">
        <v>22539.58971</v>
      </c>
      <c r="AE550" s="477">
        <v>476532.09490000003</v>
      </c>
      <c r="AF550" s="233">
        <v>34047.767760000002</v>
      </c>
      <c r="AG550" s="233">
        <v>16393.438850000002</v>
      </c>
      <c r="AH550" s="233">
        <v>0</v>
      </c>
      <c r="AI550" s="233">
        <v>9412.9337799999994</v>
      </c>
      <c r="AJ550" s="482">
        <v>416677.95451000001</v>
      </c>
    </row>
    <row r="551" spans="1:36" s="42" customFormat="1" x14ac:dyDescent="0.25">
      <c r="A551" s="402"/>
      <c r="B551" s="564">
        <v>160305</v>
      </c>
      <c r="C551" s="188" t="s">
        <v>1011</v>
      </c>
      <c r="D551" s="477">
        <v>17423.40929</v>
      </c>
      <c r="E551" s="477">
        <v>10468.539429999999</v>
      </c>
      <c r="F551" s="477">
        <v>32477.087230000001</v>
      </c>
      <c r="G551" s="477">
        <v>21946.234539999998</v>
      </c>
      <c r="H551" s="89">
        <v>82315.270489999995</v>
      </c>
      <c r="I551" s="477">
        <v>10443.575210000001</v>
      </c>
      <c r="J551" s="477">
        <v>11458.028199999999</v>
      </c>
      <c r="K551" s="477">
        <v>2369.453</v>
      </c>
      <c r="L551" s="477">
        <v>371.50221999999997</v>
      </c>
      <c r="M551" s="477">
        <v>713.22418000000005</v>
      </c>
      <c r="N551" s="477">
        <v>21674.073039999999</v>
      </c>
      <c r="O551" s="477">
        <v>1149.6829700000001</v>
      </c>
      <c r="P551" s="477">
        <v>5034.1106900000004</v>
      </c>
      <c r="Q551" s="477">
        <v>0</v>
      </c>
      <c r="R551" s="89">
        <v>53213.649510000003</v>
      </c>
      <c r="S551" s="477">
        <v>2470.4431099999997</v>
      </c>
      <c r="T551" s="477">
        <v>1595.7014999999999</v>
      </c>
      <c r="U551" s="477">
        <v>418.40532000000002</v>
      </c>
      <c r="V551" s="477">
        <v>28.81785</v>
      </c>
      <c r="W551" s="477">
        <v>678.66304000000002</v>
      </c>
      <c r="X551" s="477">
        <v>29.49258</v>
      </c>
      <c r="Y551" s="477">
        <v>0</v>
      </c>
      <c r="Z551" s="477">
        <v>76.708309999999997</v>
      </c>
      <c r="AA551" s="477">
        <v>0</v>
      </c>
      <c r="AB551" s="477">
        <v>75.068100000000001</v>
      </c>
      <c r="AC551" s="477">
        <v>0</v>
      </c>
      <c r="AD551" s="477">
        <v>5373.2998100000004</v>
      </c>
      <c r="AE551" s="477">
        <v>140902.21980999998</v>
      </c>
      <c r="AF551" s="233">
        <v>24043.526040000001</v>
      </c>
      <c r="AG551" s="233">
        <v>1113.5442499999999</v>
      </c>
      <c r="AH551" s="233">
        <v>0</v>
      </c>
      <c r="AI551" s="233">
        <v>0</v>
      </c>
      <c r="AJ551" s="482">
        <v>115745.14951999999</v>
      </c>
    </row>
    <row r="552" spans="1:36" s="42" customFormat="1" x14ac:dyDescent="0.25">
      <c r="A552" s="402"/>
      <c r="B552" s="564">
        <v>160310</v>
      </c>
      <c r="C552" s="188" t="s">
        <v>1544</v>
      </c>
      <c r="D552" s="477">
        <v>22637.379199999999</v>
      </c>
      <c r="E552" s="477">
        <v>32207.487440000001</v>
      </c>
      <c r="F552" s="477">
        <v>24349.54478</v>
      </c>
      <c r="G552" s="477">
        <v>25394.369750000002</v>
      </c>
      <c r="H552" s="89">
        <v>104588.78117</v>
      </c>
      <c r="I552" s="477">
        <v>9212.2844100000002</v>
      </c>
      <c r="J552" s="477">
        <v>9613.0881899999986</v>
      </c>
      <c r="K552" s="477">
        <v>0</v>
      </c>
      <c r="L552" s="477">
        <v>7140.6255199999996</v>
      </c>
      <c r="M552" s="477">
        <v>5331.6033499999994</v>
      </c>
      <c r="N552" s="477">
        <v>5342.4044699999995</v>
      </c>
      <c r="O552" s="477">
        <v>2300.5362099999998</v>
      </c>
      <c r="P552" s="477">
        <v>4073.6386699999998</v>
      </c>
      <c r="Q552" s="477">
        <v>2166.86573</v>
      </c>
      <c r="R552" s="89">
        <v>45181.046549999992</v>
      </c>
      <c r="S552" s="477">
        <v>69.220160000000007</v>
      </c>
      <c r="T552" s="477">
        <v>609.38998000000004</v>
      </c>
      <c r="U552" s="477">
        <v>186.80504999999999</v>
      </c>
      <c r="V552" s="477">
        <v>215.78229000000002</v>
      </c>
      <c r="W552" s="477">
        <v>4.3005500000000003</v>
      </c>
      <c r="X552" s="477">
        <v>128.61899</v>
      </c>
      <c r="Y552" s="477">
        <v>209.31591</v>
      </c>
      <c r="Z552" s="477">
        <v>107.51857000000001</v>
      </c>
      <c r="AA552" s="477">
        <v>0</v>
      </c>
      <c r="AB552" s="477">
        <v>297.47949999999997</v>
      </c>
      <c r="AC552" s="477">
        <v>0</v>
      </c>
      <c r="AD552" s="477">
        <v>1828.4309999999998</v>
      </c>
      <c r="AE552" s="477">
        <v>151598.25872000001</v>
      </c>
      <c r="AF552" s="233">
        <v>5342.4044699999995</v>
      </c>
      <c r="AG552" s="233">
        <v>12688.011159999998</v>
      </c>
      <c r="AH552" s="233">
        <v>0</v>
      </c>
      <c r="AI552" s="233">
        <v>209.31591</v>
      </c>
      <c r="AJ552" s="482">
        <v>133358.52717999998</v>
      </c>
    </row>
    <row r="553" spans="1:36" s="42" customFormat="1" x14ac:dyDescent="0.25">
      <c r="A553" s="402"/>
      <c r="B553" s="564">
        <v>160315</v>
      </c>
      <c r="C553" s="188" t="s">
        <v>1546</v>
      </c>
      <c r="D553" s="477">
        <v>3024.3130499999997</v>
      </c>
      <c r="E553" s="477">
        <v>8816.7633900000001</v>
      </c>
      <c r="F553" s="477">
        <v>12070.061609999999</v>
      </c>
      <c r="G553" s="477">
        <v>6428.6343699999998</v>
      </c>
      <c r="H553" s="89">
        <v>30339.772420000001</v>
      </c>
      <c r="I553" s="477">
        <v>799.37755000000004</v>
      </c>
      <c r="J553" s="477">
        <v>1316.80924</v>
      </c>
      <c r="K553" s="477">
        <v>0</v>
      </c>
      <c r="L553" s="477">
        <v>0</v>
      </c>
      <c r="M553" s="477">
        <v>1059.1408600000002</v>
      </c>
      <c r="N553" s="477">
        <v>3289.1698099999999</v>
      </c>
      <c r="O553" s="477">
        <v>595.84286999999995</v>
      </c>
      <c r="P553" s="477">
        <v>361.45021999999994</v>
      </c>
      <c r="Q553" s="477">
        <v>0.76402000000000003</v>
      </c>
      <c r="R553" s="89">
        <v>7422.5545700000002</v>
      </c>
      <c r="S553" s="477">
        <v>108.30284</v>
      </c>
      <c r="T553" s="477">
        <v>26.767310000000002</v>
      </c>
      <c r="U553" s="477">
        <v>7.2912100000000004</v>
      </c>
      <c r="V553" s="477">
        <v>0.39818999999999999</v>
      </c>
      <c r="W553" s="477">
        <v>0.7601</v>
      </c>
      <c r="X553" s="477">
        <v>0</v>
      </c>
      <c r="Y553" s="477">
        <v>0</v>
      </c>
      <c r="Z553" s="477">
        <v>34.855669999999996</v>
      </c>
      <c r="AA553" s="477">
        <v>0</v>
      </c>
      <c r="AB553" s="477">
        <v>25.844580000000001</v>
      </c>
      <c r="AC553" s="477">
        <v>0</v>
      </c>
      <c r="AD553" s="477">
        <v>204.21990000000002</v>
      </c>
      <c r="AE553" s="477">
        <v>37966.546889999998</v>
      </c>
      <c r="AF553" s="233">
        <v>3289.1698099999999</v>
      </c>
      <c r="AG553" s="233">
        <v>1059.5390500000003</v>
      </c>
      <c r="AH553" s="233">
        <v>0</v>
      </c>
      <c r="AI553" s="233">
        <v>0</v>
      </c>
      <c r="AJ553" s="482">
        <v>33617.838029999999</v>
      </c>
    </row>
    <row r="554" spans="1:36" s="42" customFormat="1" x14ac:dyDescent="0.25">
      <c r="A554" s="402"/>
      <c r="B554" s="564">
        <v>160320</v>
      </c>
      <c r="C554" s="188" t="s">
        <v>1547</v>
      </c>
      <c r="D554" s="477">
        <v>5402.3258699999997</v>
      </c>
      <c r="E554" s="477">
        <v>278.61142999999998</v>
      </c>
      <c r="F554" s="477">
        <v>22387.005420000001</v>
      </c>
      <c r="G554" s="477">
        <v>680.25824</v>
      </c>
      <c r="H554" s="89">
        <v>28748.200959999998</v>
      </c>
      <c r="I554" s="477">
        <v>245.78817999999998</v>
      </c>
      <c r="J554" s="477">
        <v>0</v>
      </c>
      <c r="K554" s="477">
        <v>0</v>
      </c>
      <c r="L554" s="477">
        <v>0</v>
      </c>
      <c r="M554" s="477">
        <v>0</v>
      </c>
      <c r="N554" s="477">
        <v>136.85332</v>
      </c>
      <c r="O554" s="477">
        <v>1421.0692199999999</v>
      </c>
      <c r="P554" s="477">
        <v>323.36253999999997</v>
      </c>
      <c r="Q554" s="477">
        <v>5046.6623300000001</v>
      </c>
      <c r="R554" s="89">
        <v>7173.7355900000002</v>
      </c>
      <c r="S554" s="477">
        <v>1210.91525</v>
      </c>
      <c r="T554" s="477">
        <v>1.0517000000000001</v>
      </c>
      <c r="U554" s="477">
        <v>265.64765</v>
      </c>
      <c r="V554" s="477">
        <v>21.37256</v>
      </c>
      <c r="W554" s="477">
        <v>75.120990000000006</v>
      </c>
      <c r="X554" s="477">
        <v>6.0332299999999996</v>
      </c>
      <c r="Y554" s="477">
        <v>3317.3173900000002</v>
      </c>
      <c r="Z554" s="477">
        <v>1.6067499999999999</v>
      </c>
      <c r="AA554" s="477">
        <v>3925.3223499999999</v>
      </c>
      <c r="AB554" s="477">
        <v>887.78797999999995</v>
      </c>
      <c r="AC554" s="477">
        <v>1322.36806</v>
      </c>
      <c r="AD554" s="477">
        <v>11034.54391</v>
      </c>
      <c r="AE554" s="477">
        <v>46956.480459999999</v>
      </c>
      <c r="AF554" s="233">
        <v>136.85332</v>
      </c>
      <c r="AG554" s="233">
        <v>21.37256</v>
      </c>
      <c r="AH554" s="233">
        <v>0</v>
      </c>
      <c r="AI554" s="233">
        <v>8565.0078000000012</v>
      </c>
      <c r="AJ554" s="482">
        <v>38233.246780000001</v>
      </c>
    </row>
    <row r="555" spans="1:36" s="42" customFormat="1" x14ac:dyDescent="0.25">
      <c r="A555" s="402"/>
      <c r="B555" s="564">
        <v>160340</v>
      </c>
      <c r="C555" s="188" t="s">
        <v>1549</v>
      </c>
      <c r="D555" s="477">
        <v>0</v>
      </c>
      <c r="E555" s="477">
        <v>79.764570000000006</v>
      </c>
      <c r="F555" s="477">
        <v>9.7094100000000001</v>
      </c>
      <c r="G555" s="477">
        <v>0</v>
      </c>
      <c r="H555" s="89">
        <v>89.473980000000012</v>
      </c>
      <c r="I555" s="477">
        <v>0</v>
      </c>
      <c r="J555" s="477">
        <v>0</v>
      </c>
      <c r="K555" s="477">
        <v>0</v>
      </c>
      <c r="L555" s="477">
        <v>0</v>
      </c>
      <c r="M555" s="477">
        <v>23.826040000000003</v>
      </c>
      <c r="N555" s="477">
        <v>5.1867299999999998</v>
      </c>
      <c r="O555" s="477">
        <v>0</v>
      </c>
      <c r="P555" s="477">
        <v>0</v>
      </c>
      <c r="Q555" s="477">
        <v>0</v>
      </c>
      <c r="R555" s="89">
        <v>29.012770000000003</v>
      </c>
      <c r="S555" s="477">
        <v>0</v>
      </c>
      <c r="T555" s="477">
        <v>0</v>
      </c>
      <c r="U555" s="477">
        <v>0</v>
      </c>
      <c r="V555" s="477">
        <v>0</v>
      </c>
      <c r="W555" s="477">
        <v>0</v>
      </c>
      <c r="X555" s="477">
        <v>0</v>
      </c>
      <c r="Y555" s="477">
        <v>0</v>
      </c>
      <c r="Z555" s="477">
        <v>0</v>
      </c>
      <c r="AA555" s="477">
        <v>0</v>
      </c>
      <c r="AB555" s="477">
        <v>0</v>
      </c>
      <c r="AC555" s="477">
        <v>0</v>
      </c>
      <c r="AD555" s="477">
        <v>0</v>
      </c>
      <c r="AE555" s="477">
        <v>118.48675000000001</v>
      </c>
      <c r="AF555" s="233">
        <v>5.1867299999999998</v>
      </c>
      <c r="AG555" s="233">
        <v>23.826040000000003</v>
      </c>
      <c r="AH555" s="233">
        <v>0</v>
      </c>
      <c r="AI555" s="233">
        <v>0</v>
      </c>
      <c r="AJ555" s="482">
        <v>89.473980000000012</v>
      </c>
    </row>
    <row r="556" spans="1:36" s="42" customFormat="1" x14ac:dyDescent="0.25">
      <c r="A556" s="402"/>
      <c r="B556" s="564">
        <v>160341</v>
      </c>
      <c r="C556" s="188" t="s">
        <v>1550</v>
      </c>
      <c r="D556" s="477">
        <v>58.722529999999999</v>
      </c>
      <c r="E556" s="477">
        <v>39002.177109999997</v>
      </c>
      <c r="F556" s="477">
        <v>1585.1175000000001</v>
      </c>
      <c r="G556" s="477">
        <v>5.89175</v>
      </c>
      <c r="H556" s="89">
        <v>40651.908889999999</v>
      </c>
      <c r="I556" s="477">
        <v>0</v>
      </c>
      <c r="J556" s="477">
        <v>302.60953000000001</v>
      </c>
      <c r="K556" s="477">
        <v>0</v>
      </c>
      <c r="L556" s="477">
        <v>0</v>
      </c>
      <c r="M556" s="477">
        <v>0</v>
      </c>
      <c r="N556" s="477">
        <v>0</v>
      </c>
      <c r="O556" s="477">
        <v>1.2328699999999999</v>
      </c>
      <c r="P556" s="477">
        <v>38.792259999999999</v>
      </c>
      <c r="Q556" s="477">
        <v>0</v>
      </c>
      <c r="R556" s="89">
        <v>342.63466</v>
      </c>
      <c r="S556" s="477">
        <v>0.79327999999999999</v>
      </c>
      <c r="T556" s="477">
        <v>0</v>
      </c>
      <c r="U556" s="477">
        <v>0</v>
      </c>
      <c r="V556" s="477">
        <v>0</v>
      </c>
      <c r="W556" s="477">
        <v>0</v>
      </c>
      <c r="X556" s="477">
        <v>0</v>
      </c>
      <c r="Y556" s="477">
        <v>0</v>
      </c>
      <c r="Z556" s="477">
        <v>0</v>
      </c>
      <c r="AA556" s="477">
        <v>0</v>
      </c>
      <c r="AB556" s="477">
        <v>0</v>
      </c>
      <c r="AC556" s="477">
        <v>0</v>
      </c>
      <c r="AD556" s="477">
        <v>0.79327999999999999</v>
      </c>
      <c r="AE556" s="477">
        <v>40995.33683</v>
      </c>
      <c r="AF556" s="233">
        <v>0</v>
      </c>
      <c r="AG556" s="233">
        <v>0</v>
      </c>
      <c r="AH556" s="233">
        <v>0</v>
      </c>
      <c r="AI556" s="233">
        <v>0</v>
      </c>
      <c r="AJ556" s="482">
        <v>40995.33683</v>
      </c>
    </row>
    <row r="557" spans="1:36" s="42" customFormat="1" x14ac:dyDescent="0.25">
      <c r="A557" s="402"/>
      <c r="B557" s="564">
        <v>160342</v>
      </c>
      <c r="C557" s="188" t="s">
        <v>1551</v>
      </c>
      <c r="D557" s="477">
        <v>0</v>
      </c>
      <c r="E557" s="477">
        <v>0</v>
      </c>
      <c r="F557" s="477">
        <v>0</v>
      </c>
      <c r="G557" s="477">
        <v>0</v>
      </c>
      <c r="H557" s="89">
        <v>0</v>
      </c>
      <c r="I557" s="477">
        <v>0</v>
      </c>
      <c r="J557" s="477">
        <v>0</v>
      </c>
      <c r="K557" s="477">
        <v>0</v>
      </c>
      <c r="L557" s="477">
        <v>0</v>
      </c>
      <c r="M557" s="477">
        <v>0</v>
      </c>
      <c r="N557" s="477">
        <v>0</v>
      </c>
      <c r="O557" s="477">
        <v>0</v>
      </c>
      <c r="P557" s="477">
        <v>0</v>
      </c>
      <c r="Q557" s="477">
        <v>0</v>
      </c>
      <c r="R557" s="89">
        <v>0</v>
      </c>
      <c r="S557" s="477">
        <v>0</v>
      </c>
      <c r="T557" s="477">
        <v>0</v>
      </c>
      <c r="U557" s="477">
        <v>0</v>
      </c>
      <c r="V557" s="477">
        <v>0</v>
      </c>
      <c r="W557" s="477">
        <v>0</v>
      </c>
      <c r="X557" s="477">
        <v>0</v>
      </c>
      <c r="Y557" s="477">
        <v>0</v>
      </c>
      <c r="Z557" s="477">
        <v>0</v>
      </c>
      <c r="AA557" s="477">
        <v>0</v>
      </c>
      <c r="AB557" s="477">
        <v>0</v>
      </c>
      <c r="AC557" s="477">
        <v>0</v>
      </c>
      <c r="AD557" s="477">
        <v>0</v>
      </c>
      <c r="AE557" s="477">
        <v>0</v>
      </c>
      <c r="AF557" s="233">
        <v>0</v>
      </c>
      <c r="AG557" s="233">
        <v>0</v>
      </c>
      <c r="AH557" s="233">
        <v>0</v>
      </c>
      <c r="AI557" s="233">
        <v>0</v>
      </c>
      <c r="AJ557" s="482">
        <v>0</v>
      </c>
    </row>
    <row r="558" spans="1:36" s="42" customFormat="1" x14ac:dyDescent="0.25">
      <c r="A558" s="402"/>
      <c r="B558" s="564">
        <v>160345</v>
      </c>
      <c r="C558" s="188" t="s">
        <v>1552</v>
      </c>
      <c r="D558" s="477">
        <v>878.85946999999999</v>
      </c>
      <c r="E558" s="477">
        <v>23391.422300000002</v>
      </c>
      <c r="F558" s="477">
        <v>4249.5721599999997</v>
      </c>
      <c r="G558" s="477">
        <v>963.23381000000006</v>
      </c>
      <c r="H558" s="89">
        <v>29483.087740000003</v>
      </c>
      <c r="I558" s="477">
        <v>3082.8547000000003</v>
      </c>
      <c r="J558" s="477">
        <v>96.553179999999998</v>
      </c>
      <c r="K558" s="477">
        <v>0</v>
      </c>
      <c r="L558" s="477">
        <v>635.10119999999995</v>
      </c>
      <c r="M558" s="477">
        <v>51.009459999999997</v>
      </c>
      <c r="N558" s="477">
        <v>544.47976000000006</v>
      </c>
      <c r="O558" s="477">
        <v>2663.2217500000002</v>
      </c>
      <c r="P558" s="477">
        <v>49.148360000000004</v>
      </c>
      <c r="Q558" s="477">
        <v>84.34147999999999</v>
      </c>
      <c r="R558" s="89">
        <v>7206.7098900000001</v>
      </c>
      <c r="S558" s="477">
        <v>276.12187</v>
      </c>
      <c r="T558" s="477">
        <v>182.50206</v>
      </c>
      <c r="U558" s="477">
        <v>42.432639999999999</v>
      </c>
      <c r="V558" s="477">
        <v>44.70129</v>
      </c>
      <c r="W558" s="477">
        <v>0</v>
      </c>
      <c r="X558" s="477">
        <v>0</v>
      </c>
      <c r="Y558" s="477">
        <v>0</v>
      </c>
      <c r="Z558" s="477">
        <v>167.35091</v>
      </c>
      <c r="AA558" s="477">
        <v>68.570320000000009</v>
      </c>
      <c r="AB558" s="477">
        <v>2495.6650800000002</v>
      </c>
      <c r="AC558" s="477">
        <v>39.71454</v>
      </c>
      <c r="AD558" s="477">
        <v>3317.0587100000002</v>
      </c>
      <c r="AE558" s="477">
        <v>40006.856339999998</v>
      </c>
      <c r="AF558" s="233">
        <v>544.47976000000006</v>
      </c>
      <c r="AG558" s="233">
        <v>730.81194999999991</v>
      </c>
      <c r="AH558" s="233">
        <v>0</v>
      </c>
      <c r="AI558" s="233">
        <v>108.28486000000001</v>
      </c>
      <c r="AJ558" s="482">
        <v>38623.279770000001</v>
      </c>
    </row>
    <row r="559" spans="1:36" s="42" customFormat="1" x14ac:dyDescent="0.25">
      <c r="A559" s="402"/>
      <c r="B559" s="564">
        <v>160350</v>
      </c>
      <c r="C559" s="188" t="s">
        <v>1553</v>
      </c>
      <c r="D559" s="477">
        <v>335.23755</v>
      </c>
      <c r="E559" s="477">
        <v>1595.5768799999998</v>
      </c>
      <c r="F559" s="477">
        <v>7672.8539900000005</v>
      </c>
      <c r="G559" s="477">
        <v>2867.5666099999999</v>
      </c>
      <c r="H559" s="89">
        <v>12471.23503</v>
      </c>
      <c r="I559" s="477">
        <v>1248.83401</v>
      </c>
      <c r="J559" s="477">
        <v>24.616900000000001</v>
      </c>
      <c r="K559" s="477">
        <v>65.641000000000005</v>
      </c>
      <c r="L559" s="477">
        <v>427.28368999999998</v>
      </c>
      <c r="M559" s="477">
        <v>315.88772999999998</v>
      </c>
      <c r="N559" s="477">
        <v>620.50662999999997</v>
      </c>
      <c r="O559" s="477">
        <v>1603.33872</v>
      </c>
      <c r="P559" s="477">
        <v>350.67565000000002</v>
      </c>
      <c r="Q559" s="477">
        <v>78.646640000000005</v>
      </c>
      <c r="R559" s="89">
        <v>4735.4309700000003</v>
      </c>
      <c r="S559" s="477">
        <v>106.77373</v>
      </c>
      <c r="T559" s="477">
        <v>92.94174000000001</v>
      </c>
      <c r="U559" s="477">
        <v>4.3709999999999999E-2</v>
      </c>
      <c r="V559" s="477">
        <v>13.162420000000001</v>
      </c>
      <c r="W559" s="477">
        <v>0</v>
      </c>
      <c r="X559" s="477">
        <v>0.37477999999999995</v>
      </c>
      <c r="Y559" s="477">
        <v>510.09995000000004</v>
      </c>
      <c r="Z559" s="477">
        <v>23.375689999999999</v>
      </c>
      <c r="AA559" s="477">
        <v>18.208259999999999</v>
      </c>
      <c r="AB559" s="477">
        <v>14.24582</v>
      </c>
      <c r="AC559" s="477">
        <v>2.0169999999999999</v>
      </c>
      <c r="AD559" s="477">
        <v>781.24310000000003</v>
      </c>
      <c r="AE559" s="477">
        <v>17987.909100000001</v>
      </c>
      <c r="AF559" s="233">
        <v>686.14762999999994</v>
      </c>
      <c r="AG559" s="233">
        <v>756.33384000000001</v>
      </c>
      <c r="AH559" s="233">
        <v>0</v>
      </c>
      <c r="AI559" s="233">
        <v>530.32521000000008</v>
      </c>
      <c r="AJ559" s="482">
        <v>16015.102420000003</v>
      </c>
    </row>
    <row r="560" spans="1:36" s="42" customFormat="1" x14ac:dyDescent="0.25">
      <c r="A560" s="402"/>
      <c r="B560" s="564">
        <v>1604</v>
      </c>
      <c r="C560" s="188" t="s">
        <v>1554</v>
      </c>
      <c r="D560" s="477">
        <v>0</v>
      </c>
      <c r="E560" s="477">
        <v>7.4464700000000006</v>
      </c>
      <c r="F560" s="477">
        <v>1419.0212799999999</v>
      </c>
      <c r="G560" s="477">
        <v>0</v>
      </c>
      <c r="H560" s="89">
        <v>1426.46775</v>
      </c>
      <c r="I560" s="477">
        <v>101.40152999999999</v>
      </c>
      <c r="J560" s="477">
        <v>0</v>
      </c>
      <c r="K560" s="477">
        <v>0</v>
      </c>
      <c r="L560" s="477">
        <v>0</v>
      </c>
      <c r="M560" s="477">
        <v>0</v>
      </c>
      <c r="N560" s="477">
        <v>0</v>
      </c>
      <c r="O560" s="477">
        <v>0</v>
      </c>
      <c r="P560" s="477">
        <v>0</v>
      </c>
      <c r="Q560" s="477">
        <v>0</v>
      </c>
      <c r="R560" s="89">
        <v>101.40152999999999</v>
      </c>
      <c r="S560" s="477">
        <v>0</v>
      </c>
      <c r="T560" s="477">
        <v>0</v>
      </c>
      <c r="U560" s="477">
        <v>0</v>
      </c>
      <c r="V560" s="477">
        <v>0</v>
      </c>
      <c r="W560" s="477">
        <v>0</v>
      </c>
      <c r="X560" s="477">
        <v>0</v>
      </c>
      <c r="Y560" s="477">
        <v>0</v>
      </c>
      <c r="Z560" s="477">
        <v>0</v>
      </c>
      <c r="AA560" s="477">
        <v>0</v>
      </c>
      <c r="AB560" s="477">
        <v>0</v>
      </c>
      <c r="AC560" s="477">
        <v>0</v>
      </c>
      <c r="AD560" s="477">
        <v>0</v>
      </c>
      <c r="AE560" s="477">
        <v>1527.8692800000001</v>
      </c>
      <c r="AF560" s="233">
        <v>0</v>
      </c>
      <c r="AG560" s="233">
        <v>0</v>
      </c>
      <c r="AH560" s="233">
        <v>0</v>
      </c>
      <c r="AI560" s="233">
        <v>0</v>
      </c>
      <c r="AJ560" s="482">
        <v>1527.8692800000001</v>
      </c>
    </row>
    <row r="561" spans="1:36" s="42" customFormat="1" x14ac:dyDescent="0.25">
      <c r="A561" s="402"/>
      <c r="B561" s="564">
        <v>1605</v>
      </c>
      <c r="C561" s="188" t="s">
        <v>114</v>
      </c>
      <c r="D561" s="477">
        <v>0</v>
      </c>
      <c r="E561" s="477">
        <v>0</v>
      </c>
      <c r="F561" s="477">
        <v>0</v>
      </c>
      <c r="G561" s="477">
        <v>0.8170599999999999</v>
      </c>
      <c r="H561" s="89">
        <v>0.8170599999999999</v>
      </c>
      <c r="I561" s="477">
        <v>98.124369999999999</v>
      </c>
      <c r="J561" s="477">
        <v>0</v>
      </c>
      <c r="K561" s="477">
        <v>341.72</v>
      </c>
      <c r="L561" s="477">
        <v>0</v>
      </c>
      <c r="M561" s="477">
        <v>0</v>
      </c>
      <c r="N561" s="477">
        <v>0</v>
      </c>
      <c r="O561" s="477">
        <v>0</v>
      </c>
      <c r="P561" s="477">
        <v>0</v>
      </c>
      <c r="Q561" s="477">
        <v>0</v>
      </c>
      <c r="R561" s="89">
        <v>439.84437000000003</v>
      </c>
      <c r="S561" s="477">
        <v>0</v>
      </c>
      <c r="T561" s="477">
        <v>0</v>
      </c>
      <c r="U561" s="477">
        <v>0</v>
      </c>
      <c r="V561" s="477">
        <v>0</v>
      </c>
      <c r="W561" s="477">
        <v>0</v>
      </c>
      <c r="X561" s="477">
        <v>0</v>
      </c>
      <c r="Y561" s="477">
        <v>0</v>
      </c>
      <c r="Z561" s="477">
        <v>0</v>
      </c>
      <c r="AA561" s="477">
        <v>0</v>
      </c>
      <c r="AB561" s="477">
        <v>0</v>
      </c>
      <c r="AC561" s="477">
        <v>0</v>
      </c>
      <c r="AD561" s="477">
        <v>0</v>
      </c>
      <c r="AE561" s="477">
        <v>440.66143000000005</v>
      </c>
      <c r="AF561" s="233">
        <v>341.72</v>
      </c>
      <c r="AG561" s="233">
        <v>0</v>
      </c>
      <c r="AH561" s="233">
        <v>0</v>
      </c>
      <c r="AI561" s="233">
        <v>0</v>
      </c>
      <c r="AJ561" s="482">
        <v>98.941429999999997</v>
      </c>
    </row>
    <row r="562" spans="1:36" s="42" customFormat="1" x14ac:dyDescent="0.25">
      <c r="A562" s="402"/>
      <c r="B562" s="564">
        <v>160505</v>
      </c>
      <c r="C562" s="188" t="s">
        <v>115</v>
      </c>
      <c r="D562" s="477">
        <v>0</v>
      </c>
      <c r="E562" s="477">
        <v>0</v>
      </c>
      <c r="F562" s="477">
        <v>0</v>
      </c>
      <c r="G562" s="477">
        <v>0</v>
      </c>
      <c r="H562" s="89">
        <v>0</v>
      </c>
      <c r="I562" s="477">
        <v>0</v>
      </c>
      <c r="J562" s="477">
        <v>0</v>
      </c>
      <c r="K562" s="477">
        <v>0</v>
      </c>
      <c r="L562" s="477">
        <v>0</v>
      </c>
      <c r="M562" s="477">
        <v>0</v>
      </c>
      <c r="N562" s="477">
        <v>0</v>
      </c>
      <c r="O562" s="477">
        <v>0</v>
      </c>
      <c r="P562" s="477">
        <v>0</v>
      </c>
      <c r="Q562" s="477">
        <v>0</v>
      </c>
      <c r="R562" s="89">
        <v>0</v>
      </c>
      <c r="S562" s="477">
        <v>0</v>
      </c>
      <c r="T562" s="477">
        <v>0</v>
      </c>
      <c r="U562" s="477">
        <v>0</v>
      </c>
      <c r="V562" s="477">
        <v>0</v>
      </c>
      <c r="W562" s="477">
        <v>0</v>
      </c>
      <c r="X562" s="477">
        <v>0</v>
      </c>
      <c r="Y562" s="477">
        <v>0</v>
      </c>
      <c r="Z562" s="477">
        <v>0</v>
      </c>
      <c r="AA562" s="477">
        <v>0</v>
      </c>
      <c r="AB562" s="477">
        <v>0</v>
      </c>
      <c r="AC562" s="477">
        <v>0</v>
      </c>
      <c r="AD562" s="477">
        <v>0</v>
      </c>
      <c r="AE562" s="477">
        <v>0</v>
      </c>
      <c r="AF562" s="233">
        <v>0</v>
      </c>
      <c r="AG562" s="233">
        <v>0</v>
      </c>
      <c r="AH562" s="233">
        <v>0</v>
      </c>
      <c r="AI562" s="233">
        <v>0</v>
      </c>
      <c r="AJ562" s="482">
        <v>0</v>
      </c>
    </row>
    <row r="563" spans="1:36" s="42" customFormat="1" x14ac:dyDescent="0.25">
      <c r="A563" s="402"/>
      <c r="B563" s="564">
        <v>160510</v>
      </c>
      <c r="C563" s="188" t="s">
        <v>116</v>
      </c>
      <c r="D563" s="477">
        <v>0</v>
      </c>
      <c r="E563" s="477">
        <v>0</v>
      </c>
      <c r="F563" s="477">
        <v>0</v>
      </c>
      <c r="G563" s="477">
        <v>0</v>
      </c>
      <c r="H563" s="89">
        <v>0</v>
      </c>
      <c r="I563" s="477">
        <v>0</v>
      </c>
      <c r="J563" s="477">
        <v>0</v>
      </c>
      <c r="K563" s="477">
        <v>0</v>
      </c>
      <c r="L563" s="477">
        <v>0</v>
      </c>
      <c r="M563" s="477">
        <v>0</v>
      </c>
      <c r="N563" s="477">
        <v>0</v>
      </c>
      <c r="O563" s="477">
        <v>0</v>
      </c>
      <c r="P563" s="477">
        <v>0</v>
      </c>
      <c r="Q563" s="477">
        <v>0</v>
      </c>
      <c r="R563" s="89">
        <v>0</v>
      </c>
      <c r="S563" s="477">
        <v>0</v>
      </c>
      <c r="T563" s="477">
        <v>0</v>
      </c>
      <c r="U563" s="477">
        <v>0</v>
      </c>
      <c r="V563" s="477">
        <v>0</v>
      </c>
      <c r="W563" s="477">
        <v>0</v>
      </c>
      <c r="X563" s="477">
        <v>0</v>
      </c>
      <c r="Y563" s="477">
        <v>0</v>
      </c>
      <c r="Z563" s="477">
        <v>0</v>
      </c>
      <c r="AA563" s="477">
        <v>0</v>
      </c>
      <c r="AB563" s="477">
        <v>0</v>
      </c>
      <c r="AC563" s="477">
        <v>0</v>
      </c>
      <c r="AD563" s="477">
        <v>0</v>
      </c>
      <c r="AE563" s="477">
        <v>0</v>
      </c>
      <c r="AF563" s="233">
        <v>0</v>
      </c>
      <c r="AG563" s="233">
        <v>0</v>
      </c>
      <c r="AH563" s="233">
        <v>0</v>
      </c>
      <c r="AI563" s="233">
        <v>0</v>
      </c>
      <c r="AJ563" s="482">
        <v>0</v>
      </c>
    </row>
    <row r="564" spans="1:36" s="42" customFormat="1" x14ac:dyDescent="0.25">
      <c r="A564" s="402"/>
      <c r="B564" s="564">
        <v>160515</v>
      </c>
      <c r="C564" s="188" t="s">
        <v>117</v>
      </c>
      <c r="D564" s="477">
        <v>0</v>
      </c>
      <c r="E564" s="477">
        <v>0</v>
      </c>
      <c r="F564" s="477">
        <v>0</v>
      </c>
      <c r="G564" s="477">
        <v>0.8170599999999999</v>
      </c>
      <c r="H564" s="89">
        <v>0.8170599999999999</v>
      </c>
      <c r="I564" s="477">
        <v>0</v>
      </c>
      <c r="J564" s="477">
        <v>0</v>
      </c>
      <c r="K564" s="477">
        <v>341.72</v>
      </c>
      <c r="L564" s="477">
        <v>0</v>
      </c>
      <c r="M564" s="477">
        <v>0</v>
      </c>
      <c r="N564" s="477">
        <v>0</v>
      </c>
      <c r="O564" s="477">
        <v>0</v>
      </c>
      <c r="P564" s="477">
        <v>0</v>
      </c>
      <c r="Q564" s="477">
        <v>0</v>
      </c>
      <c r="R564" s="89">
        <v>341.72</v>
      </c>
      <c r="S564" s="477">
        <v>0</v>
      </c>
      <c r="T564" s="477">
        <v>0</v>
      </c>
      <c r="U564" s="477">
        <v>0</v>
      </c>
      <c r="V564" s="477">
        <v>0</v>
      </c>
      <c r="W564" s="477">
        <v>0</v>
      </c>
      <c r="X564" s="477">
        <v>0</v>
      </c>
      <c r="Y564" s="477">
        <v>0</v>
      </c>
      <c r="Z564" s="477">
        <v>0</v>
      </c>
      <c r="AA564" s="477">
        <v>0</v>
      </c>
      <c r="AB564" s="477">
        <v>0</v>
      </c>
      <c r="AC564" s="477">
        <v>0</v>
      </c>
      <c r="AD564" s="477">
        <v>0</v>
      </c>
      <c r="AE564" s="477">
        <v>342.53706000000005</v>
      </c>
      <c r="AF564" s="233">
        <v>341.72</v>
      </c>
      <c r="AG564" s="233">
        <v>0</v>
      </c>
      <c r="AH564" s="233">
        <v>0</v>
      </c>
      <c r="AI564" s="233">
        <v>0</v>
      </c>
      <c r="AJ564" s="482">
        <v>0.8170599999999999</v>
      </c>
    </row>
    <row r="565" spans="1:36" s="42" customFormat="1" x14ac:dyDescent="0.25">
      <c r="A565" s="402"/>
      <c r="B565" s="564">
        <v>160590</v>
      </c>
      <c r="C565" s="188" t="s">
        <v>118</v>
      </c>
      <c r="D565" s="477">
        <v>0</v>
      </c>
      <c r="E565" s="477">
        <v>0</v>
      </c>
      <c r="F565" s="477">
        <v>0</v>
      </c>
      <c r="G565" s="477">
        <v>0</v>
      </c>
      <c r="H565" s="89">
        <v>0</v>
      </c>
      <c r="I565" s="477">
        <v>98.124369999999999</v>
      </c>
      <c r="J565" s="477">
        <v>0</v>
      </c>
      <c r="K565" s="477">
        <v>0</v>
      </c>
      <c r="L565" s="477">
        <v>0</v>
      </c>
      <c r="M565" s="477">
        <v>0</v>
      </c>
      <c r="N565" s="477">
        <v>0</v>
      </c>
      <c r="O565" s="477">
        <v>0</v>
      </c>
      <c r="P565" s="477">
        <v>0</v>
      </c>
      <c r="Q565" s="477">
        <v>0</v>
      </c>
      <c r="R565" s="89">
        <v>98.124369999999999</v>
      </c>
      <c r="S565" s="477">
        <v>0</v>
      </c>
      <c r="T565" s="477">
        <v>0</v>
      </c>
      <c r="U565" s="477">
        <v>0</v>
      </c>
      <c r="V565" s="477">
        <v>0</v>
      </c>
      <c r="W565" s="477">
        <v>0</v>
      </c>
      <c r="X565" s="477">
        <v>0</v>
      </c>
      <c r="Y565" s="477">
        <v>0</v>
      </c>
      <c r="Z565" s="477">
        <v>0</v>
      </c>
      <c r="AA565" s="477">
        <v>0</v>
      </c>
      <c r="AB565" s="477">
        <v>0</v>
      </c>
      <c r="AC565" s="477">
        <v>0</v>
      </c>
      <c r="AD565" s="477">
        <v>0</v>
      </c>
      <c r="AE565" s="477">
        <v>98.124369999999999</v>
      </c>
      <c r="AF565" s="233">
        <v>0</v>
      </c>
      <c r="AG565" s="233">
        <v>0</v>
      </c>
      <c r="AH565" s="233">
        <v>0</v>
      </c>
      <c r="AI565" s="233">
        <v>0</v>
      </c>
      <c r="AJ565" s="482">
        <v>98.124369999999999</v>
      </c>
    </row>
    <row r="566" spans="1:36" s="42" customFormat="1" x14ac:dyDescent="0.25">
      <c r="A566" s="402"/>
      <c r="B566" s="564">
        <v>1606</v>
      </c>
      <c r="C566" s="188" t="s">
        <v>119</v>
      </c>
      <c r="D566" s="477">
        <v>0</v>
      </c>
      <c r="E566" s="477">
        <v>65.204539999999994</v>
      </c>
      <c r="F566" s="477">
        <v>0</v>
      </c>
      <c r="G566" s="477">
        <v>0</v>
      </c>
      <c r="H566" s="89">
        <v>65.204539999999994</v>
      </c>
      <c r="I566" s="477">
        <v>0</v>
      </c>
      <c r="J566" s="477">
        <v>0</v>
      </c>
      <c r="K566" s="477">
        <v>0</v>
      </c>
      <c r="L566" s="477">
        <v>0</v>
      </c>
      <c r="M566" s="477">
        <v>0</v>
      </c>
      <c r="N566" s="477">
        <v>21.174289999999999</v>
      </c>
      <c r="O566" s="477">
        <v>2.1420000000000002E-2</v>
      </c>
      <c r="P566" s="477">
        <v>0</v>
      </c>
      <c r="Q566" s="477">
        <v>0</v>
      </c>
      <c r="R566" s="89">
        <v>21.195709999999998</v>
      </c>
      <c r="S566" s="477">
        <v>0</v>
      </c>
      <c r="T566" s="477">
        <v>0</v>
      </c>
      <c r="U566" s="477">
        <v>0</v>
      </c>
      <c r="V566" s="477">
        <v>0</v>
      </c>
      <c r="W566" s="477">
        <v>1.5955999999999999</v>
      </c>
      <c r="X566" s="477">
        <v>0</v>
      </c>
      <c r="Y566" s="477">
        <v>0</v>
      </c>
      <c r="Z566" s="477">
        <v>0</v>
      </c>
      <c r="AA566" s="477">
        <v>0</v>
      </c>
      <c r="AB566" s="477">
        <v>0</v>
      </c>
      <c r="AC566" s="477">
        <v>0</v>
      </c>
      <c r="AD566" s="477">
        <v>1.5955999999999999</v>
      </c>
      <c r="AE566" s="477">
        <v>87.995850000000004</v>
      </c>
      <c r="AF566" s="233">
        <v>21.174289999999999</v>
      </c>
      <c r="AG566" s="233">
        <v>0</v>
      </c>
      <c r="AH566" s="233">
        <v>0</v>
      </c>
      <c r="AI566" s="233">
        <v>0</v>
      </c>
      <c r="AJ566" s="482">
        <v>66.821560000000005</v>
      </c>
    </row>
    <row r="567" spans="1:36" s="42" customFormat="1" x14ac:dyDescent="0.25">
      <c r="A567" s="402"/>
      <c r="B567" s="564">
        <v>1607</v>
      </c>
      <c r="C567" s="188" t="s">
        <v>120</v>
      </c>
      <c r="D567" s="477">
        <v>0</v>
      </c>
      <c r="E567" s="477">
        <v>0</v>
      </c>
      <c r="F567" s="477">
        <v>0</v>
      </c>
      <c r="G567" s="477">
        <v>0</v>
      </c>
      <c r="H567" s="89">
        <v>0</v>
      </c>
      <c r="I567" s="477">
        <v>0</v>
      </c>
      <c r="J567" s="477">
        <v>0</v>
      </c>
      <c r="K567" s="477">
        <v>0</v>
      </c>
      <c r="L567" s="477">
        <v>0</v>
      </c>
      <c r="M567" s="477">
        <v>0</v>
      </c>
      <c r="N567" s="477">
        <v>0</v>
      </c>
      <c r="O567" s="477">
        <v>0</v>
      </c>
      <c r="P567" s="477">
        <v>0</v>
      </c>
      <c r="Q567" s="477">
        <v>0</v>
      </c>
      <c r="R567" s="89">
        <v>0</v>
      </c>
      <c r="S567" s="477">
        <v>0</v>
      </c>
      <c r="T567" s="477">
        <v>0</v>
      </c>
      <c r="U567" s="477">
        <v>0</v>
      </c>
      <c r="V567" s="477">
        <v>0</v>
      </c>
      <c r="W567" s="477">
        <v>0</v>
      </c>
      <c r="X567" s="477">
        <v>0</v>
      </c>
      <c r="Y567" s="477">
        <v>0</v>
      </c>
      <c r="Z567" s="477">
        <v>0</v>
      </c>
      <c r="AA567" s="477">
        <v>0</v>
      </c>
      <c r="AB567" s="477">
        <v>0</v>
      </c>
      <c r="AC567" s="477">
        <v>0</v>
      </c>
      <c r="AD567" s="477">
        <v>0</v>
      </c>
      <c r="AE567" s="477">
        <v>0</v>
      </c>
      <c r="AF567" s="233">
        <v>0</v>
      </c>
      <c r="AG567" s="233">
        <v>0</v>
      </c>
      <c r="AH567" s="233">
        <v>0</v>
      </c>
      <c r="AI567" s="233">
        <v>0</v>
      </c>
      <c r="AJ567" s="482">
        <v>0</v>
      </c>
    </row>
    <row r="568" spans="1:36" s="42" customFormat="1" x14ac:dyDescent="0.25">
      <c r="A568" s="402"/>
      <c r="B568" s="564">
        <v>1608</v>
      </c>
      <c r="C568" s="188" t="s">
        <v>121</v>
      </c>
      <c r="D568" s="477">
        <v>0</v>
      </c>
      <c r="E568" s="477">
        <v>0</v>
      </c>
      <c r="F568" s="477">
        <v>0</v>
      </c>
      <c r="G568" s="477">
        <v>0</v>
      </c>
      <c r="H568" s="89">
        <v>0</v>
      </c>
      <c r="I568" s="477">
        <v>0</v>
      </c>
      <c r="J568" s="477">
        <v>0</v>
      </c>
      <c r="K568" s="477">
        <v>0</v>
      </c>
      <c r="L568" s="477">
        <v>0</v>
      </c>
      <c r="M568" s="477">
        <v>0</v>
      </c>
      <c r="N568" s="477">
        <v>0</v>
      </c>
      <c r="O568" s="477">
        <v>0</v>
      </c>
      <c r="P568" s="477">
        <v>0</v>
      </c>
      <c r="Q568" s="477">
        <v>0</v>
      </c>
      <c r="R568" s="89">
        <v>0</v>
      </c>
      <c r="S568" s="477">
        <v>0</v>
      </c>
      <c r="T568" s="477">
        <v>0</v>
      </c>
      <c r="U568" s="477">
        <v>0</v>
      </c>
      <c r="V568" s="477">
        <v>0</v>
      </c>
      <c r="W568" s="477">
        <v>0</v>
      </c>
      <c r="X568" s="477">
        <v>0</v>
      </c>
      <c r="Y568" s="477">
        <v>0</v>
      </c>
      <c r="Z568" s="477">
        <v>0</v>
      </c>
      <c r="AA568" s="477">
        <v>0</v>
      </c>
      <c r="AB568" s="477">
        <v>0</v>
      </c>
      <c r="AC568" s="477">
        <v>0</v>
      </c>
      <c r="AD568" s="477">
        <v>0</v>
      </c>
      <c r="AE568" s="477">
        <v>0</v>
      </c>
      <c r="AF568" s="233">
        <v>0</v>
      </c>
      <c r="AG568" s="233">
        <v>0</v>
      </c>
      <c r="AH568" s="233">
        <v>0</v>
      </c>
      <c r="AI568" s="233">
        <v>0</v>
      </c>
      <c r="AJ568" s="482">
        <v>0</v>
      </c>
    </row>
    <row r="569" spans="1:36" s="42" customFormat="1" x14ac:dyDescent="0.25">
      <c r="A569" s="402"/>
      <c r="B569" s="564">
        <v>1609</v>
      </c>
      <c r="C569" s="188" t="s">
        <v>808</v>
      </c>
      <c r="D569" s="477">
        <v>0</v>
      </c>
      <c r="E569" s="477">
        <v>0</v>
      </c>
      <c r="F569" s="477">
        <v>0</v>
      </c>
      <c r="G569" s="477">
        <v>0</v>
      </c>
      <c r="H569" s="89">
        <v>0</v>
      </c>
      <c r="I569" s="477">
        <v>0</v>
      </c>
      <c r="J569" s="477">
        <v>0</v>
      </c>
      <c r="K569" s="477">
        <v>0</v>
      </c>
      <c r="L569" s="477">
        <v>0</v>
      </c>
      <c r="M569" s="477">
        <v>0</v>
      </c>
      <c r="N569" s="477">
        <v>0</v>
      </c>
      <c r="O569" s="477">
        <v>0</v>
      </c>
      <c r="P569" s="477">
        <v>0</v>
      </c>
      <c r="Q569" s="477">
        <v>0</v>
      </c>
      <c r="R569" s="89">
        <v>0</v>
      </c>
      <c r="S569" s="477">
        <v>0</v>
      </c>
      <c r="T569" s="477">
        <v>0</v>
      </c>
      <c r="U569" s="477">
        <v>0</v>
      </c>
      <c r="V569" s="477">
        <v>0</v>
      </c>
      <c r="W569" s="477">
        <v>0</v>
      </c>
      <c r="X569" s="477">
        <v>0</v>
      </c>
      <c r="Y569" s="477">
        <v>0</v>
      </c>
      <c r="Z569" s="477">
        <v>0</v>
      </c>
      <c r="AA569" s="477">
        <v>0</v>
      </c>
      <c r="AB569" s="477">
        <v>0</v>
      </c>
      <c r="AC569" s="477">
        <v>0</v>
      </c>
      <c r="AD569" s="477">
        <v>0</v>
      </c>
      <c r="AE569" s="477">
        <v>0</v>
      </c>
      <c r="AF569" s="233">
        <v>0</v>
      </c>
      <c r="AG569" s="233">
        <v>0</v>
      </c>
      <c r="AH569" s="233">
        <v>0</v>
      </c>
      <c r="AI569" s="233">
        <v>0</v>
      </c>
      <c r="AJ569" s="482">
        <v>0</v>
      </c>
    </row>
    <row r="570" spans="1:36" s="42" customFormat="1" x14ac:dyDescent="0.25">
      <c r="A570" s="402"/>
      <c r="B570" s="564">
        <v>160905</v>
      </c>
      <c r="C570" s="188" t="s">
        <v>809</v>
      </c>
      <c r="D570" s="477">
        <v>0</v>
      </c>
      <c r="E570" s="477">
        <v>0</v>
      </c>
      <c r="F570" s="477">
        <v>0</v>
      </c>
      <c r="G570" s="477">
        <v>0</v>
      </c>
      <c r="H570" s="89">
        <v>0</v>
      </c>
      <c r="I570" s="477">
        <v>0</v>
      </c>
      <c r="J570" s="477">
        <v>0</v>
      </c>
      <c r="K570" s="477">
        <v>0</v>
      </c>
      <c r="L570" s="477">
        <v>0</v>
      </c>
      <c r="M570" s="477">
        <v>0</v>
      </c>
      <c r="N570" s="477">
        <v>0</v>
      </c>
      <c r="O570" s="477">
        <v>0</v>
      </c>
      <c r="P570" s="477">
        <v>0</v>
      </c>
      <c r="Q570" s="477">
        <v>0</v>
      </c>
      <c r="R570" s="89">
        <v>0</v>
      </c>
      <c r="S570" s="477">
        <v>0</v>
      </c>
      <c r="T570" s="477">
        <v>0</v>
      </c>
      <c r="U570" s="477">
        <v>0</v>
      </c>
      <c r="V570" s="477">
        <v>0</v>
      </c>
      <c r="W570" s="477">
        <v>0</v>
      </c>
      <c r="X570" s="477">
        <v>0</v>
      </c>
      <c r="Y570" s="477">
        <v>0</v>
      </c>
      <c r="Z570" s="477">
        <v>0</v>
      </c>
      <c r="AA570" s="477">
        <v>0</v>
      </c>
      <c r="AB570" s="477">
        <v>0</v>
      </c>
      <c r="AC570" s="477">
        <v>0</v>
      </c>
      <c r="AD570" s="477">
        <v>0</v>
      </c>
      <c r="AE570" s="477">
        <v>0</v>
      </c>
      <c r="AF570" s="233">
        <v>0</v>
      </c>
      <c r="AG570" s="233">
        <v>0</v>
      </c>
      <c r="AH570" s="233">
        <v>0</v>
      </c>
      <c r="AI570" s="233">
        <v>0</v>
      </c>
      <c r="AJ570" s="482">
        <v>0</v>
      </c>
    </row>
    <row r="571" spans="1:36" s="42" customFormat="1" x14ac:dyDescent="0.25">
      <c r="A571" s="402"/>
      <c r="B571" s="564">
        <v>160910</v>
      </c>
      <c r="C571" s="188" t="s">
        <v>1555</v>
      </c>
      <c r="D571" s="477">
        <v>0</v>
      </c>
      <c r="E571" s="477">
        <v>0</v>
      </c>
      <c r="F571" s="477">
        <v>0</v>
      </c>
      <c r="G571" s="477">
        <v>0</v>
      </c>
      <c r="H571" s="89">
        <v>0</v>
      </c>
      <c r="I571" s="477">
        <v>0</v>
      </c>
      <c r="J571" s="477">
        <v>0</v>
      </c>
      <c r="K571" s="477">
        <v>0</v>
      </c>
      <c r="L571" s="477">
        <v>0</v>
      </c>
      <c r="M571" s="477">
        <v>0</v>
      </c>
      <c r="N571" s="477">
        <v>0</v>
      </c>
      <c r="O571" s="477">
        <v>0</v>
      </c>
      <c r="P571" s="477">
        <v>0</v>
      </c>
      <c r="Q571" s="477">
        <v>0</v>
      </c>
      <c r="R571" s="89">
        <v>0</v>
      </c>
      <c r="S571" s="477">
        <v>0</v>
      </c>
      <c r="T571" s="477">
        <v>0</v>
      </c>
      <c r="U571" s="477">
        <v>0</v>
      </c>
      <c r="V571" s="477">
        <v>0</v>
      </c>
      <c r="W571" s="477">
        <v>0</v>
      </c>
      <c r="X571" s="477">
        <v>0</v>
      </c>
      <c r="Y571" s="477">
        <v>0</v>
      </c>
      <c r="Z571" s="477">
        <v>0</v>
      </c>
      <c r="AA571" s="477">
        <v>0</v>
      </c>
      <c r="AB571" s="477">
        <v>0</v>
      </c>
      <c r="AC571" s="477">
        <v>0</v>
      </c>
      <c r="AD571" s="477">
        <v>0</v>
      </c>
      <c r="AE571" s="477">
        <v>0</v>
      </c>
      <c r="AF571" s="233">
        <v>0</v>
      </c>
      <c r="AG571" s="233">
        <v>0</v>
      </c>
      <c r="AH571" s="233">
        <v>0</v>
      </c>
      <c r="AI571" s="233">
        <v>0</v>
      </c>
      <c r="AJ571" s="482">
        <v>0</v>
      </c>
    </row>
    <row r="572" spans="1:36" s="42" customFormat="1" x14ac:dyDescent="0.25">
      <c r="A572" s="402"/>
      <c r="B572" s="564">
        <v>160990</v>
      </c>
      <c r="C572" s="188" t="s">
        <v>461</v>
      </c>
      <c r="D572" s="477">
        <v>0</v>
      </c>
      <c r="E572" s="477">
        <v>0</v>
      </c>
      <c r="F572" s="477">
        <v>0</v>
      </c>
      <c r="G572" s="477">
        <v>0</v>
      </c>
      <c r="H572" s="89">
        <v>0</v>
      </c>
      <c r="I572" s="477">
        <v>0</v>
      </c>
      <c r="J572" s="477">
        <v>0</v>
      </c>
      <c r="K572" s="477">
        <v>0</v>
      </c>
      <c r="L572" s="477">
        <v>0</v>
      </c>
      <c r="M572" s="477">
        <v>0</v>
      </c>
      <c r="N572" s="477">
        <v>0</v>
      </c>
      <c r="O572" s="477">
        <v>0</v>
      </c>
      <c r="P572" s="477">
        <v>0</v>
      </c>
      <c r="Q572" s="477">
        <v>0</v>
      </c>
      <c r="R572" s="89">
        <v>0</v>
      </c>
      <c r="S572" s="477">
        <v>0</v>
      </c>
      <c r="T572" s="477">
        <v>0</v>
      </c>
      <c r="U572" s="477">
        <v>0</v>
      </c>
      <c r="V572" s="477">
        <v>0</v>
      </c>
      <c r="W572" s="477">
        <v>0</v>
      </c>
      <c r="X572" s="477">
        <v>0</v>
      </c>
      <c r="Y572" s="477">
        <v>0</v>
      </c>
      <c r="Z572" s="477">
        <v>0</v>
      </c>
      <c r="AA572" s="477">
        <v>0</v>
      </c>
      <c r="AB572" s="477">
        <v>0</v>
      </c>
      <c r="AC572" s="477">
        <v>0</v>
      </c>
      <c r="AD572" s="477">
        <v>0</v>
      </c>
      <c r="AE572" s="477">
        <v>0</v>
      </c>
      <c r="AF572" s="233">
        <v>0</v>
      </c>
      <c r="AG572" s="233">
        <v>0</v>
      </c>
      <c r="AH572" s="233">
        <v>0</v>
      </c>
      <c r="AI572" s="233">
        <v>0</v>
      </c>
      <c r="AJ572" s="482">
        <v>0</v>
      </c>
    </row>
    <row r="573" spans="1:36" s="42" customFormat="1" x14ac:dyDescent="0.25">
      <c r="A573" s="402"/>
      <c r="B573" s="564">
        <v>1610</v>
      </c>
      <c r="C573" s="188" t="s">
        <v>811</v>
      </c>
      <c r="D573" s="477">
        <v>0</v>
      </c>
      <c r="E573" s="477">
        <v>0</v>
      </c>
      <c r="F573" s="477">
        <v>0</v>
      </c>
      <c r="G573" s="477">
        <v>0</v>
      </c>
      <c r="H573" s="89">
        <v>0</v>
      </c>
      <c r="I573" s="477">
        <v>0</v>
      </c>
      <c r="J573" s="477">
        <v>0</v>
      </c>
      <c r="K573" s="477">
        <v>0</v>
      </c>
      <c r="L573" s="477">
        <v>0</v>
      </c>
      <c r="M573" s="477">
        <v>0</v>
      </c>
      <c r="N573" s="477">
        <v>0</v>
      </c>
      <c r="O573" s="477">
        <v>0</v>
      </c>
      <c r="P573" s="477">
        <v>0</v>
      </c>
      <c r="Q573" s="477">
        <v>0</v>
      </c>
      <c r="R573" s="89">
        <v>0</v>
      </c>
      <c r="S573" s="477">
        <v>0</v>
      </c>
      <c r="T573" s="477">
        <v>0</v>
      </c>
      <c r="U573" s="477">
        <v>0</v>
      </c>
      <c r="V573" s="477">
        <v>0</v>
      </c>
      <c r="W573" s="477">
        <v>0</v>
      </c>
      <c r="X573" s="477">
        <v>0</v>
      </c>
      <c r="Y573" s="477">
        <v>0</v>
      </c>
      <c r="Z573" s="477">
        <v>0</v>
      </c>
      <c r="AA573" s="477">
        <v>0</v>
      </c>
      <c r="AB573" s="477">
        <v>0</v>
      </c>
      <c r="AC573" s="477">
        <v>0</v>
      </c>
      <c r="AD573" s="477">
        <v>0</v>
      </c>
      <c r="AE573" s="477">
        <v>0</v>
      </c>
      <c r="AF573" s="233">
        <v>0</v>
      </c>
      <c r="AG573" s="233">
        <v>0</v>
      </c>
      <c r="AH573" s="233">
        <v>0</v>
      </c>
      <c r="AI573" s="233">
        <v>0</v>
      </c>
      <c r="AJ573" s="482">
        <v>0</v>
      </c>
    </row>
    <row r="574" spans="1:36" s="42" customFormat="1" x14ac:dyDescent="0.25">
      <c r="A574" s="402"/>
      <c r="B574" s="564">
        <v>1611</v>
      </c>
      <c r="C574" s="188" t="s">
        <v>122</v>
      </c>
      <c r="D574" s="477">
        <v>0</v>
      </c>
      <c r="E574" s="477">
        <v>0.79900000000000004</v>
      </c>
      <c r="F574" s="477">
        <v>8474.5077600000004</v>
      </c>
      <c r="G574" s="477">
        <v>753.42899999999997</v>
      </c>
      <c r="H574" s="89">
        <v>9228.7357600000014</v>
      </c>
      <c r="I574" s="477">
        <v>0</v>
      </c>
      <c r="J574" s="477">
        <v>753.42899999999997</v>
      </c>
      <c r="K574" s="477">
        <v>0</v>
      </c>
      <c r="L574" s="477">
        <v>0</v>
      </c>
      <c r="M574" s="477">
        <v>0</v>
      </c>
      <c r="N574" s="477">
        <v>991.74711000000002</v>
      </c>
      <c r="O574" s="477">
        <v>0</v>
      </c>
      <c r="P574" s="477">
        <v>0</v>
      </c>
      <c r="Q574" s="477">
        <v>0</v>
      </c>
      <c r="R574" s="89">
        <v>1745.1761099999999</v>
      </c>
      <c r="S574" s="477">
        <v>0</v>
      </c>
      <c r="T574" s="477">
        <v>0</v>
      </c>
      <c r="U574" s="477">
        <v>0</v>
      </c>
      <c r="V574" s="477">
        <v>0</v>
      </c>
      <c r="W574" s="477">
        <v>0</v>
      </c>
      <c r="X574" s="477">
        <v>0</v>
      </c>
      <c r="Y574" s="477">
        <v>0</v>
      </c>
      <c r="Z574" s="477">
        <v>0</v>
      </c>
      <c r="AA574" s="477">
        <v>0</v>
      </c>
      <c r="AB574" s="477">
        <v>0</v>
      </c>
      <c r="AC574" s="477">
        <v>0</v>
      </c>
      <c r="AD574" s="477">
        <v>0</v>
      </c>
      <c r="AE574" s="477">
        <v>10973.911870000002</v>
      </c>
      <c r="AF574" s="233">
        <v>991.74711000000002</v>
      </c>
      <c r="AG574" s="233">
        <v>0</v>
      </c>
      <c r="AH574" s="233">
        <v>0</v>
      </c>
      <c r="AI574" s="233">
        <v>0</v>
      </c>
      <c r="AJ574" s="482">
        <v>9982.1647600000015</v>
      </c>
    </row>
    <row r="575" spans="1:36" s="42" customFormat="1" x14ac:dyDescent="0.25">
      <c r="A575" s="402"/>
      <c r="B575" s="564">
        <v>1612</v>
      </c>
      <c r="C575" s="188" t="s">
        <v>123</v>
      </c>
      <c r="D575" s="477">
        <v>0</v>
      </c>
      <c r="E575" s="477">
        <v>0.13900000000000001</v>
      </c>
      <c r="F575" s="477">
        <v>775.83970999999997</v>
      </c>
      <c r="G575" s="477">
        <v>130.67663999999999</v>
      </c>
      <c r="H575" s="89">
        <v>906.65535</v>
      </c>
      <c r="I575" s="477">
        <v>15633.82612</v>
      </c>
      <c r="J575" s="477">
        <v>12.697419999999999</v>
      </c>
      <c r="K575" s="477">
        <v>0</v>
      </c>
      <c r="L575" s="477">
        <v>0</v>
      </c>
      <c r="M575" s="477">
        <v>395.32535999999999</v>
      </c>
      <c r="N575" s="477">
        <v>1623.55072</v>
      </c>
      <c r="O575" s="477">
        <v>0</v>
      </c>
      <c r="P575" s="477">
        <v>26.69659</v>
      </c>
      <c r="Q575" s="477">
        <v>562.00507999999991</v>
      </c>
      <c r="R575" s="89">
        <v>18254.101289999999</v>
      </c>
      <c r="S575" s="477">
        <v>0</v>
      </c>
      <c r="T575" s="477">
        <v>127.42416</v>
      </c>
      <c r="U575" s="477">
        <v>0</v>
      </c>
      <c r="V575" s="477">
        <v>0</v>
      </c>
      <c r="W575" s="477">
        <v>0</v>
      </c>
      <c r="X575" s="477">
        <v>2E-3</v>
      </c>
      <c r="Y575" s="477">
        <v>0</v>
      </c>
      <c r="Z575" s="477">
        <v>0</v>
      </c>
      <c r="AA575" s="477">
        <v>0</v>
      </c>
      <c r="AB575" s="477">
        <v>0</v>
      </c>
      <c r="AC575" s="477">
        <v>0</v>
      </c>
      <c r="AD575" s="477">
        <v>127.42616</v>
      </c>
      <c r="AE575" s="477">
        <v>19288.182799999999</v>
      </c>
      <c r="AF575" s="233">
        <v>1623.55072</v>
      </c>
      <c r="AG575" s="233">
        <v>395.32535999999999</v>
      </c>
      <c r="AH575" s="233">
        <v>0</v>
      </c>
      <c r="AI575" s="233">
        <v>0</v>
      </c>
      <c r="AJ575" s="482">
        <v>17269.306719999997</v>
      </c>
    </row>
    <row r="576" spans="1:36" s="42" customFormat="1" x14ac:dyDescent="0.25">
      <c r="A576" s="402"/>
      <c r="B576" s="564">
        <v>1613</v>
      </c>
      <c r="C576" s="188" t="s">
        <v>124</v>
      </c>
      <c r="D576" s="477">
        <v>0</v>
      </c>
      <c r="E576" s="477">
        <v>0</v>
      </c>
      <c r="F576" s="477">
        <v>0</v>
      </c>
      <c r="G576" s="477">
        <v>0</v>
      </c>
      <c r="H576" s="89">
        <v>0</v>
      </c>
      <c r="I576" s="477">
        <v>0</v>
      </c>
      <c r="J576" s="477">
        <v>0</v>
      </c>
      <c r="K576" s="477">
        <v>0</v>
      </c>
      <c r="L576" s="477">
        <v>0</v>
      </c>
      <c r="M576" s="477">
        <v>0</v>
      </c>
      <c r="N576" s="477">
        <v>0</v>
      </c>
      <c r="O576" s="477">
        <v>0</v>
      </c>
      <c r="P576" s="477">
        <v>0</v>
      </c>
      <c r="Q576" s="477">
        <v>0</v>
      </c>
      <c r="R576" s="89">
        <v>0</v>
      </c>
      <c r="S576" s="477">
        <v>0</v>
      </c>
      <c r="T576" s="477">
        <v>0</v>
      </c>
      <c r="U576" s="477">
        <v>2100</v>
      </c>
      <c r="V576" s="477">
        <v>0</v>
      </c>
      <c r="W576" s="477">
        <v>0</v>
      </c>
      <c r="X576" s="477">
        <v>0</v>
      </c>
      <c r="Y576" s="477">
        <v>0</v>
      </c>
      <c r="Z576" s="477">
        <v>0</v>
      </c>
      <c r="AA576" s="477">
        <v>0</v>
      </c>
      <c r="AB576" s="477">
        <v>0</v>
      </c>
      <c r="AC576" s="477">
        <v>0</v>
      </c>
      <c r="AD576" s="477">
        <v>2100</v>
      </c>
      <c r="AE576" s="477">
        <v>2100</v>
      </c>
      <c r="AF576" s="233">
        <v>0</v>
      </c>
      <c r="AG576" s="233">
        <v>0</v>
      </c>
      <c r="AH576" s="233">
        <v>0</v>
      </c>
      <c r="AI576" s="233">
        <v>0</v>
      </c>
      <c r="AJ576" s="482">
        <v>2100</v>
      </c>
    </row>
    <row r="577" spans="1:36" s="42" customFormat="1" x14ac:dyDescent="0.25">
      <c r="A577" s="402"/>
      <c r="B577" s="564">
        <v>1614</v>
      </c>
      <c r="C577" s="188" t="s">
        <v>125</v>
      </c>
      <c r="D577" s="477">
        <v>12207.88726</v>
      </c>
      <c r="E577" s="477">
        <v>12903.928039999999</v>
      </c>
      <c r="F577" s="477">
        <v>12755.236789999999</v>
      </c>
      <c r="G577" s="477">
        <v>483.05008000000004</v>
      </c>
      <c r="H577" s="89">
        <v>38350.102169999998</v>
      </c>
      <c r="I577" s="477">
        <v>9300.0053100000005</v>
      </c>
      <c r="J577" s="477">
        <v>1317.0294899999999</v>
      </c>
      <c r="K577" s="477">
        <v>0</v>
      </c>
      <c r="L577" s="477">
        <v>5301.6139899999998</v>
      </c>
      <c r="M577" s="477">
        <v>2647.0786600000001</v>
      </c>
      <c r="N577" s="477">
        <v>1750.81953</v>
      </c>
      <c r="O577" s="477">
        <v>658.92625999999996</v>
      </c>
      <c r="P577" s="477">
        <v>230.82210999999998</v>
      </c>
      <c r="Q577" s="477">
        <v>0</v>
      </c>
      <c r="R577" s="89">
        <v>21206.295350000004</v>
      </c>
      <c r="S577" s="477">
        <v>426.07003000000003</v>
      </c>
      <c r="T577" s="477">
        <v>1514.7402999999999</v>
      </c>
      <c r="U577" s="477">
        <v>112.21786</v>
      </c>
      <c r="V577" s="477">
        <v>147.83026000000001</v>
      </c>
      <c r="W577" s="477">
        <v>0</v>
      </c>
      <c r="X577" s="477">
        <v>9.3997099999999989</v>
      </c>
      <c r="Y577" s="477">
        <v>0</v>
      </c>
      <c r="Z577" s="477">
        <v>52.784660000000002</v>
      </c>
      <c r="AA577" s="477">
        <v>54.855499999999999</v>
      </c>
      <c r="AB577" s="477">
        <v>55.636040000000001</v>
      </c>
      <c r="AC577" s="477">
        <v>22.179479999999998</v>
      </c>
      <c r="AD577" s="477">
        <v>2395.7138399999999</v>
      </c>
      <c r="AE577" s="477">
        <v>61952.111359999995</v>
      </c>
      <c r="AF577" s="233">
        <v>1750.81953</v>
      </c>
      <c r="AG577" s="233">
        <v>8096.5229099999997</v>
      </c>
      <c r="AH577" s="233">
        <v>0</v>
      </c>
      <c r="AI577" s="233">
        <v>77.03497999999999</v>
      </c>
      <c r="AJ577" s="482">
        <v>52027.733939999991</v>
      </c>
    </row>
    <row r="578" spans="1:36" s="42" customFormat="1" x14ac:dyDescent="0.25">
      <c r="A578" s="402"/>
      <c r="B578" s="564">
        <v>161405</v>
      </c>
      <c r="C578" s="188" t="s">
        <v>1556</v>
      </c>
      <c r="D578" s="477">
        <v>0</v>
      </c>
      <c r="E578" s="477">
        <v>8.6999999999999994E-2</v>
      </c>
      <c r="F578" s="477">
        <v>0</v>
      </c>
      <c r="G578" s="477">
        <v>0</v>
      </c>
      <c r="H578" s="89">
        <v>8.6999999999999994E-2</v>
      </c>
      <c r="I578" s="477">
        <v>2E-3</v>
      </c>
      <c r="J578" s="477">
        <v>1.4440999999999999</v>
      </c>
      <c r="K578" s="477">
        <v>0</v>
      </c>
      <c r="L578" s="477">
        <v>0</v>
      </c>
      <c r="M578" s="477">
        <v>0</v>
      </c>
      <c r="N578" s="477">
        <v>0</v>
      </c>
      <c r="O578" s="477">
        <v>0</v>
      </c>
      <c r="P578" s="477">
        <v>0</v>
      </c>
      <c r="Q578" s="477">
        <v>0</v>
      </c>
      <c r="R578" s="89">
        <v>1.4460999999999999</v>
      </c>
      <c r="S578" s="477">
        <v>217.85469000000001</v>
      </c>
      <c r="T578" s="477">
        <v>0</v>
      </c>
      <c r="U578" s="477">
        <v>0</v>
      </c>
      <c r="V578" s="477">
        <v>0</v>
      </c>
      <c r="W578" s="477">
        <v>0</v>
      </c>
      <c r="X578" s="477">
        <v>0</v>
      </c>
      <c r="Y578" s="477">
        <v>0</v>
      </c>
      <c r="Z578" s="477">
        <v>0</v>
      </c>
      <c r="AA578" s="477">
        <v>0</v>
      </c>
      <c r="AB578" s="477">
        <v>0</v>
      </c>
      <c r="AC578" s="477">
        <v>0</v>
      </c>
      <c r="AD578" s="477">
        <v>217.85469000000001</v>
      </c>
      <c r="AE578" s="477">
        <v>219.38779</v>
      </c>
      <c r="AF578" s="233">
        <v>0</v>
      </c>
      <c r="AG578" s="233">
        <v>0</v>
      </c>
      <c r="AH578" s="233">
        <v>0</v>
      </c>
      <c r="AI578" s="233">
        <v>0</v>
      </c>
      <c r="AJ578" s="482">
        <v>219.38779</v>
      </c>
    </row>
    <row r="579" spans="1:36" s="42" customFormat="1" x14ac:dyDescent="0.25">
      <c r="A579" s="402"/>
      <c r="B579" s="564">
        <v>161410</v>
      </c>
      <c r="C579" s="188" t="s">
        <v>127</v>
      </c>
      <c r="D579" s="477">
        <v>0</v>
      </c>
      <c r="E579" s="477">
        <v>0</v>
      </c>
      <c r="F579" s="477">
        <v>0</v>
      </c>
      <c r="G579" s="477">
        <v>0</v>
      </c>
      <c r="H579" s="89">
        <v>0</v>
      </c>
      <c r="I579" s="477">
        <v>0</v>
      </c>
      <c r="J579" s="477">
        <v>0</v>
      </c>
      <c r="K579" s="477">
        <v>0</v>
      </c>
      <c r="L579" s="477">
        <v>0</v>
      </c>
      <c r="M579" s="477">
        <v>0</v>
      </c>
      <c r="N579" s="477">
        <v>0</v>
      </c>
      <c r="O579" s="477">
        <v>0</v>
      </c>
      <c r="P579" s="477">
        <v>0</v>
      </c>
      <c r="Q579" s="477">
        <v>0</v>
      </c>
      <c r="R579" s="89">
        <v>0</v>
      </c>
      <c r="S579" s="477">
        <v>0</v>
      </c>
      <c r="T579" s="477">
        <v>0</v>
      </c>
      <c r="U579" s="477">
        <v>0</v>
      </c>
      <c r="V579" s="477">
        <v>0</v>
      </c>
      <c r="W579" s="477">
        <v>0</v>
      </c>
      <c r="X579" s="477">
        <v>0</v>
      </c>
      <c r="Y579" s="477">
        <v>0</v>
      </c>
      <c r="Z579" s="477">
        <v>0</v>
      </c>
      <c r="AA579" s="477">
        <v>0</v>
      </c>
      <c r="AB579" s="477">
        <v>0</v>
      </c>
      <c r="AC579" s="477">
        <v>0</v>
      </c>
      <c r="AD579" s="477">
        <v>0</v>
      </c>
      <c r="AE579" s="477">
        <v>0</v>
      </c>
      <c r="AF579" s="233">
        <v>0</v>
      </c>
      <c r="AG579" s="233">
        <v>0</v>
      </c>
      <c r="AH579" s="233">
        <v>0</v>
      </c>
      <c r="AI579" s="233">
        <v>0</v>
      </c>
      <c r="AJ579" s="482">
        <v>0</v>
      </c>
    </row>
    <row r="580" spans="1:36" s="42" customFormat="1" x14ac:dyDescent="0.25">
      <c r="A580" s="402"/>
      <c r="B580" s="564">
        <v>161415</v>
      </c>
      <c r="C580" s="188" t="s">
        <v>128</v>
      </c>
      <c r="D580" s="477">
        <v>0</v>
      </c>
      <c r="E580" s="477">
        <v>0.06</v>
      </c>
      <c r="F580" s="477">
        <v>0</v>
      </c>
      <c r="G580" s="477">
        <v>3.2406299999999999</v>
      </c>
      <c r="H580" s="89">
        <v>3.30063</v>
      </c>
      <c r="I580" s="477">
        <v>0.15</v>
      </c>
      <c r="J580" s="477">
        <v>0</v>
      </c>
      <c r="K580" s="477">
        <v>0</v>
      </c>
      <c r="L580" s="477">
        <v>0</v>
      </c>
      <c r="M580" s="477">
        <v>0</v>
      </c>
      <c r="N580" s="477">
        <v>0</v>
      </c>
      <c r="O580" s="477">
        <v>0</v>
      </c>
      <c r="P580" s="477">
        <v>0</v>
      </c>
      <c r="Q580" s="477">
        <v>0</v>
      </c>
      <c r="R580" s="89">
        <v>0.15</v>
      </c>
      <c r="S580" s="477">
        <v>0</v>
      </c>
      <c r="T580" s="477">
        <v>0</v>
      </c>
      <c r="U580" s="477">
        <v>0</v>
      </c>
      <c r="V580" s="477">
        <v>0</v>
      </c>
      <c r="W580" s="477">
        <v>0</v>
      </c>
      <c r="X580" s="477">
        <v>0</v>
      </c>
      <c r="Y580" s="477">
        <v>0</v>
      </c>
      <c r="Z580" s="477">
        <v>0</v>
      </c>
      <c r="AA580" s="477">
        <v>0</v>
      </c>
      <c r="AB580" s="477">
        <v>0</v>
      </c>
      <c r="AC580" s="477">
        <v>0</v>
      </c>
      <c r="AD580" s="477">
        <v>0</v>
      </c>
      <c r="AE580" s="477">
        <v>3.4506299999999999</v>
      </c>
      <c r="AF580" s="233">
        <v>0</v>
      </c>
      <c r="AG580" s="233">
        <v>0</v>
      </c>
      <c r="AH580" s="233">
        <v>0</v>
      </c>
      <c r="AI580" s="233">
        <v>0</v>
      </c>
      <c r="AJ580" s="482">
        <v>3.4506299999999999</v>
      </c>
    </row>
    <row r="581" spans="1:36" s="42" customFormat="1" x14ac:dyDescent="0.25">
      <c r="A581" s="402"/>
      <c r="B581" s="564">
        <v>161420</v>
      </c>
      <c r="C581" s="188" t="s">
        <v>129</v>
      </c>
      <c r="D581" s="477">
        <v>0</v>
      </c>
      <c r="E581" s="477">
        <v>469.81553000000002</v>
      </c>
      <c r="F581" s="477">
        <v>6335.2468799999997</v>
      </c>
      <c r="G581" s="477">
        <v>5.2421899999999999</v>
      </c>
      <c r="H581" s="89">
        <v>6810.3045999999995</v>
      </c>
      <c r="I581" s="477">
        <v>0</v>
      </c>
      <c r="J581" s="477">
        <v>436.24153999999999</v>
      </c>
      <c r="K581" s="477">
        <v>0</v>
      </c>
      <c r="L581" s="477">
        <v>0</v>
      </c>
      <c r="M581" s="477">
        <v>162.37679999999997</v>
      </c>
      <c r="N581" s="477">
        <v>1.6601400000000002</v>
      </c>
      <c r="O581" s="477">
        <v>60.977849999999997</v>
      </c>
      <c r="P581" s="477">
        <v>2.1999999999999999E-2</v>
      </c>
      <c r="Q581" s="477">
        <v>0</v>
      </c>
      <c r="R581" s="89">
        <v>661.27832999999998</v>
      </c>
      <c r="S581" s="477">
        <v>142.89313000000001</v>
      </c>
      <c r="T581" s="477">
        <v>973.53187000000003</v>
      </c>
      <c r="U581" s="477">
        <v>0</v>
      </c>
      <c r="V581" s="477">
        <v>2.3079499999999999</v>
      </c>
      <c r="W581" s="477">
        <v>0</v>
      </c>
      <c r="X581" s="477">
        <v>9.3997099999999989</v>
      </c>
      <c r="Y581" s="477">
        <v>0</v>
      </c>
      <c r="Z581" s="477">
        <v>0</v>
      </c>
      <c r="AA581" s="477">
        <v>0</v>
      </c>
      <c r="AB581" s="477">
        <v>26.309099999999997</v>
      </c>
      <c r="AC581" s="477">
        <v>0</v>
      </c>
      <c r="AD581" s="477">
        <v>1154.4417599999997</v>
      </c>
      <c r="AE581" s="477">
        <v>8626.0246899999984</v>
      </c>
      <c r="AF581" s="233">
        <v>1.6601400000000002</v>
      </c>
      <c r="AG581" s="233">
        <v>164.68474999999998</v>
      </c>
      <c r="AH581" s="233">
        <v>0</v>
      </c>
      <c r="AI581" s="233">
        <v>0</v>
      </c>
      <c r="AJ581" s="482">
        <v>8459.6797999999999</v>
      </c>
    </row>
    <row r="582" spans="1:36" s="42" customFormat="1" x14ac:dyDescent="0.25">
      <c r="A582" s="402"/>
      <c r="B582" s="564">
        <v>161425</v>
      </c>
      <c r="C582" s="188" t="s">
        <v>130</v>
      </c>
      <c r="D582" s="477">
        <v>0</v>
      </c>
      <c r="E582" s="477">
        <v>0</v>
      </c>
      <c r="F582" s="477">
        <v>1.3486500000000001</v>
      </c>
      <c r="G582" s="477">
        <v>0</v>
      </c>
      <c r="H582" s="89">
        <v>1.3486500000000001</v>
      </c>
      <c r="I582" s="477">
        <v>0</v>
      </c>
      <c r="J582" s="477">
        <v>5.0000000000000001E-3</v>
      </c>
      <c r="K582" s="477">
        <v>0</v>
      </c>
      <c r="L582" s="477">
        <v>5301.6139899999998</v>
      </c>
      <c r="M582" s="477">
        <v>0</v>
      </c>
      <c r="N582" s="477">
        <v>0</v>
      </c>
      <c r="O582" s="477">
        <v>0</v>
      </c>
      <c r="P582" s="477">
        <v>0</v>
      </c>
      <c r="Q582" s="477">
        <v>0</v>
      </c>
      <c r="R582" s="89">
        <v>5301.6189899999999</v>
      </c>
      <c r="S582" s="477">
        <v>0</v>
      </c>
      <c r="T582" s="477">
        <v>0</v>
      </c>
      <c r="U582" s="477">
        <v>0</v>
      </c>
      <c r="V582" s="477">
        <v>0</v>
      </c>
      <c r="W582" s="477">
        <v>0</v>
      </c>
      <c r="X582" s="477">
        <v>0</v>
      </c>
      <c r="Y582" s="477">
        <v>0</v>
      </c>
      <c r="Z582" s="477">
        <v>0</v>
      </c>
      <c r="AA582" s="477">
        <v>0</v>
      </c>
      <c r="AB582" s="477">
        <v>9.7899999999999984E-3</v>
      </c>
      <c r="AC582" s="477">
        <v>0</v>
      </c>
      <c r="AD582" s="477">
        <v>9.7899999999999984E-3</v>
      </c>
      <c r="AE582" s="477">
        <v>5302.9774299999999</v>
      </c>
      <c r="AF582" s="233">
        <v>0</v>
      </c>
      <c r="AG582" s="233">
        <v>5301.6139899999998</v>
      </c>
      <c r="AH582" s="233">
        <v>0</v>
      </c>
      <c r="AI582" s="233">
        <v>0</v>
      </c>
      <c r="AJ582" s="482">
        <v>1.36344</v>
      </c>
    </row>
    <row r="583" spans="1:36" s="42" customFormat="1" x14ac:dyDescent="0.25">
      <c r="A583" s="402"/>
      <c r="B583" s="564">
        <v>161430</v>
      </c>
      <c r="C583" s="188" t="s">
        <v>131</v>
      </c>
      <c r="D583" s="477">
        <v>0</v>
      </c>
      <c r="E583" s="477">
        <v>11998.99423</v>
      </c>
      <c r="F583" s="477">
        <v>2865.4299599999999</v>
      </c>
      <c r="G583" s="477">
        <v>472.46623999999997</v>
      </c>
      <c r="H583" s="89">
        <v>15336.890429999999</v>
      </c>
      <c r="I583" s="477">
        <v>2071.8702699999999</v>
      </c>
      <c r="J583" s="477">
        <v>739.31237999999996</v>
      </c>
      <c r="K583" s="477">
        <v>0</v>
      </c>
      <c r="L583" s="477">
        <v>0</v>
      </c>
      <c r="M583" s="477">
        <v>2468.9051800000002</v>
      </c>
      <c r="N583" s="477">
        <v>1541.2463700000001</v>
      </c>
      <c r="O583" s="477">
        <v>597.94841000000008</v>
      </c>
      <c r="P583" s="477">
        <v>228.33056999999999</v>
      </c>
      <c r="Q583" s="477">
        <v>0</v>
      </c>
      <c r="R583" s="89">
        <v>7647.6131800000003</v>
      </c>
      <c r="S583" s="477">
        <v>0</v>
      </c>
      <c r="T583" s="477">
        <v>392.50074999999998</v>
      </c>
      <c r="U583" s="477">
        <v>112.21786</v>
      </c>
      <c r="V583" s="477">
        <v>113.56783</v>
      </c>
      <c r="W583" s="477">
        <v>0</v>
      </c>
      <c r="X583" s="477">
        <v>0</v>
      </c>
      <c r="Y583" s="477">
        <v>0</v>
      </c>
      <c r="Z583" s="477">
        <v>52.784660000000002</v>
      </c>
      <c r="AA583" s="477">
        <v>54.855499999999999</v>
      </c>
      <c r="AB583" s="477">
        <v>23.380179999999999</v>
      </c>
      <c r="AC583" s="477">
        <v>22.179479999999998</v>
      </c>
      <c r="AD583" s="477">
        <v>771.48626000000002</v>
      </c>
      <c r="AE583" s="477">
        <v>23755.989870000001</v>
      </c>
      <c r="AF583" s="233">
        <v>1541.2463700000001</v>
      </c>
      <c r="AG583" s="233">
        <v>2582.4730100000002</v>
      </c>
      <c r="AH583" s="233">
        <v>0</v>
      </c>
      <c r="AI583" s="233">
        <v>77.03497999999999</v>
      </c>
      <c r="AJ583" s="482">
        <v>19555.235509999999</v>
      </c>
    </row>
    <row r="584" spans="1:36" s="42" customFormat="1" x14ac:dyDescent="0.25">
      <c r="A584" s="402"/>
      <c r="B584" s="564">
        <v>161490</v>
      </c>
      <c r="C584" s="188" t="s">
        <v>53</v>
      </c>
      <c r="D584" s="477">
        <v>12207.88726</v>
      </c>
      <c r="E584" s="477">
        <v>434.97128000000004</v>
      </c>
      <c r="F584" s="477">
        <v>3553.2112999999999</v>
      </c>
      <c r="G584" s="477">
        <v>2.1010200000000001</v>
      </c>
      <c r="H584" s="89">
        <v>16198.17086</v>
      </c>
      <c r="I584" s="477">
        <v>7227.9830400000001</v>
      </c>
      <c r="J584" s="477">
        <v>140.02646999999999</v>
      </c>
      <c r="K584" s="477">
        <v>0</v>
      </c>
      <c r="L584" s="477">
        <v>0</v>
      </c>
      <c r="M584" s="477">
        <v>15.79668</v>
      </c>
      <c r="N584" s="477">
        <v>207.91301999999999</v>
      </c>
      <c r="O584" s="477">
        <v>0</v>
      </c>
      <c r="P584" s="477">
        <v>2.4695399999999998</v>
      </c>
      <c r="Q584" s="477">
        <v>0</v>
      </c>
      <c r="R584" s="89">
        <v>7594.1887500000003</v>
      </c>
      <c r="S584" s="477">
        <v>65.322209999999998</v>
      </c>
      <c r="T584" s="477">
        <v>148.70767999999998</v>
      </c>
      <c r="U584" s="477">
        <v>0</v>
      </c>
      <c r="V584" s="477">
        <v>31.95448</v>
      </c>
      <c r="W584" s="477">
        <v>0</v>
      </c>
      <c r="X584" s="477">
        <v>0</v>
      </c>
      <c r="Y584" s="477">
        <v>0</v>
      </c>
      <c r="Z584" s="477">
        <v>0</v>
      </c>
      <c r="AA584" s="477">
        <v>0</v>
      </c>
      <c r="AB584" s="477">
        <v>5.9369700000000005</v>
      </c>
      <c r="AC584" s="477">
        <v>0</v>
      </c>
      <c r="AD584" s="477">
        <v>251.92133999999996</v>
      </c>
      <c r="AE584" s="477">
        <v>24044.28095</v>
      </c>
      <c r="AF584" s="233">
        <v>207.91301999999999</v>
      </c>
      <c r="AG584" s="233">
        <v>47.751159999999999</v>
      </c>
      <c r="AH584" s="233">
        <v>0</v>
      </c>
      <c r="AI584" s="233">
        <v>0</v>
      </c>
      <c r="AJ584" s="482">
        <v>23788.616769999997</v>
      </c>
    </row>
    <row r="585" spans="1:36" s="42" customFormat="1" x14ac:dyDescent="0.25">
      <c r="A585" s="402"/>
      <c r="B585" s="564">
        <v>1615</v>
      </c>
      <c r="C585" s="188" t="s">
        <v>1557</v>
      </c>
      <c r="D585" s="477">
        <v>1384.5409500000001</v>
      </c>
      <c r="E585" s="477">
        <v>5109.9636200000004</v>
      </c>
      <c r="F585" s="477">
        <v>32690.334079999997</v>
      </c>
      <c r="G585" s="477">
        <v>6817.4855299999999</v>
      </c>
      <c r="H585" s="89">
        <v>46002.324179999996</v>
      </c>
      <c r="I585" s="477">
        <v>1292.4947199999999</v>
      </c>
      <c r="J585" s="477">
        <v>0</v>
      </c>
      <c r="K585" s="477">
        <v>0</v>
      </c>
      <c r="L585" s="477">
        <v>0</v>
      </c>
      <c r="M585" s="477">
        <v>1595.1324299999999</v>
      </c>
      <c r="N585" s="477">
        <v>571.06731000000002</v>
      </c>
      <c r="O585" s="477">
        <v>0</v>
      </c>
      <c r="P585" s="477">
        <v>337.70102000000003</v>
      </c>
      <c r="Q585" s="477">
        <v>5356.1317900000004</v>
      </c>
      <c r="R585" s="89">
        <v>9152.5272700000005</v>
      </c>
      <c r="S585" s="477">
        <v>230.28845999999999</v>
      </c>
      <c r="T585" s="477">
        <v>413.53174000000001</v>
      </c>
      <c r="U585" s="477">
        <v>0</v>
      </c>
      <c r="V585" s="477">
        <v>29.890599999999999</v>
      </c>
      <c r="W585" s="477">
        <v>0</v>
      </c>
      <c r="X585" s="477">
        <v>0</v>
      </c>
      <c r="Y585" s="477">
        <v>73.887140000000002</v>
      </c>
      <c r="Z585" s="477">
        <v>6.5311400000000006</v>
      </c>
      <c r="AA585" s="477">
        <v>0</v>
      </c>
      <c r="AB585" s="477">
        <v>1058.29295</v>
      </c>
      <c r="AC585" s="477">
        <v>20.677859999999999</v>
      </c>
      <c r="AD585" s="477">
        <v>1833.0998900000002</v>
      </c>
      <c r="AE585" s="477">
        <v>56987.951339999992</v>
      </c>
      <c r="AF585" s="233">
        <v>571.06731000000002</v>
      </c>
      <c r="AG585" s="233">
        <v>1625.0230299999998</v>
      </c>
      <c r="AH585" s="233">
        <v>0</v>
      </c>
      <c r="AI585" s="233">
        <v>94.564999999999998</v>
      </c>
      <c r="AJ585" s="482">
        <v>54697.296000000002</v>
      </c>
    </row>
    <row r="586" spans="1:36" s="42" customFormat="1" x14ac:dyDescent="0.25">
      <c r="A586" s="402"/>
      <c r="B586" s="564">
        <v>161505</v>
      </c>
      <c r="C586" s="188" t="s">
        <v>1558</v>
      </c>
      <c r="D586" s="477">
        <v>18.49239</v>
      </c>
      <c r="E586" s="477">
        <v>3193.7656000000002</v>
      </c>
      <c r="F586" s="477">
        <v>4312.1407499999996</v>
      </c>
      <c r="G586" s="477">
        <v>1062.49047</v>
      </c>
      <c r="H586" s="89">
        <v>8586.8892099999994</v>
      </c>
      <c r="I586" s="477">
        <v>1243.4204399999999</v>
      </c>
      <c r="J586" s="477">
        <v>0</v>
      </c>
      <c r="K586" s="477">
        <v>0</v>
      </c>
      <c r="L586" s="477">
        <v>0</v>
      </c>
      <c r="M586" s="477">
        <v>1595.1324299999999</v>
      </c>
      <c r="N586" s="477">
        <v>275.22571999999997</v>
      </c>
      <c r="O586" s="477">
        <v>0</v>
      </c>
      <c r="P586" s="477">
        <v>323.37612000000001</v>
      </c>
      <c r="Q586" s="477">
        <v>0</v>
      </c>
      <c r="R586" s="89">
        <v>3437.1547099999993</v>
      </c>
      <c r="S586" s="477">
        <v>177.73846</v>
      </c>
      <c r="T586" s="477">
        <v>203.43018000000001</v>
      </c>
      <c r="U586" s="477">
        <v>0</v>
      </c>
      <c r="V586" s="477">
        <v>0</v>
      </c>
      <c r="W586" s="477">
        <v>0</v>
      </c>
      <c r="X586" s="477">
        <v>0</v>
      </c>
      <c r="Y586" s="477">
        <v>0</v>
      </c>
      <c r="Z586" s="477">
        <v>0</v>
      </c>
      <c r="AA586" s="477">
        <v>0</v>
      </c>
      <c r="AB586" s="477">
        <v>12.00409</v>
      </c>
      <c r="AC586" s="477">
        <v>0</v>
      </c>
      <c r="AD586" s="477">
        <v>393.17273</v>
      </c>
      <c r="AE586" s="477">
        <v>12417.216649999998</v>
      </c>
      <c r="AF586" s="233">
        <v>275.22571999999997</v>
      </c>
      <c r="AG586" s="233">
        <v>1595.1324299999999</v>
      </c>
      <c r="AH586" s="233">
        <v>0</v>
      </c>
      <c r="AI586" s="233">
        <v>0</v>
      </c>
      <c r="AJ586" s="482">
        <v>10546.8585</v>
      </c>
    </row>
    <row r="587" spans="1:36" s="42" customFormat="1" x14ac:dyDescent="0.25">
      <c r="A587" s="402"/>
      <c r="B587" s="564">
        <v>161510</v>
      </c>
      <c r="C587" s="188" t="s">
        <v>1560</v>
      </c>
      <c r="D587" s="477">
        <v>1020.51089</v>
      </c>
      <c r="E587" s="477">
        <v>1446.7121200000001</v>
      </c>
      <c r="F587" s="477">
        <v>8515.3588600000003</v>
      </c>
      <c r="G587" s="477">
        <v>5117.15967</v>
      </c>
      <c r="H587" s="89">
        <v>16099.741539999999</v>
      </c>
      <c r="I587" s="477">
        <v>2.9180100000000002</v>
      </c>
      <c r="J587" s="477">
        <v>0</v>
      </c>
      <c r="K587" s="477">
        <v>0</v>
      </c>
      <c r="L587" s="477">
        <v>0</v>
      </c>
      <c r="M587" s="477">
        <v>0</v>
      </c>
      <c r="N587" s="477">
        <v>207.57959</v>
      </c>
      <c r="O587" s="477">
        <v>0</v>
      </c>
      <c r="P587" s="477">
        <v>7.5758999999999999</v>
      </c>
      <c r="Q587" s="477">
        <v>1137.1370099999999</v>
      </c>
      <c r="R587" s="89">
        <v>1355.2105099999999</v>
      </c>
      <c r="S587" s="477">
        <v>0</v>
      </c>
      <c r="T587" s="477">
        <v>210.10156000000001</v>
      </c>
      <c r="U587" s="477">
        <v>0</v>
      </c>
      <c r="V587" s="477">
        <v>27.69312</v>
      </c>
      <c r="W587" s="477">
        <v>0</v>
      </c>
      <c r="X587" s="477">
        <v>0</v>
      </c>
      <c r="Y587" s="477">
        <v>0</v>
      </c>
      <c r="Z587" s="477">
        <v>2.14581</v>
      </c>
      <c r="AA587" s="477">
        <v>0</v>
      </c>
      <c r="AB587" s="477">
        <v>192.34076999999999</v>
      </c>
      <c r="AC587" s="477">
        <v>0</v>
      </c>
      <c r="AD587" s="477">
        <v>432.28125999999997</v>
      </c>
      <c r="AE587" s="477">
        <v>17887.23331</v>
      </c>
      <c r="AF587" s="233">
        <v>207.57959</v>
      </c>
      <c r="AG587" s="233">
        <v>27.69312</v>
      </c>
      <c r="AH587" s="233">
        <v>0</v>
      </c>
      <c r="AI587" s="233">
        <v>0</v>
      </c>
      <c r="AJ587" s="482">
        <v>17651.960599999999</v>
      </c>
    </row>
    <row r="588" spans="1:36" s="42" customFormat="1" x14ac:dyDescent="0.25">
      <c r="A588" s="402"/>
      <c r="B588" s="564">
        <v>161515</v>
      </c>
      <c r="C588" s="188" t="s">
        <v>1563</v>
      </c>
      <c r="D588" s="477">
        <v>251.82588000000001</v>
      </c>
      <c r="E588" s="477">
        <v>424.23459000000003</v>
      </c>
      <c r="F588" s="477">
        <v>5603.7775999999994</v>
      </c>
      <c r="G588" s="477">
        <v>572.07462999999996</v>
      </c>
      <c r="H588" s="89">
        <v>6851.9126999999999</v>
      </c>
      <c r="I588" s="477">
        <v>46.156269999999999</v>
      </c>
      <c r="J588" s="477">
        <v>0</v>
      </c>
      <c r="K588" s="477">
        <v>0</v>
      </c>
      <c r="L588" s="477">
        <v>0</v>
      </c>
      <c r="M588" s="477">
        <v>0</v>
      </c>
      <c r="N588" s="477">
        <v>64.43159</v>
      </c>
      <c r="O588" s="477">
        <v>0</v>
      </c>
      <c r="P588" s="477">
        <v>0</v>
      </c>
      <c r="Q588" s="477">
        <v>0</v>
      </c>
      <c r="R588" s="89">
        <v>110.58786000000001</v>
      </c>
      <c r="S588" s="477">
        <v>0</v>
      </c>
      <c r="T588" s="477">
        <v>0</v>
      </c>
      <c r="U588" s="477">
        <v>0</v>
      </c>
      <c r="V588" s="477">
        <v>0.53685000000000005</v>
      </c>
      <c r="W588" s="477">
        <v>0</v>
      </c>
      <c r="X588" s="477">
        <v>0</v>
      </c>
      <c r="Y588" s="477">
        <v>0</v>
      </c>
      <c r="Z588" s="477">
        <v>4.3433700000000002</v>
      </c>
      <c r="AA588" s="477">
        <v>0</v>
      </c>
      <c r="AB588" s="477">
        <v>34.19502</v>
      </c>
      <c r="AC588" s="477">
        <v>0</v>
      </c>
      <c r="AD588" s="477">
        <v>39.075240000000001</v>
      </c>
      <c r="AE588" s="477">
        <v>7001.5757999999996</v>
      </c>
      <c r="AF588" s="233">
        <v>64.43159</v>
      </c>
      <c r="AG588" s="233">
        <v>0.53685000000000005</v>
      </c>
      <c r="AH588" s="233">
        <v>0</v>
      </c>
      <c r="AI588" s="233">
        <v>0</v>
      </c>
      <c r="AJ588" s="482">
        <v>6936.60736</v>
      </c>
    </row>
    <row r="589" spans="1:36" s="42" customFormat="1" x14ac:dyDescent="0.25">
      <c r="A589" s="402"/>
      <c r="B589" s="564">
        <v>161520</v>
      </c>
      <c r="C589" s="188" t="s">
        <v>1564</v>
      </c>
      <c r="D589" s="477">
        <v>93.711789999999993</v>
      </c>
      <c r="E589" s="477">
        <v>4.1997799999999996</v>
      </c>
      <c r="F589" s="477">
        <v>14259.056869999999</v>
      </c>
      <c r="G589" s="477">
        <v>65.760759999999991</v>
      </c>
      <c r="H589" s="89">
        <v>14422.729199999998</v>
      </c>
      <c r="I589" s="477">
        <v>0</v>
      </c>
      <c r="J589" s="477">
        <v>0</v>
      </c>
      <c r="K589" s="477">
        <v>0</v>
      </c>
      <c r="L589" s="477">
        <v>0</v>
      </c>
      <c r="M589" s="477">
        <v>0</v>
      </c>
      <c r="N589" s="477">
        <v>23.830410000000001</v>
      </c>
      <c r="O589" s="477">
        <v>0</v>
      </c>
      <c r="P589" s="477">
        <v>6.7489999999999997</v>
      </c>
      <c r="Q589" s="477">
        <v>4218.99478</v>
      </c>
      <c r="R589" s="89">
        <v>4249.5741900000003</v>
      </c>
      <c r="S589" s="477">
        <v>52.55</v>
      </c>
      <c r="T589" s="477">
        <v>0</v>
      </c>
      <c r="U589" s="477">
        <v>0</v>
      </c>
      <c r="V589" s="477">
        <v>1.6606300000000001</v>
      </c>
      <c r="W589" s="477">
        <v>0</v>
      </c>
      <c r="X589" s="477">
        <v>0</v>
      </c>
      <c r="Y589" s="477">
        <v>73.887140000000002</v>
      </c>
      <c r="Z589" s="477">
        <v>4.1960000000000004E-2</v>
      </c>
      <c r="AA589" s="477">
        <v>0</v>
      </c>
      <c r="AB589" s="477">
        <v>819.75306999999998</v>
      </c>
      <c r="AC589" s="477">
        <v>20.677859999999999</v>
      </c>
      <c r="AD589" s="477">
        <v>968.57065999999998</v>
      </c>
      <c r="AE589" s="477">
        <v>19640.874049999999</v>
      </c>
      <c r="AF589" s="233">
        <v>23.830410000000001</v>
      </c>
      <c r="AG589" s="233">
        <v>1.6606300000000001</v>
      </c>
      <c r="AH589" s="233">
        <v>0</v>
      </c>
      <c r="AI589" s="233">
        <v>94.564999999999998</v>
      </c>
      <c r="AJ589" s="482">
        <v>19520.818009999995</v>
      </c>
    </row>
    <row r="590" spans="1:36" s="42" customFormat="1" x14ac:dyDescent="0.25">
      <c r="A590" s="402"/>
      <c r="B590" s="564">
        <v>161540</v>
      </c>
      <c r="C590" s="188" t="s">
        <v>1566</v>
      </c>
      <c r="D590" s="477">
        <v>0</v>
      </c>
      <c r="E590" s="477">
        <v>41.05153</v>
      </c>
      <c r="F590" s="477">
        <v>0</v>
      </c>
      <c r="G590" s="477">
        <v>0</v>
      </c>
      <c r="H590" s="89">
        <v>41.05153</v>
      </c>
      <c r="I590" s="477">
        <v>0</v>
      </c>
      <c r="J590" s="477">
        <v>0</v>
      </c>
      <c r="K590" s="477">
        <v>0</v>
      </c>
      <c r="L590" s="477">
        <v>0</v>
      </c>
      <c r="M590" s="477">
        <v>0</v>
      </c>
      <c r="N590" s="477">
        <v>0</v>
      </c>
      <c r="O590" s="477">
        <v>0</v>
      </c>
      <c r="P590" s="477">
        <v>0</v>
      </c>
      <c r="Q590" s="477">
        <v>0</v>
      </c>
      <c r="R590" s="89">
        <v>0</v>
      </c>
      <c r="S590" s="477">
        <v>0</v>
      </c>
      <c r="T590" s="477">
        <v>0</v>
      </c>
      <c r="U590" s="477">
        <v>0</v>
      </c>
      <c r="V590" s="477">
        <v>0</v>
      </c>
      <c r="W590" s="477">
        <v>0</v>
      </c>
      <c r="X590" s="477">
        <v>0</v>
      </c>
      <c r="Y590" s="477">
        <v>0</v>
      </c>
      <c r="Z590" s="477">
        <v>0</v>
      </c>
      <c r="AA590" s="477">
        <v>0</v>
      </c>
      <c r="AB590" s="477">
        <v>0</v>
      </c>
      <c r="AC590" s="477">
        <v>0</v>
      </c>
      <c r="AD590" s="477">
        <v>0</v>
      </c>
      <c r="AE590" s="477">
        <v>41.05153</v>
      </c>
      <c r="AF590" s="233">
        <v>0</v>
      </c>
      <c r="AG590" s="233">
        <v>0</v>
      </c>
      <c r="AH590" s="233">
        <v>0</v>
      </c>
      <c r="AI590" s="233">
        <v>0</v>
      </c>
      <c r="AJ590" s="482">
        <v>41.05153</v>
      </c>
    </row>
    <row r="591" spans="1:36" s="42" customFormat="1" x14ac:dyDescent="0.25">
      <c r="A591" s="402"/>
      <c r="B591" s="564">
        <v>161545</v>
      </c>
      <c r="C591" s="188" t="s">
        <v>1567</v>
      </c>
      <c r="D591" s="477">
        <v>0</v>
      </c>
      <c r="E591" s="477">
        <v>0</v>
      </c>
      <c r="F591" s="477">
        <v>0</v>
      </c>
      <c r="G591" s="477">
        <v>0</v>
      </c>
      <c r="H591" s="89">
        <v>0</v>
      </c>
      <c r="I591" s="477">
        <v>0</v>
      </c>
      <c r="J591" s="477">
        <v>0</v>
      </c>
      <c r="K591" s="477">
        <v>0</v>
      </c>
      <c r="L591" s="477">
        <v>0</v>
      </c>
      <c r="M591" s="477">
        <v>0</v>
      </c>
      <c r="N591" s="477">
        <v>0</v>
      </c>
      <c r="O591" s="477">
        <v>0</v>
      </c>
      <c r="P591" s="477">
        <v>0</v>
      </c>
      <c r="Q591" s="477">
        <v>0</v>
      </c>
      <c r="R591" s="89">
        <v>0</v>
      </c>
      <c r="S591" s="477">
        <v>0</v>
      </c>
      <c r="T591" s="477">
        <v>0</v>
      </c>
      <c r="U591" s="477">
        <v>0</v>
      </c>
      <c r="V591" s="477">
        <v>0</v>
      </c>
      <c r="W591" s="477">
        <v>0</v>
      </c>
      <c r="X591" s="477">
        <v>0</v>
      </c>
      <c r="Y591" s="477">
        <v>0</v>
      </c>
      <c r="Z591" s="477">
        <v>0</v>
      </c>
      <c r="AA591" s="477">
        <v>0</v>
      </c>
      <c r="AB591" s="477">
        <v>0</v>
      </c>
      <c r="AC591" s="477">
        <v>0</v>
      </c>
      <c r="AD591" s="477">
        <v>0</v>
      </c>
      <c r="AE591" s="477">
        <v>0</v>
      </c>
      <c r="AF591" s="233">
        <v>0</v>
      </c>
      <c r="AG591" s="233">
        <v>0</v>
      </c>
      <c r="AH591" s="233">
        <v>0</v>
      </c>
      <c r="AI591" s="233">
        <v>0</v>
      </c>
      <c r="AJ591" s="482">
        <v>0</v>
      </c>
    </row>
    <row r="592" spans="1:36" s="42" customFormat="1" x14ac:dyDescent="0.25">
      <c r="A592" s="402"/>
      <c r="B592" s="564">
        <v>161550</v>
      </c>
      <c r="C592" s="188" t="s">
        <v>1568</v>
      </c>
      <c r="D592" s="477">
        <v>0</v>
      </c>
      <c r="E592" s="477">
        <v>0</v>
      </c>
      <c r="F592" s="477">
        <v>0</v>
      </c>
      <c r="G592" s="477">
        <v>0</v>
      </c>
      <c r="H592" s="89">
        <v>0</v>
      </c>
      <c r="I592" s="477">
        <v>0</v>
      </c>
      <c r="J592" s="477">
        <v>0</v>
      </c>
      <c r="K592" s="477">
        <v>0</v>
      </c>
      <c r="L592" s="477">
        <v>0</v>
      </c>
      <c r="M592" s="477">
        <v>0</v>
      </c>
      <c r="N592" s="477">
        <v>0</v>
      </c>
      <c r="O592" s="477">
        <v>0</v>
      </c>
      <c r="P592" s="477">
        <v>0</v>
      </c>
      <c r="Q592" s="477">
        <v>0</v>
      </c>
      <c r="R592" s="89">
        <v>0</v>
      </c>
      <c r="S592" s="477">
        <v>0</v>
      </c>
      <c r="T592" s="477">
        <v>0</v>
      </c>
      <c r="U592" s="477">
        <v>0</v>
      </c>
      <c r="V592" s="477">
        <v>0</v>
      </c>
      <c r="W592" s="477">
        <v>0</v>
      </c>
      <c r="X592" s="477">
        <v>0</v>
      </c>
      <c r="Y592" s="477">
        <v>0</v>
      </c>
      <c r="Z592" s="477">
        <v>0</v>
      </c>
      <c r="AA592" s="477">
        <v>0</v>
      </c>
      <c r="AB592" s="477">
        <v>0</v>
      </c>
      <c r="AC592" s="477">
        <v>0</v>
      </c>
      <c r="AD592" s="477">
        <v>0</v>
      </c>
      <c r="AE592" s="477">
        <v>0</v>
      </c>
      <c r="AF592" s="233">
        <v>0</v>
      </c>
      <c r="AG592" s="233">
        <v>0</v>
      </c>
      <c r="AH592" s="233">
        <v>0</v>
      </c>
      <c r="AI592" s="233">
        <v>0</v>
      </c>
      <c r="AJ592" s="482">
        <v>0</v>
      </c>
    </row>
    <row r="593" spans="1:36" s="42" customFormat="1" x14ac:dyDescent="0.25">
      <c r="A593" s="402"/>
      <c r="B593" s="564">
        <v>1617</v>
      </c>
      <c r="C593" s="188" t="s">
        <v>818</v>
      </c>
      <c r="D593" s="477">
        <v>0</v>
      </c>
      <c r="E593" s="477">
        <v>0</v>
      </c>
      <c r="F593" s="477">
        <v>0</v>
      </c>
      <c r="G593" s="477">
        <v>0</v>
      </c>
      <c r="H593" s="89">
        <v>0</v>
      </c>
      <c r="I593" s="477">
        <v>0</v>
      </c>
      <c r="J593" s="477">
        <v>0</v>
      </c>
      <c r="K593" s="477">
        <v>0</v>
      </c>
      <c r="L593" s="477">
        <v>0</v>
      </c>
      <c r="M593" s="477">
        <v>0</v>
      </c>
      <c r="N593" s="477">
        <v>0</v>
      </c>
      <c r="O593" s="477">
        <v>0</v>
      </c>
      <c r="P593" s="477">
        <v>0</v>
      </c>
      <c r="Q593" s="477">
        <v>0</v>
      </c>
      <c r="R593" s="89">
        <v>0</v>
      </c>
      <c r="S593" s="477">
        <v>0</v>
      </c>
      <c r="T593" s="477">
        <v>0</v>
      </c>
      <c r="U593" s="477">
        <v>0</v>
      </c>
      <c r="V593" s="477">
        <v>0</v>
      </c>
      <c r="W593" s="477">
        <v>0</v>
      </c>
      <c r="X593" s="477">
        <v>0</v>
      </c>
      <c r="Y593" s="477">
        <v>0</v>
      </c>
      <c r="Z593" s="477">
        <v>0</v>
      </c>
      <c r="AA593" s="477">
        <v>0</v>
      </c>
      <c r="AB593" s="477">
        <v>0</v>
      </c>
      <c r="AC593" s="477">
        <v>0</v>
      </c>
      <c r="AD593" s="477">
        <v>0</v>
      </c>
      <c r="AE593" s="477">
        <v>0</v>
      </c>
      <c r="AF593" s="233">
        <v>0</v>
      </c>
      <c r="AG593" s="233">
        <v>0</v>
      </c>
      <c r="AH593" s="233">
        <v>0</v>
      </c>
      <c r="AI593" s="233">
        <v>0</v>
      </c>
      <c r="AJ593" s="482">
        <v>0</v>
      </c>
    </row>
    <row r="594" spans="1:36" s="42" customFormat="1" x14ac:dyDescent="0.25">
      <c r="A594" s="402"/>
      <c r="B594" s="564">
        <v>1618</v>
      </c>
      <c r="C594" s="188" t="s">
        <v>819</v>
      </c>
      <c r="D594" s="477">
        <v>0</v>
      </c>
      <c r="E594" s="477">
        <v>0</v>
      </c>
      <c r="F594" s="477">
        <v>0</v>
      </c>
      <c r="G594" s="477">
        <v>0</v>
      </c>
      <c r="H594" s="89">
        <v>0</v>
      </c>
      <c r="I594" s="477">
        <v>0</v>
      </c>
      <c r="J594" s="477">
        <v>0</v>
      </c>
      <c r="K594" s="477">
        <v>0</v>
      </c>
      <c r="L594" s="477">
        <v>0</v>
      </c>
      <c r="M594" s="477">
        <v>0</v>
      </c>
      <c r="N594" s="477">
        <v>0</v>
      </c>
      <c r="O594" s="477">
        <v>0</v>
      </c>
      <c r="P594" s="477">
        <v>0</v>
      </c>
      <c r="Q594" s="477">
        <v>0</v>
      </c>
      <c r="R594" s="89">
        <v>0</v>
      </c>
      <c r="S594" s="477">
        <v>0</v>
      </c>
      <c r="T594" s="477">
        <v>0</v>
      </c>
      <c r="U594" s="477">
        <v>0</v>
      </c>
      <c r="V594" s="477">
        <v>0</v>
      </c>
      <c r="W594" s="477">
        <v>0</v>
      </c>
      <c r="X594" s="477">
        <v>0</v>
      </c>
      <c r="Y594" s="477">
        <v>0</v>
      </c>
      <c r="Z594" s="477">
        <v>0</v>
      </c>
      <c r="AA594" s="477">
        <v>0</v>
      </c>
      <c r="AB594" s="477">
        <v>0</v>
      </c>
      <c r="AC594" s="477">
        <v>0</v>
      </c>
      <c r="AD594" s="477">
        <v>0</v>
      </c>
      <c r="AE594" s="477">
        <v>0</v>
      </c>
      <c r="AF594" s="233">
        <v>0</v>
      </c>
      <c r="AG594" s="233">
        <v>0</v>
      </c>
      <c r="AH594" s="233">
        <v>0</v>
      </c>
      <c r="AI594" s="233">
        <v>0</v>
      </c>
      <c r="AJ594" s="482">
        <v>0</v>
      </c>
    </row>
    <row r="595" spans="1:36" s="42" customFormat="1" x14ac:dyDescent="0.25">
      <c r="A595" s="402"/>
      <c r="B595" s="564">
        <v>1619</v>
      </c>
      <c r="C595" s="188" t="s">
        <v>1569</v>
      </c>
      <c r="D595" s="477">
        <v>0</v>
      </c>
      <c r="E595" s="477">
        <v>0</v>
      </c>
      <c r="F595" s="477">
        <v>30415.867449999998</v>
      </c>
      <c r="G595" s="477">
        <v>0</v>
      </c>
      <c r="H595" s="89">
        <v>30415.867449999998</v>
      </c>
      <c r="I595" s="477">
        <v>0</v>
      </c>
      <c r="J595" s="477">
        <v>0</v>
      </c>
      <c r="K595" s="477">
        <v>0</v>
      </c>
      <c r="L595" s="477">
        <v>0</v>
      </c>
      <c r="M595" s="477">
        <v>0</v>
      </c>
      <c r="N595" s="477">
        <v>0</v>
      </c>
      <c r="O595" s="477">
        <v>0</v>
      </c>
      <c r="P595" s="477">
        <v>0</v>
      </c>
      <c r="Q595" s="477">
        <v>0</v>
      </c>
      <c r="R595" s="89">
        <v>0</v>
      </c>
      <c r="S595" s="477">
        <v>0</v>
      </c>
      <c r="T595" s="477">
        <v>0</v>
      </c>
      <c r="U595" s="477">
        <v>0</v>
      </c>
      <c r="V595" s="477">
        <v>0</v>
      </c>
      <c r="W595" s="477">
        <v>0</v>
      </c>
      <c r="X595" s="477">
        <v>0</v>
      </c>
      <c r="Y595" s="477">
        <v>0</v>
      </c>
      <c r="Z595" s="477">
        <v>0</v>
      </c>
      <c r="AA595" s="477">
        <v>0</v>
      </c>
      <c r="AB595" s="477">
        <v>0</v>
      </c>
      <c r="AC595" s="477">
        <v>0</v>
      </c>
      <c r="AD595" s="477">
        <v>0</v>
      </c>
      <c r="AE595" s="477">
        <v>30415.867449999998</v>
      </c>
      <c r="AF595" s="233">
        <v>0</v>
      </c>
      <c r="AG595" s="233">
        <v>0</v>
      </c>
      <c r="AH595" s="233">
        <v>0</v>
      </c>
      <c r="AI595" s="233">
        <v>0</v>
      </c>
      <c r="AJ595" s="482">
        <v>30415.867449999998</v>
      </c>
    </row>
    <row r="596" spans="1:36" s="42" customFormat="1" x14ac:dyDescent="0.25">
      <c r="A596" s="402"/>
      <c r="B596" s="564">
        <v>1690</v>
      </c>
      <c r="C596" s="188" t="s">
        <v>136</v>
      </c>
      <c r="D596" s="477">
        <v>25500.390910000002</v>
      </c>
      <c r="E596" s="477">
        <v>46061.502059999999</v>
      </c>
      <c r="F596" s="477">
        <v>289989.81943000003</v>
      </c>
      <c r="G596" s="477">
        <v>22541.363379999999</v>
      </c>
      <c r="H596" s="89">
        <v>384093.07578000001</v>
      </c>
      <c r="I596" s="477">
        <v>7987.3320700000004</v>
      </c>
      <c r="J596" s="477">
        <v>15029.148929999999</v>
      </c>
      <c r="K596" s="477">
        <v>227.62700000000001</v>
      </c>
      <c r="L596" s="477">
        <v>44951.117859999998</v>
      </c>
      <c r="M596" s="477">
        <v>1713.84447</v>
      </c>
      <c r="N596" s="477">
        <v>20779.015050000002</v>
      </c>
      <c r="O596" s="477">
        <v>174.09043</v>
      </c>
      <c r="P596" s="477">
        <v>1929.30241</v>
      </c>
      <c r="Q596" s="477">
        <v>3475.72703</v>
      </c>
      <c r="R596" s="89">
        <v>96267.205249999999</v>
      </c>
      <c r="S596" s="477">
        <v>113.48353999999999</v>
      </c>
      <c r="T596" s="477">
        <v>1738.01433</v>
      </c>
      <c r="U596" s="477">
        <v>267.38355999999999</v>
      </c>
      <c r="V596" s="477">
        <v>19.145900000000001</v>
      </c>
      <c r="W596" s="477">
        <v>8.1823199999999989</v>
      </c>
      <c r="X596" s="477">
        <v>490.67084999999997</v>
      </c>
      <c r="Y596" s="477">
        <v>466.83303000000001</v>
      </c>
      <c r="Z596" s="477">
        <v>2830.9472599999999</v>
      </c>
      <c r="AA596" s="477">
        <v>72.979179999999999</v>
      </c>
      <c r="AB596" s="477">
        <v>795.68606999999997</v>
      </c>
      <c r="AC596" s="477">
        <v>375.58729</v>
      </c>
      <c r="AD596" s="477">
        <v>7178.9133300000003</v>
      </c>
      <c r="AE596" s="477">
        <v>487539.19436000002</v>
      </c>
      <c r="AF596" s="233">
        <v>21006.642050000002</v>
      </c>
      <c r="AG596" s="233">
        <v>46684.108229999998</v>
      </c>
      <c r="AH596" s="233">
        <v>0</v>
      </c>
      <c r="AI596" s="233">
        <v>915.39949999999999</v>
      </c>
      <c r="AJ596" s="482">
        <v>418933.04457999999</v>
      </c>
    </row>
    <row r="597" spans="1:36" s="42" customFormat="1" x14ac:dyDescent="0.25">
      <c r="A597" s="402"/>
      <c r="B597" s="564">
        <v>169005</v>
      </c>
      <c r="C597" s="188" t="s">
        <v>137</v>
      </c>
      <c r="D597" s="477">
        <v>997.99590999999998</v>
      </c>
      <c r="E597" s="477">
        <v>5447.0820800000001</v>
      </c>
      <c r="F597" s="477">
        <v>281.63079999999997</v>
      </c>
      <c r="G597" s="477">
        <v>49.851339999999993</v>
      </c>
      <c r="H597" s="89">
        <v>6776.5601299999998</v>
      </c>
      <c r="I597" s="477">
        <v>101.99439</v>
      </c>
      <c r="J597" s="477">
        <v>2303.92929</v>
      </c>
      <c r="K597" s="477">
        <v>61.61</v>
      </c>
      <c r="L597" s="477">
        <v>2.9259400000000002</v>
      </c>
      <c r="M597" s="477">
        <v>24.312930000000001</v>
      </c>
      <c r="N597" s="477">
        <v>608.13280000000009</v>
      </c>
      <c r="O597" s="477">
        <v>23.943840000000002</v>
      </c>
      <c r="P597" s="477">
        <v>15.403729999999999</v>
      </c>
      <c r="Q597" s="477">
        <v>0</v>
      </c>
      <c r="R597" s="89">
        <v>3142.2529199999999</v>
      </c>
      <c r="S597" s="477">
        <v>0</v>
      </c>
      <c r="T597" s="477">
        <v>0.24525</v>
      </c>
      <c r="U597" s="477">
        <v>28.876000000000001</v>
      </c>
      <c r="V597" s="477">
        <v>0</v>
      </c>
      <c r="W597" s="477">
        <v>0</v>
      </c>
      <c r="X597" s="477">
        <v>2.25</v>
      </c>
      <c r="Y597" s="477">
        <v>8.1408500000000004</v>
      </c>
      <c r="Z597" s="477">
        <v>0</v>
      </c>
      <c r="AA597" s="477">
        <v>16.293389999999999</v>
      </c>
      <c r="AB597" s="477">
        <v>10.33996</v>
      </c>
      <c r="AC597" s="477">
        <v>3.5933600000000001</v>
      </c>
      <c r="AD597" s="477">
        <v>69.738810000000015</v>
      </c>
      <c r="AE597" s="477">
        <v>9988.5518600000014</v>
      </c>
      <c r="AF597" s="233">
        <v>669.7428000000001</v>
      </c>
      <c r="AG597" s="233">
        <v>27.238870000000002</v>
      </c>
      <c r="AH597" s="233">
        <v>0</v>
      </c>
      <c r="AI597" s="233">
        <v>28.0276</v>
      </c>
      <c r="AJ597" s="482">
        <v>9263.5425899999991</v>
      </c>
    </row>
    <row r="598" spans="1:36" s="42" customFormat="1" x14ac:dyDescent="0.25">
      <c r="A598" s="402"/>
      <c r="B598" s="564">
        <v>169010</v>
      </c>
      <c r="C598" s="188" t="s">
        <v>138</v>
      </c>
      <c r="D598" s="477">
        <v>0</v>
      </c>
      <c r="E598" s="477">
        <v>0</v>
      </c>
      <c r="F598" s="477">
        <v>0</v>
      </c>
      <c r="G598" s="477">
        <v>0</v>
      </c>
      <c r="H598" s="89">
        <v>0</v>
      </c>
      <c r="I598" s="477">
        <v>0</v>
      </c>
      <c r="J598" s="477">
        <v>0</v>
      </c>
      <c r="K598" s="477">
        <v>0</v>
      </c>
      <c r="L598" s="477">
        <v>0</v>
      </c>
      <c r="M598" s="477">
        <v>0</v>
      </c>
      <c r="N598" s="477">
        <v>0</v>
      </c>
      <c r="O598" s="477">
        <v>0</v>
      </c>
      <c r="P598" s="477">
        <v>0</v>
      </c>
      <c r="Q598" s="477">
        <v>0</v>
      </c>
      <c r="R598" s="89">
        <v>0</v>
      </c>
      <c r="S598" s="477">
        <v>0</v>
      </c>
      <c r="T598" s="477">
        <v>0</v>
      </c>
      <c r="U598" s="477">
        <v>0</v>
      </c>
      <c r="V598" s="477">
        <v>0</v>
      </c>
      <c r="W598" s="477">
        <v>0</v>
      </c>
      <c r="X598" s="477">
        <v>0</v>
      </c>
      <c r="Y598" s="477">
        <v>0</v>
      </c>
      <c r="Z598" s="477">
        <v>0</v>
      </c>
      <c r="AA598" s="477">
        <v>0</v>
      </c>
      <c r="AB598" s="477">
        <v>0</v>
      </c>
      <c r="AC598" s="477">
        <v>0</v>
      </c>
      <c r="AD598" s="477">
        <v>0</v>
      </c>
      <c r="AE598" s="477">
        <v>0</v>
      </c>
      <c r="AF598" s="233">
        <v>0</v>
      </c>
      <c r="AG598" s="233">
        <v>0</v>
      </c>
      <c r="AH598" s="233">
        <v>0</v>
      </c>
      <c r="AI598" s="233">
        <v>0</v>
      </c>
      <c r="AJ598" s="482">
        <v>0</v>
      </c>
    </row>
    <row r="599" spans="1:36" s="42" customFormat="1" x14ac:dyDescent="0.25">
      <c r="A599" s="402"/>
      <c r="B599" s="564">
        <v>169015</v>
      </c>
      <c r="C599" s="188" t="s">
        <v>139</v>
      </c>
      <c r="D599" s="477">
        <v>0</v>
      </c>
      <c r="E599" s="477">
        <v>0</v>
      </c>
      <c r="F599" s="477">
        <v>0</v>
      </c>
      <c r="G599" s="477">
        <v>0</v>
      </c>
      <c r="H599" s="89">
        <v>0</v>
      </c>
      <c r="I599" s="477">
        <v>0</v>
      </c>
      <c r="J599" s="477">
        <v>0</v>
      </c>
      <c r="K599" s="477">
        <v>0</v>
      </c>
      <c r="L599" s="477">
        <v>0</v>
      </c>
      <c r="M599" s="477">
        <v>0</v>
      </c>
      <c r="N599" s="477">
        <v>0</v>
      </c>
      <c r="O599" s="477">
        <v>0</v>
      </c>
      <c r="P599" s="477">
        <v>0</v>
      </c>
      <c r="Q599" s="477">
        <v>0</v>
      </c>
      <c r="R599" s="89">
        <v>0</v>
      </c>
      <c r="S599" s="477">
        <v>0</v>
      </c>
      <c r="T599" s="477">
        <v>0</v>
      </c>
      <c r="U599" s="477">
        <v>0</v>
      </c>
      <c r="V599" s="477">
        <v>0</v>
      </c>
      <c r="W599" s="477">
        <v>0</v>
      </c>
      <c r="X599" s="477">
        <v>0</v>
      </c>
      <c r="Y599" s="477">
        <v>0</v>
      </c>
      <c r="Z599" s="477">
        <v>0</v>
      </c>
      <c r="AA599" s="477">
        <v>0</v>
      </c>
      <c r="AB599" s="477">
        <v>0</v>
      </c>
      <c r="AC599" s="477">
        <v>0</v>
      </c>
      <c r="AD599" s="477">
        <v>0</v>
      </c>
      <c r="AE599" s="477">
        <v>0</v>
      </c>
      <c r="AF599" s="233">
        <v>0</v>
      </c>
      <c r="AG599" s="233">
        <v>0</v>
      </c>
      <c r="AH599" s="233">
        <v>0</v>
      </c>
      <c r="AI599" s="233">
        <v>0</v>
      </c>
      <c r="AJ599" s="482">
        <v>0</v>
      </c>
    </row>
    <row r="600" spans="1:36" s="42" customFormat="1" x14ac:dyDescent="0.25">
      <c r="A600" s="402"/>
      <c r="B600" s="564">
        <v>169020</v>
      </c>
      <c r="C600" s="188" t="s">
        <v>140</v>
      </c>
      <c r="D600" s="477">
        <v>0</v>
      </c>
      <c r="E600" s="477">
        <v>17.927720000000001</v>
      </c>
      <c r="F600" s="477">
        <v>0</v>
      </c>
      <c r="G600" s="477">
        <v>0</v>
      </c>
      <c r="H600" s="89">
        <v>17.927720000000001</v>
      </c>
      <c r="I600" s="477">
        <v>0</v>
      </c>
      <c r="J600" s="477">
        <v>0</v>
      </c>
      <c r="K600" s="477">
        <v>0</v>
      </c>
      <c r="L600" s="477">
        <v>6.5239200000000004</v>
      </c>
      <c r="M600" s="477">
        <v>0</v>
      </c>
      <c r="N600" s="477">
        <v>0</v>
      </c>
      <c r="O600" s="477">
        <v>0</v>
      </c>
      <c r="P600" s="477">
        <v>0</v>
      </c>
      <c r="Q600" s="477">
        <v>0</v>
      </c>
      <c r="R600" s="89">
        <v>6.5239200000000004</v>
      </c>
      <c r="S600" s="477">
        <v>0</v>
      </c>
      <c r="T600" s="477">
        <v>0</v>
      </c>
      <c r="U600" s="477">
        <v>0</v>
      </c>
      <c r="V600" s="477">
        <v>0</v>
      </c>
      <c r="W600" s="477">
        <v>0</v>
      </c>
      <c r="X600" s="477">
        <v>0</v>
      </c>
      <c r="Y600" s="477">
        <v>0</v>
      </c>
      <c r="Z600" s="477">
        <v>0</v>
      </c>
      <c r="AA600" s="477">
        <v>0</v>
      </c>
      <c r="AB600" s="477">
        <v>0</v>
      </c>
      <c r="AC600" s="477">
        <v>0</v>
      </c>
      <c r="AD600" s="477">
        <v>0</v>
      </c>
      <c r="AE600" s="477">
        <v>24.451640000000001</v>
      </c>
      <c r="AF600" s="233">
        <v>0</v>
      </c>
      <c r="AG600" s="233">
        <v>6.5239200000000004</v>
      </c>
      <c r="AH600" s="233">
        <v>0</v>
      </c>
      <c r="AI600" s="233">
        <v>0</v>
      </c>
      <c r="AJ600" s="482">
        <v>17.927720000000001</v>
      </c>
    </row>
    <row r="601" spans="1:36" s="42" customFormat="1" x14ac:dyDescent="0.25">
      <c r="A601" s="402"/>
      <c r="B601" s="564">
        <v>169025</v>
      </c>
      <c r="C601" s="188" t="s">
        <v>141</v>
      </c>
      <c r="D601" s="477">
        <v>3910.6908100000001</v>
      </c>
      <c r="E601" s="477">
        <v>162.13464000000002</v>
      </c>
      <c r="F601" s="477">
        <v>48046.516960000001</v>
      </c>
      <c r="G601" s="477">
        <v>0</v>
      </c>
      <c r="H601" s="89">
        <v>52119.342409999997</v>
      </c>
      <c r="I601" s="477">
        <v>4018.6546600000001</v>
      </c>
      <c r="J601" s="477">
        <v>0</v>
      </c>
      <c r="K601" s="477">
        <v>0</v>
      </c>
      <c r="L601" s="477">
        <v>0</v>
      </c>
      <c r="M601" s="477">
        <v>0</v>
      </c>
      <c r="N601" s="477">
        <v>6197.6622300000008</v>
      </c>
      <c r="O601" s="477">
        <v>0</v>
      </c>
      <c r="P601" s="477">
        <v>0</v>
      </c>
      <c r="Q601" s="477">
        <v>0</v>
      </c>
      <c r="R601" s="89">
        <v>10216.316890000002</v>
      </c>
      <c r="S601" s="477">
        <v>0</v>
      </c>
      <c r="T601" s="477">
        <v>0</v>
      </c>
      <c r="U601" s="477">
        <v>0</v>
      </c>
      <c r="V601" s="477">
        <v>0</v>
      </c>
      <c r="W601" s="477">
        <v>0</v>
      </c>
      <c r="X601" s="477">
        <v>0</v>
      </c>
      <c r="Y601" s="477">
        <v>0</v>
      </c>
      <c r="Z601" s="477">
        <v>5.0670000000000002</v>
      </c>
      <c r="AA601" s="477">
        <v>0</v>
      </c>
      <c r="AB601" s="477">
        <v>0</v>
      </c>
      <c r="AC601" s="477">
        <v>0</v>
      </c>
      <c r="AD601" s="477">
        <v>5.0670000000000002</v>
      </c>
      <c r="AE601" s="477">
        <v>62340.726300000002</v>
      </c>
      <c r="AF601" s="233">
        <v>6197.6622300000008</v>
      </c>
      <c r="AG601" s="233">
        <v>0</v>
      </c>
      <c r="AH601" s="233">
        <v>0</v>
      </c>
      <c r="AI601" s="233">
        <v>0</v>
      </c>
      <c r="AJ601" s="482">
        <v>56143.06407</v>
      </c>
    </row>
    <row r="602" spans="1:36" s="42" customFormat="1" x14ac:dyDescent="0.25">
      <c r="A602" s="402"/>
      <c r="B602" s="564">
        <v>169030</v>
      </c>
      <c r="C602" s="188" t="s">
        <v>142</v>
      </c>
      <c r="D602" s="477">
        <v>56.57602</v>
      </c>
      <c r="E602" s="477">
        <v>0</v>
      </c>
      <c r="F602" s="477">
        <v>23651.382559999998</v>
      </c>
      <c r="G602" s="477">
        <v>0</v>
      </c>
      <c r="H602" s="89">
        <v>23707.958579999999</v>
      </c>
      <c r="I602" s="477">
        <v>294.04487999999998</v>
      </c>
      <c r="J602" s="477">
        <v>0</v>
      </c>
      <c r="K602" s="477">
        <v>0</v>
      </c>
      <c r="L602" s="477">
        <v>0</v>
      </c>
      <c r="M602" s="477">
        <v>0</v>
      </c>
      <c r="N602" s="477">
        <v>0</v>
      </c>
      <c r="O602" s="477">
        <v>0</v>
      </c>
      <c r="P602" s="477">
        <v>0</v>
      </c>
      <c r="Q602" s="477">
        <v>0</v>
      </c>
      <c r="R602" s="89">
        <v>294.04487999999998</v>
      </c>
      <c r="S602" s="477">
        <v>0</v>
      </c>
      <c r="T602" s="477">
        <v>0</v>
      </c>
      <c r="U602" s="477">
        <v>0</v>
      </c>
      <c r="V602" s="477">
        <v>0</v>
      </c>
      <c r="W602" s="477">
        <v>0</v>
      </c>
      <c r="X602" s="477">
        <v>0</v>
      </c>
      <c r="Y602" s="477">
        <v>0</v>
      </c>
      <c r="Z602" s="477">
        <v>0</v>
      </c>
      <c r="AA602" s="477">
        <v>0</v>
      </c>
      <c r="AB602" s="477">
        <v>0</v>
      </c>
      <c r="AC602" s="477">
        <v>0</v>
      </c>
      <c r="AD602" s="477">
        <v>0</v>
      </c>
      <c r="AE602" s="477">
        <v>24002.00346</v>
      </c>
      <c r="AF602" s="233">
        <v>0</v>
      </c>
      <c r="AG602" s="233">
        <v>0</v>
      </c>
      <c r="AH602" s="233">
        <v>0</v>
      </c>
      <c r="AI602" s="233">
        <v>0</v>
      </c>
      <c r="AJ602" s="482">
        <v>24002.00346</v>
      </c>
    </row>
    <row r="603" spans="1:36" s="42" customFormat="1" x14ac:dyDescent="0.25">
      <c r="A603" s="402"/>
      <c r="B603" s="564">
        <v>169035</v>
      </c>
      <c r="C603" s="188" t="s">
        <v>143</v>
      </c>
      <c r="D603" s="477">
        <v>0</v>
      </c>
      <c r="E603" s="477">
        <v>0</v>
      </c>
      <c r="F603" s="477">
        <v>0</v>
      </c>
      <c r="G603" s="477">
        <v>0</v>
      </c>
      <c r="H603" s="89">
        <v>0</v>
      </c>
      <c r="I603" s="477">
        <v>0</v>
      </c>
      <c r="J603" s="477">
        <v>0</v>
      </c>
      <c r="K603" s="477">
        <v>0</v>
      </c>
      <c r="L603" s="477">
        <v>0</v>
      </c>
      <c r="M603" s="477">
        <v>0</v>
      </c>
      <c r="N603" s="477">
        <v>0</v>
      </c>
      <c r="O603" s="477">
        <v>0</v>
      </c>
      <c r="P603" s="477">
        <v>0</v>
      </c>
      <c r="Q603" s="477">
        <v>0</v>
      </c>
      <c r="R603" s="89">
        <v>0</v>
      </c>
      <c r="S603" s="477">
        <v>0</v>
      </c>
      <c r="T603" s="477">
        <v>1358.65524</v>
      </c>
      <c r="U603" s="477">
        <v>0</v>
      </c>
      <c r="V603" s="477">
        <v>0</v>
      </c>
      <c r="W603" s="477">
        <v>0</v>
      </c>
      <c r="X603" s="477">
        <v>0</v>
      </c>
      <c r="Y603" s="477">
        <v>0</v>
      </c>
      <c r="Z603" s="477">
        <v>0</v>
      </c>
      <c r="AA603" s="477">
        <v>0</v>
      </c>
      <c r="AB603" s="477">
        <v>0</v>
      </c>
      <c r="AC603" s="477">
        <v>0</v>
      </c>
      <c r="AD603" s="477">
        <v>1358.65524</v>
      </c>
      <c r="AE603" s="477">
        <v>1358.65524</v>
      </c>
      <c r="AF603" s="233">
        <v>0</v>
      </c>
      <c r="AG603" s="233">
        <v>0</v>
      </c>
      <c r="AH603" s="233">
        <v>0</v>
      </c>
      <c r="AI603" s="233">
        <v>0</v>
      </c>
      <c r="AJ603" s="482">
        <v>1358.65524</v>
      </c>
    </row>
    <row r="604" spans="1:36" s="42" customFormat="1" x14ac:dyDescent="0.25">
      <c r="A604" s="402"/>
      <c r="B604" s="564">
        <v>169040</v>
      </c>
      <c r="C604" s="188" t="s">
        <v>821</v>
      </c>
      <c r="D604" s="477">
        <v>1891.8171499999999</v>
      </c>
      <c r="E604" s="477">
        <v>431.79271999999997</v>
      </c>
      <c r="F604" s="477">
        <v>4637.6444700000002</v>
      </c>
      <c r="G604" s="477">
        <v>212.46960000000001</v>
      </c>
      <c r="H604" s="89">
        <v>7173.7239399999999</v>
      </c>
      <c r="I604" s="477">
        <v>2.1959599999999999</v>
      </c>
      <c r="J604" s="477">
        <v>1436.29916</v>
      </c>
      <c r="K604" s="477">
        <v>0</v>
      </c>
      <c r="L604" s="477">
        <v>12839.773080000001</v>
      </c>
      <c r="M604" s="477">
        <v>609.55018999999993</v>
      </c>
      <c r="N604" s="477">
        <v>1073.1123799999998</v>
      </c>
      <c r="O604" s="477">
        <v>131.03253999999998</v>
      </c>
      <c r="P604" s="477">
        <v>0</v>
      </c>
      <c r="Q604" s="477">
        <v>0</v>
      </c>
      <c r="R604" s="89">
        <v>16091.963310000001</v>
      </c>
      <c r="S604" s="477">
        <v>0</v>
      </c>
      <c r="T604" s="477">
        <v>0</v>
      </c>
      <c r="U604" s="477">
        <v>0</v>
      </c>
      <c r="V604" s="477">
        <v>0</v>
      </c>
      <c r="W604" s="477">
        <v>0</v>
      </c>
      <c r="X604" s="477">
        <v>0</v>
      </c>
      <c r="Y604" s="477">
        <v>0</v>
      </c>
      <c r="Z604" s="477">
        <v>0</v>
      </c>
      <c r="AA604" s="477">
        <v>0</v>
      </c>
      <c r="AB604" s="477">
        <v>0</v>
      </c>
      <c r="AC604" s="477">
        <v>0</v>
      </c>
      <c r="AD604" s="477">
        <v>0</v>
      </c>
      <c r="AE604" s="477">
        <v>23265.687250000003</v>
      </c>
      <c r="AF604" s="233">
        <v>1073.1123799999998</v>
      </c>
      <c r="AG604" s="233">
        <v>13449.323270000001</v>
      </c>
      <c r="AH604" s="233">
        <v>0</v>
      </c>
      <c r="AI604" s="233">
        <v>0</v>
      </c>
      <c r="AJ604" s="482">
        <v>8743.2515999999996</v>
      </c>
    </row>
    <row r="605" spans="1:36" s="42" customFormat="1" x14ac:dyDescent="0.25">
      <c r="A605" s="402"/>
      <c r="B605" s="564">
        <v>169090</v>
      </c>
      <c r="C605" s="188" t="s">
        <v>118</v>
      </c>
      <c r="D605" s="477">
        <v>18643.311020000001</v>
      </c>
      <c r="E605" s="477">
        <v>40002.564899999998</v>
      </c>
      <c r="F605" s="477">
        <v>213372.64463999998</v>
      </c>
      <c r="G605" s="477">
        <v>22279.042440000001</v>
      </c>
      <c r="H605" s="89">
        <v>294297.56299999997</v>
      </c>
      <c r="I605" s="477">
        <v>3570.44218</v>
      </c>
      <c r="J605" s="477">
        <v>11288.920480000001</v>
      </c>
      <c r="K605" s="477">
        <v>166.017</v>
      </c>
      <c r="L605" s="477">
        <v>32101.894920000002</v>
      </c>
      <c r="M605" s="477">
        <v>1079.98135</v>
      </c>
      <c r="N605" s="477">
        <v>12900.10764</v>
      </c>
      <c r="O605" s="477">
        <v>19.114049999999999</v>
      </c>
      <c r="P605" s="477">
        <v>1913.89868</v>
      </c>
      <c r="Q605" s="477">
        <v>3475.72703</v>
      </c>
      <c r="R605" s="89">
        <v>66516.103329999998</v>
      </c>
      <c r="S605" s="477">
        <v>113.48353999999999</v>
      </c>
      <c r="T605" s="477">
        <v>379.11384000000004</v>
      </c>
      <c r="U605" s="477">
        <v>238.50755999999998</v>
      </c>
      <c r="V605" s="477">
        <v>19.145900000000001</v>
      </c>
      <c r="W605" s="477">
        <v>8.1823199999999989</v>
      </c>
      <c r="X605" s="477">
        <v>488.42084999999997</v>
      </c>
      <c r="Y605" s="477">
        <v>458.69218000000001</v>
      </c>
      <c r="Z605" s="477">
        <v>2825.8802599999999</v>
      </c>
      <c r="AA605" s="477">
        <v>56.685790000000004</v>
      </c>
      <c r="AB605" s="477">
        <v>785.34610999999995</v>
      </c>
      <c r="AC605" s="477">
        <v>371.99392999999998</v>
      </c>
      <c r="AD605" s="477">
        <v>5745.4522800000004</v>
      </c>
      <c r="AE605" s="477">
        <v>366559.11861</v>
      </c>
      <c r="AF605" s="233">
        <v>13066.12464</v>
      </c>
      <c r="AG605" s="233">
        <v>33201.022170000004</v>
      </c>
      <c r="AH605" s="233">
        <v>0</v>
      </c>
      <c r="AI605" s="233">
        <v>887.37189999999998</v>
      </c>
      <c r="AJ605" s="482">
        <v>319404.59989999991</v>
      </c>
    </row>
    <row r="606" spans="1:36" s="42" customFormat="1" x14ac:dyDescent="0.25">
      <c r="A606" s="402"/>
      <c r="B606" s="564">
        <v>1699</v>
      </c>
      <c r="C606" s="188" t="s">
        <v>144</v>
      </c>
      <c r="D606" s="477">
        <v>-15735.19484</v>
      </c>
      <c r="E606" s="477">
        <v>-37913.731200000002</v>
      </c>
      <c r="F606" s="477">
        <v>-55551.040569999997</v>
      </c>
      <c r="G606" s="477">
        <v>-14506.88888</v>
      </c>
      <c r="H606" s="89">
        <v>-123706.85549</v>
      </c>
      <c r="I606" s="477">
        <v>-7739.90283</v>
      </c>
      <c r="J606" s="477">
        <v>-2388.72379</v>
      </c>
      <c r="K606" s="477">
        <v>-15.241</v>
      </c>
      <c r="L606" s="477">
        <v>-12108.158009999999</v>
      </c>
      <c r="M606" s="477">
        <v>-5087.3604999999998</v>
      </c>
      <c r="N606" s="477">
        <v>-7391.3293300000005</v>
      </c>
      <c r="O606" s="477">
        <v>-566.94608999999991</v>
      </c>
      <c r="P606" s="477">
        <v>-584.37768000000005</v>
      </c>
      <c r="Q606" s="477">
        <v>-6609.21551</v>
      </c>
      <c r="R606" s="89">
        <v>-42491.254739999989</v>
      </c>
      <c r="S606" s="477">
        <v>-240.22612000000001</v>
      </c>
      <c r="T606" s="477">
        <v>-922.79678000000001</v>
      </c>
      <c r="U606" s="477">
        <v>-112.38011</v>
      </c>
      <c r="V606" s="477">
        <v>-118.94225999999999</v>
      </c>
      <c r="W606" s="477">
        <v>-1.5913900000000001</v>
      </c>
      <c r="X606" s="477">
        <v>-310.39524999999998</v>
      </c>
      <c r="Y606" s="477">
        <v>-170.31964000000002</v>
      </c>
      <c r="Z606" s="477">
        <v>-63.871919999999996</v>
      </c>
      <c r="AA606" s="477">
        <v>-73.888729999999995</v>
      </c>
      <c r="AB606" s="477">
        <v>-1356.53512</v>
      </c>
      <c r="AC606" s="477">
        <v>-284.89666999999997</v>
      </c>
      <c r="AD606" s="477">
        <v>-3655.8439900000003</v>
      </c>
      <c r="AE606" s="477">
        <v>-169853.95421999999</v>
      </c>
      <c r="AF606" s="233">
        <v>-7406.5703300000005</v>
      </c>
      <c r="AG606" s="233">
        <v>-17314.460769999998</v>
      </c>
      <c r="AH606" s="233">
        <v>0</v>
      </c>
      <c r="AI606" s="233">
        <v>-529.10503999999992</v>
      </c>
      <c r="AJ606" s="482">
        <v>-144603.81808</v>
      </c>
    </row>
    <row r="607" spans="1:36" s="42" customFormat="1" x14ac:dyDescent="0.25">
      <c r="A607" s="402"/>
      <c r="B607" s="564">
        <v>169905</v>
      </c>
      <c r="C607" s="188" t="s">
        <v>1571</v>
      </c>
      <c r="D607" s="477">
        <v>-1384.5409500000001</v>
      </c>
      <c r="E607" s="477">
        <v>-5109.9636200000004</v>
      </c>
      <c r="F607" s="477">
        <v>-32692.926019999999</v>
      </c>
      <c r="G607" s="477">
        <v>-6875.1179199999997</v>
      </c>
      <c r="H607" s="89">
        <v>-46062.548510000001</v>
      </c>
      <c r="I607" s="477">
        <v>-1292.4947199999999</v>
      </c>
      <c r="J607" s="477">
        <v>-56</v>
      </c>
      <c r="K607" s="477">
        <v>-11.481999999999999</v>
      </c>
      <c r="L607" s="477">
        <v>-52.201190000000004</v>
      </c>
      <c r="M607" s="477">
        <v>-1595.1324299999999</v>
      </c>
      <c r="N607" s="477">
        <v>-642.16322000000002</v>
      </c>
      <c r="O607" s="477">
        <v>0</v>
      </c>
      <c r="P607" s="477">
        <v>-337.70102000000003</v>
      </c>
      <c r="Q607" s="477">
        <v>-5434.5908799999997</v>
      </c>
      <c r="R607" s="89">
        <v>-9421.7654599999987</v>
      </c>
      <c r="S607" s="477">
        <v>-211.23307</v>
      </c>
      <c r="T607" s="477">
        <v>-373.6832</v>
      </c>
      <c r="U607" s="477">
        <v>0</v>
      </c>
      <c r="V607" s="477">
        <v>-30.886470000000003</v>
      </c>
      <c r="W607" s="477">
        <v>-1.4236500000000001</v>
      </c>
      <c r="X607" s="477">
        <v>-0.32092999999999999</v>
      </c>
      <c r="Y607" s="477">
        <v>-74.04207000000001</v>
      </c>
      <c r="Z607" s="477">
        <v>-53.456760000000003</v>
      </c>
      <c r="AA607" s="477">
        <v>0</v>
      </c>
      <c r="AB607" s="477">
        <v>-946.70925999999997</v>
      </c>
      <c r="AC607" s="477">
        <v>-245.23832000000002</v>
      </c>
      <c r="AD607" s="477">
        <v>-1936.9937299999997</v>
      </c>
      <c r="AE607" s="477">
        <v>-57421.307700000005</v>
      </c>
      <c r="AF607" s="233">
        <v>-653.64521999999999</v>
      </c>
      <c r="AG607" s="233">
        <v>-1678.2200899999998</v>
      </c>
      <c r="AH607" s="233">
        <v>0</v>
      </c>
      <c r="AI607" s="233">
        <v>-319.28039000000001</v>
      </c>
      <c r="AJ607" s="482">
        <v>-54770.162000000011</v>
      </c>
    </row>
    <row r="608" spans="1:36" s="42" customFormat="1" x14ac:dyDescent="0.25">
      <c r="A608" s="402"/>
      <c r="B608" s="564">
        <v>169910</v>
      </c>
      <c r="C608" s="188" t="s">
        <v>146</v>
      </c>
      <c r="D608" s="477">
        <v>-14350.653890000001</v>
      </c>
      <c r="E608" s="477">
        <v>-32803.76758</v>
      </c>
      <c r="F608" s="477">
        <v>-22858.114550000002</v>
      </c>
      <c r="G608" s="477">
        <v>-7631.7709599999998</v>
      </c>
      <c r="H608" s="89">
        <v>-77644.306979999994</v>
      </c>
      <c r="I608" s="477">
        <v>-6447.4081100000003</v>
      </c>
      <c r="J608" s="477">
        <v>-2332.72379</v>
      </c>
      <c r="K608" s="477">
        <v>-3.7589999999999999</v>
      </c>
      <c r="L608" s="477">
        <v>-12055.956819999999</v>
      </c>
      <c r="M608" s="477">
        <v>-3492.2280699999997</v>
      </c>
      <c r="N608" s="477">
        <v>-6749.1661100000001</v>
      </c>
      <c r="O608" s="477">
        <v>-566.94608999999991</v>
      </c>
      <c r="P608" s="477">
        <v>-246.67666</v>
      </c>
      <c r="Q608" s="477">
        <v>-1174.6246299999998</v>
      </c>
      <c r="R608" s="89">
        <v>-33069.489280000002</v>
      </c>
      <c r="S608" s="477">
        <v>-28.99305</v>
      </c>
      <c r="T608" s="477">
        <v>-549.11357999999996</v>
      </c>
      <c r="U608" s="477">
        <v>-112.38011</v>
      </c>
      <c r="V608" s="477">
        <v>-88.055789999999988</v>
      </c>
      <c r="W608" s="477">
        <v>-0.16774</v>
      </c>
      <c r="X608" s="477">
        <v>-310.07432</v>
      </c>
      <c r="Y608" s="477">
        <v>-96.277570000000011</v>
      </c>
      <c r="Z608" s="477">
        <v>-10.41516</v>
      </c>
      <c r="AA608" s="477">
        <v>-73.888729999999995</v>
      </c>
      <c r="AB608" s="477">
        <v>-409.82585999999998</v>
      </c>
      <c r="AC608" s="477">
        <v>-39.658349999999999</v>
      </c>
      <c r="AD608" s="477">
        <v>-1718.8502599999997</v>
      </c>
      <c r="AE608" s="477">
        <v>-112432.64652000001</v>
      </c>
      <c r="AF608" s="233">
        <v>-6752.9251100000001</v>
      </c>
      <c r="AG608" s="233">
        <v>-15636.240679999999</v>
      </c>
      <c r="AH608" s="233">
        <v>0</v>
      </c>
      <c r="AI608" s="233">
        <v>-209.82465000000002</v>
      </c>
      <c r="AJ608" s="482">
        <v>-89833.656080000015</v>
      </c>
    </row>
    <row r="609" spans="1:36" s="42" customFormat="1" x14ac:dyDescent="0.25">
      <c r="A609" s="402"/>
      <c r="B609" s="564">
        <v>169915</v>
      </c>
      <c r="C609" s="188" t="s">
        <v>822</v>
      </c>
      <c r="D609" s="477">
        <v>0</v>
      </c>
      <c r="E609" s="477">
        <v>0</v>
      </c>
      <c r="F609" s="477">
        <v>0</v>
      </c>
      <c r="G609" s="477">
        <v>0</v>
      </c>
      <c r="H609" s="89">
        <v>0</v>
      </c>
      <c r="I609" s="477">
        <v>0</v>
      </c>
      <c r="J609" s="477">
        <v>0</v>
      </c>
      <c r="K609" s="477">
        <v>0</v>
      </c>
      <c r="L609" s="477">
        <v>0</v>
      </c>
      <c r="M609" s="477">
        <v>0</v>
      </c>
      <c r="N609" s="477">
        <v>0</v>
      </c>
      <c r="O609" s="477">
        <v>0</v>
      </c>
      <c r="P609" s="477">
        <v>0</v>
      </c>
      <c r="Q609" s="477">
        <v>0</v>
      </c>
      <c r="R609" s="89">
        <v>0</v>
      </c>
      <c r="S609" s="477">
        <v>0</v>
      </c>
      <c r="T609" s="477">
        <v>0</v>
      </c>
      <c r="U609" s="477">
        <v>0</v>
      </c>
      <c r="V609" s="477">
        <v>0</v>
      </c>
      <c r="W609" s="477">
        <v>0</v>
      </c>
      <c r="X609" s="477">
        <v>0</v>
      </c>
      <c r="Y609" s="477">
        <v>0</v>
      </c>
      <c r="Z609" s="477">
        <v>0</v>
      </c>
      <c r="AA609" s="477">
        <v>0</v>
      </c>
      <c r="AB609" s="477">
        <v>0</v>
      </c>
      <c r="AC609" s="477">
        <v>0</v>
      </c>
      <c r="AD609" s="477">
        <v>0</v>
      </c>
      <c r="AE609" s="477">
        <v>0</v>
      </c>
      <c r="AF609" s="233">
        <v>0</v>
      </c>
      <c r="AG609" s="233">
        <v>0</v>
      </c>
      <c r="AH609" s="233">
        <v>0</v>
      </c>
      <c r="AI609" s="233">
        <v>0</v>
      </c>
      <c r="AJ609" s="482">
        <v>0</v>
      </c>
    </row>
    <row r="610" spans="1:36" s="40" customFormat="1" x14ac:dyDescent="0.25">
      <c r="A610" s="401"/>
      <c r="B610" s="563">
        <v>17</v>
      </c>
      <c r="C610" s="317" t="s">
        <v>823</v>
      </c>
      <c r="D610" s="478">
        <v>7439.2185899999995</v>
      </c>
      <c r="E610" s="478">
        <v>5887.9455099999996</v>
      </c>
      <c r="F610" s="478">
        <v>22776.9964</v>
      </c>
      <c r="G610" s="478">
        <v>12678.56589</v>
      </c>
      <c r="H610" s="26">
        <v>48782.726389999996</v>
      </c>
      <c r="I610" s="478">
        <v>13554.129660000001</v>
      </c>
      <c r="J610" s="478">
        <v>370.75684000000001</v>
      </c>
      <c r="K610" s="478">
        <v>0</v>
      </c>
      <c r="L610" s="478">
        <v>0</v>
      </c>
      <c r="M610" s="478">
        <v>543.78489000000002</v>
      </c>
      <c r="N610" s="478">
        <v>13571.13413</v>
      </c>
      <c r="O610" s="478">
        <v>805.38818000000003</v>
      </c>
      <c r="P610" s="478">
        <v>2276.7055299999997</v>
      </c>
      <c r="Q610" s="478">
        <v>407.82347999999996</v>
      </c>
      <c r="R610" s="26">
        <v>31529.722710000002</v>
      </c>
      <c r="S610" s="478">
        <v>805.45477000000005</v>
      </c>
      <c r="T610" s="478">
        <v>7076.6284699999997</v>
      </c>
      <c r="U610" s="478">
        <v>799.63067000000001</v>
      </c>
      <c r="V610" s="478">
        <v>21.860109999999999</v>
      </c>
      <c r="W610" s="478">
        <v>26.300699999999999</v>
      </c>
      <c r="X610" s="478">
        <v>7.6719999999999997</v>
      </c>
      <c r="Y610" s="478">
        <v>0</v>
      </c>
      <c r="Z610" s="478">
        <v>0</v>
      </c>
      <c r="AA610" s="478">
        <v>0</v>
      </c>
      <c r="AB610" s="478">
        <v>142.44073</v>
      </c>
      <c r="AC610" s="478">
        <v>0</v>
      </c>
      <c r="AD610" s="478">
        <v>8879.9874500000005</v>
      </c>
      <c r="AE610" s="478">
        <v>89192.436549999999</v>
      </c>
      <c r="AF610" s="480">
        <v>13571.13413</v>
      </c>
      <c r="AG610" s="480">
        <v>565.64499999999998</v>
      </c>
      <c r="AH610" s="480">
        <v>0</v>
      </c>
      <c r="AI610" s="480">
        <v>0</v>
      </c>
      <c r="AJ610" s="481">
        <v>75055.657420000018</v>
      </c>
    </row>
    <row r="611" spans="1:36" s="42" customFormat="1" x14ac:dyDescent="0.25">
      <c r="A611" s="402"/>
      <c r="B611" s="564">
        <v>1701</v>
      </c>
      <c r="C611" s="188" t="s">
        <v>147</v>
      </c>
      <c r="D611" s="477">
        <v>0</v>
      </c>
      <c r="E611" s="477">
        <v>0</v>
      </c>
      <c r="F611" s="477">
        <v>0</v>
      </c>
      <c r="G611" s="477">
        <v>0</v>
      </c>
      <c r="H611" s="89">
        <v>0</v>
      </c>
      <c r="I611" s="477">
        <v>0</v>
      </c>
      <c r="J611" s="477">
        <v>0</v>
      </c>
      <c r="K611" s="477">
        <v>0</v>
      </c>
      <c r="L611" s="477">
        <v>0</v>
      </c>
      <c r="M611" s="477">
        <v>0</v>
      </c>
      <c r="N611" s="477">
        <v>0</v>
      </c>
      <c r="O611" s="477">
        <v>0</v>
      </c>
      <c r="P611" s="477">
        <v>0</v>
      </c>
      <c r="Q611" s="477">
        <v>0</v>
      </c>
      <c r="R611" s="89">
        <v>0</v>
      </c>
      <c r="S611" s="477">
        <v>0</v>
      </c>
      <c r="T611" s="477">
        <v>0</v>
      </c>
      <c r="U611" s="477">
        <v>0</v>
      </c>
      <c r="V611" s="477">
        <v>0</v>
      </c>
      <c r="W611" s="477">
        <v>0</v>
      </c>
      <c r="X611" s="477">
        <v>0</v>
      </c>
      <c r="Y611" s="477">
        <v>0</v>
      </c>
      <c r="Z611" s="477">
        <v>0</v>
      </c>
      <c r="AA611" s="477">
        <v>0</v>
      </c>
      <c r="AB611" s="477">
        <v>0</v>
      </c>
      <c r="AC611" s="477">
        <v>0</v>
      </c>
      <c r="AD611" s="477">
        <v>0</v>
      </c>
      <c r="AE611" s="477">
        <v>0</v>
      </c>
      <c r="AF611" s="233">
        <v>0</v>
      </c>
      <c r="AG611" s="233">
        <v>0</v>
      </c>
      <c r="AH611" s="233">
        <v>0</v>
      </c>
      <c r="AI611" s="233">
        <v>0</v>
      </c>
      <c r="AJ611" s="482">
        <v>0</v>
      </c>
    </row>
    <row r="612" spans="1:36" s="42" customFormat="1" x14ac:dyDescent="0.25">
      <c r="A612" s="402"/>
      <c r="B612" s="564">
        <v>170105</v>
      </c>
      <c r="C612" s="188" t="s">
        <v>148</v>
      </c>
      <c r="D612" s="477">
        <v>0</v>
      </c>
      <c r="E612" s="477">
        <v>0</v>
      </c>
      <c r="F612" s="477">
        <v>0</v>
      </c>
      <c r="G612" s="477">
        <v>0</v>
      </c>
      <c r="H612" s="89">
        <v>0</v>
      </c>
      <c r="I612" s="477">
        <v>0</v>
      </c>
      <c r="J612" s="477">
        <v>0</v>
      </c>
      <c r="K612" s="477">
        <v>0</v>
      </c>
      <c r="L612" s="477">
        <v>0</v>
      </c>
      <c r="M612" s="477">
        <v>0</v>
      </c>
      <c r="N612" s="477">
        <v>0</v>
      </c>
      <c r="O612" s="477">
        <v>0</v>
      </c>
      <c r="P612" s="477">
        <v>0</v>
      </c>
      <c r="Q612" s="477">
        <v>0</v>
      </c>
      <c r="R612" s="89">
        <v>0</v>
      </c>
      <c r="S612" s="477">
        <v>0</v>
      </c>
      <c r="T612" s="477">
        <v>0</v>
      </c>
      <c r="U612" s="477">
        <v>0</v>
      </c>
      <c r="V612" s="477">
        <v>0</v>
      </c>
      <c r="W612" s="477">
        <v>0</v>
      </c>
      <c r="X612" s="477">
        <v>0</v>
      </c>
      <c r="Y612" s="477">
        <v>0</v>
      </c>
      <c r="Z612" s="477">
        <v>0</v>
      </c>
      <c r="AA612" s="477">
        <v>0</v>
      </c>
      <c r="AB612" s="477">
        <v>0</v>
      </c>
      <c r="AC612" s="477">
        <v>0</v>
      </c>
      <c r="AD612" s="477">
        <v>0</v>
      </c>
      <c r="AE612" s="477">
        <v>0</v>
      </c>
      <c r="AF612" s="233">
        <v>0</v>
      </c>
      <c r="AG612" s="233">
        <v>0</v>
      </c>
      <c r="AH612" s="233">
        <v>0</v>
      </c>
      <c r="AI612" s="233">
        <v>0</v>
      </c>
      <c r="AJ612" s="482">
        <v>0</v>
      </c>
    </row>
    <row r="613" spans="1:36" s="42" customFormat="1" x14ac:dyDescent="0.25">
      <c r="A613" s="402"/>
      <c r="B613" s="564">
        <v>170110</v>
      </c>
      <c r="C613" s="188" t="s">
        <v>149</v>
      </c>
      <c r="D613" s="477">
        <v>0</v>
      </c>
      <c r="E613" s="477">
        <v>0</v>
      </c>
      <c r="F613" s="477">
        <v>0</v>
      </c>
      <c r="G613" s="477">
        <v>0</v>
      </c>
      <c r="H613" s="89">
        <v>0</v>
      </c>
      <c r="I613" s="477">
        <v>0</v>
      </c>
      <c r="J613" s="477">
        <v>0</v>
      </c>
      <c r="K613" s="477">
        <v>0</v>
      </c>
      <c r="L613" s="477">
        <v>0</v>
      </c>
      <c r="M613" s="477">
        <v>0</v>
      </c>
      <c r="N613" s="477">
        <v>0</v>
      </c>
      <c r="O613" s="477">
        <v>0</v>
      </c>
      <c r="P613" s="477">
        <v>0</v>
      </c>
      <c r="Q613" s="477">
        <v>0</v>
      </c>
      <c r="R613" s="89">
        <v>0</v>
      </c>
      <c r="S613" s="477">
        <v>0</v>
      </c>
      <c r="T613" s="477">
        <v>0</v>
      </c>
      <c r="U613" s="477">
        <v>0</v>
      </c>
      <c r="V613" s="477">
        <v>0</v>
      </c>
      <c r="W613" s="477">
        <v>0</v>
      </c>
      <c r="X613" s="477">
        <v>0</v>
      </c>
      <c r="Y613" s="477">
        <v>0</v>
      </c>
      <c r="Z613" s="477">
        <v>0</v>
      </c>
      <c r="AA613" s="477">
        <v>0</v>
      </c>
      <c r="AB613" s="477">
        <v>0</v>
      </c>
      <c r="AC613" s="477">
        <v>0</v>
      </c>
      <c r="AD613" s="477">
        <v>0</v>
      </c>
      <c r="AE613" s="477">
        <v>0</v>
      </c>
      <c r="AF613" s="233">
        <v>0</v>
      </c>
      <c r="AG613" s="233">
        <v>0</v>
      </c>
      <c r="AH613" s="233">
        <v>0</v>
      </c>
      <c r="AI613" s="233">
        <v>0</v>
      </c>
      <c r="AJ613" s="482">
        <v>0</v>
      </c>
    </row>
    <row r="614" spans="1:36" s="42" customFormat="1" x14ac:dyDescent="0.25">
      <c r="A614" s="402"/>
      <c r="B614" s="564">
        <v>170115</v>
      </c>
      <c r="C614" s="188" t="s">
        <v>150</v>
      </c>
      <c r="D614" s="477">
        <v>0</v>
      </c>
      <c r="E614" s="477">
        <v>0</v>
      </c>
      <c r="F614" s="477">
        <v>0</v>
      </c>
      <c r="G614" s="477">
        <v>0</v>
      </c>
      <c r="H614" s="89">
        <v>0</v>
      </c>
      <c r="I614" s="477">
        <v>0</v>
      </c>
      <c r="J614" s="477">
        <v>0</v>
      </c>
      <c r="K614" s="477">
        <v>0</v>
      </c>
      <c r="L614" s="477">
        <v>0</v>
      </c>
      <c r="M614" s="477">
        <v>0</v>
      </c>
      <c r="N614" s="477">
        <v>0</v>
      </c>
      <c r="O614" s="477">
        <v>0</v>
      </c>
      <c r="P614" s="477">
        <v>0</v>
      </c>
      <c r="Q614" s="477">
        <v>0</v>
      </c>
      <c r="R614" s="89">
        <v>0</v>
      </c>
      <c r="S614" s="477">
        <v>0</v>
      </c>
      <c r="T614" s="477">
        <v>0</v>
      </c>
      <c r="U614" s="477">
        <v>0</v>
      </c>
      <c r="V614" s="477">
        <v>0</v>
      </c>
      <c r="W614" s="477">
        <v>0</v>
      </c>
      <c r="X614" s="477">
        <v>0</v>
      </c>
      <c r="Y614" s="477">
        <v>0</v>
      </c>
      <c r="Z614" s="477">
        <v>0</v>
      </c>
      <c r="AA614" s="477">
        <v>0</v>
      </c>
      <c r="AB614" s="477">
        <v>0</v>
      </c>
      <c r="AC614" s="477">
        <v>0</v>
      </c>
      <c r="AD614" s="477">
        <v>0</v>
      </c>
      <c r="AE614" s="477">
        <v>0</v>
      </c>
      <c r="AF614" s="233">
        <v>0</v>
      </c>
      <c r="AG614" s="233">
        <v>0</v>
      </c>
      <c r="AH614" s="233">
        <v>0</v>
      </c>
      <c r="AI614" s="233">
        <v>0</v>
      </c>
      <c r="AJ614" s="482">
        <v>0</v>
      </c>
    </row>
    <row r="615" spans="1:36" s="42" customFormat="1" x14ac:dyDescent="0.25">
      <c r="A615" s="402"/>
      <c r="B615" s="564">
        <v>170120</v>
      </c>
      <c r="C615" s="188" t="s">
        <v>151</v>
      </c>
      <c r="D615" s="477">
        <v>0</v>
      </c>
      <c r="E615" s="477">
        <v>0</v>
      </c>
      <c r="F615" s="477">
        <v>0</v>
      </c>
      <c r="G615" s="477">
        <v>0</v>
      </c>
      <c r="H615" s="89">
        <v>0</v>
      </c>
      <c r="I615" s="477">
        <v>0</v>
      </c>
      <c r="J615" s="477">
        <v>0</v>
      </c>
      <c r="K615" s="477">
        <v>0</v>
      </c>
      <c r="L615" s="477">
        <v>0</v>
      </c>
      <c r="M615" s="477">
        <v>0</v>
      </c>
      <c r="N615" s="477">
        <v>0</v>
      </c>
      <c r="O615" s="477">
        <v>0</v>
      </c>
      <c r="P615" s="477">
        <v>0</v>
      </c>
      <c r="Q615" s="477">
        <v>0</v>
      </c>
      <c r="R615" s="89">
        <v>0</v>
      </c>
      <c r="S615" s="477">
        <v>0</v>
      </c>
      <c r="T615" s="477">
        <v>0</v>
      </c>
      <c r="U615" s="477">
        <v>0</v>
      </c>
      <c r="V615" s="477">
        <v>0</v>
      </c>
      <c r="W615" s="477">
        <v>0</v>
      </c>
      <c r="X615" s="477">
        <v>0</v>
      </c>
      <c r="Y615" s="477">
        <v>0</v>
      </c>
      <c r="Z615" s="477">
        <v>0</v>
      </c>
      <c r="AA615" s="477">
        <v>0</v>
      </c>
      <c r="AB615" s="477">
        <v>0</v>
      </c>
      <c r="AC615" s="477">
        <v>0</v>
      </c>
      <c r="AD615" s="477">
        <v>0</v>
      </c>
      <c r="AE615" s="477">
        <v>0</v>
      </c>
      <c r="AF615" s="233">
        <v>0</v>
      </c>
      <c r="AG615" s="233">
        <v>0</v>
      </c>
      <c r="AH615" s="233">
        <v>0</v>
      </c>
      <c r="AI615" s="233">
        <v>0</v>
      </c>
      <c r="AJ615" s="482">
        <v>0</v>
      </c>
    </row>
    <row r="616" spans="1:36" s="42" customFormat="1" x14ac:dyDescent="0.25">
      <c r="A616" s="402"/>
      <c r="B616" s="564">
        <v>1702</v>
      </c>
      <c r="C616" s="188" t="s">
        <v>152</v>
      </c>
      <c r="D616" s="477">
        <v>9245.7625500000013</v>
      </c>
      <c r="E616" s="477">
        <v>11726.752630000001</v>
      </c>
      <c r="F616" s="477">
        <v>26346.147229999999</v>
      </c>
      <c r="G616" s="477">
        <v>8571.3758800000014</v>
      </c>
      <c r="H616" s="89">
        <v>55890.038290000004</v>
      </c>
      <c r="I616" s="477">
        <v>13502.63884</v>
      </c>
      <c r="J616" s="477">
        <v>0</v>
      </c>
      <c r="K616" s="477">
        <v>0</v>
      </c>
      <c r="L616" s="477">
        <v>317.28085999999996</v>
      </c>
      <c r="M616" s="477">
        <v>3123.5171700000001</v>
      </c>
      <c r="N616" s="477">
        <v>17971.656320000002</v>
      </c>
      <c r="O616" s="477">
        <v>1454.8648500000002</v>
      </c>
      <c r="P616" s="477">
        <v>2963.1365699999997</v>
      </c>
      <c r="Q616" s="477">
        <v>4242.67443</v>
      </c>
      <c r="R616" s="89">
        <v>43575.769039999999</v>
      </c>
      <c r="S616" s="477">
        <v>1833.1408600000002</v>
      </c>
      <c r="T616" s="477">
        <v>7084.6675100000002</v>
      </c>
      <c r="U616" s="477">
        <v>1059.8455200000001</v>
      </c>
      <c r="V616" s="477">
        <v>47.767400000000002</v>
      </c>
      <c r="W616" s="477">
        <v>0</v>
      </c>
      <c r="X616" s="477">
        <v>395.51600000000002</v>
      </c>
      <c r="Y616" s="477">
        <v>0</v>
      </c>
      <c r="Z616" s="477">
        <v>0</v>
      </c>
      <c r="AA616" s="477">
        <v>0</v>
      </c>
      <c r="AB616" s="477">
        <v>540.53132999999991</v>
      </c>
      <c r="AC616" s="477">
        <v>0</v>
      </c>
      <c r="AD616" s="477">
        <v>10961.468620000001</v>
      </c>
      <c r="AE616" s="477">
        <v>110427.27595000001</v>
      </c>
      <c r="AF616" s="233">
        <v>17971.656320000002</v>
      </c>
      <c r="AG616" s="233">
        <v>3488.5654300000001</v>
      </c>
      <c r="AH616" s="233">
        <v>0</v>
      </c>
      <c r="AI616" s="233">
        <v>0</v>
      </c>
      <c r="AJ616" s="482">
        <v>88967.054199999999</v>
      </c>
    </row>
    <row r="617" spans="1:36" s="42" customFormat="1" x14ac:dyDescent="0.25">
      <c r="A617" s="402"/>
      <c r="B617" s="564">
        <v>170205</v>
      </c>
      <c r="C617" s="188" t="s">
        <v>148</v>
      </c>
      <c r="D617" s="477">
        <v>1815.46685</v>
      </c>
      <c r="E617" s="477">
        <v>7257.0199599999996</v>
      </c>
      <c r="F617" s="477">
        <v>7760.2370799999999</v>
      </c>
      <c r="G617" s="477">
        <v>2976.8037200000003</v>
      </c>
      <c r="H617" s="89">
        <v>19809.527610000001</v>
      </c>
      <c r="I617" s="477">
        <v>6795.8025399999997</v>
      </c>
      <c r="J617" s="477">
        <v>0</v>
      </c>
      <c r="K617" s="477">
        <v>0</v>
      </c>
      <c r="L617" s="477">
        <v>283.19074000000001</v>
      </c>
      <c r="M617" s="477">
        <v>1845.5109</v>
      </c>
      <c r="N617" s="477">
        <v>6640.6914900000002</v>
      </c>
      <c r="O617" s="477">
        <v>1133.1196200000002</v>
      </c>
      <c r="P617" s="477">
        <v>2711.8828599999997</v>
      </c>
      <c r="Q617" s="477">
        <v>3069.00902</v>
      </c>
      <c r="R617" s="89">
        <v>22479.207170000005</v>
      </c>
      <c r="S617" s="477">
        <v>1380.1711799999998</v>
      </c>
      <c r="T617" s="477">
        <v>300</v>
      </c>
      <c r="U617" s="477">
        <v>858.01414999999997</v>
      </c>
      <c r="V617" s="477">
        <v>0</v>
      </c>
      <c r="W617" s="477">
        <v>0</v>
      </c>
      <c r="X617" s="477">
        <v>24.6</v>
      </c>
      <c r="Y617" s="477">
        <v>0</v>
      </c>
      <c r="Z617" s="477">
        <v>0</v>
      </c>
      <c r="AA617" s="477">
        <v>0</v>
      </c>
      <c r="AB617" s="477">
        <v>307.61914000000002</v>
      </c>
      <c r="AC617" s="477">
        <v>0</v>
      </c>
      <c r="AD617" s="477">
        <v>2870.4044699999995</v>
      </c>
      <c r="AE617" s="477">
        <v>45159.139250000007</v>
      </c>
      <c r="AF617" s="233">
        <v>6640.6914900000002</v>
      </c>
      <c r="AG617" s="233">
        <v>2128.7016400000002</v>
      </c>
      <c r="AH617" s="233">
        <v>0</v>
      </c>
      <c r="AI617" s="233">
        <v>0</v>
      </c>
      <c r="AJ617" s="482">
        <v>36389.746120000003</v>
      </c>
    </row>
    <row r="618" spans="1:36" s="42" customFormat="1" x14ac:dyDescent="0.25">
      <c r="A618" s="402"/>
      <c r="B618" s="564">
        <v>170210</v>
      </c>
      <c r="C618" s="188" t="s">
        <v>153</v>
      </c>
      <c r="D618" s="477">
        <v>6467.4608799999996</v>
      </c>
      <c r="E618" s="477">
        <v>1526.77349</v>
      </c>
      <c r="F618" s="477">
        <v>14512.731589999999</v>
      </c>
      <c r="G618" s="477">
        <v>1954.91499</v>
      </c>
      <c r="H618" s="89">
        <v>24461.880950000002</v>
      </c>
      <c r="I618" s="477">
        <v>4487.4191000000001</v>
      </c>
      <c r="J618" s="477">
        <v>0</v>
      </c>
      <c r="K618" s="477">
        <v>0</v>
      </c>
      <c r="L618" s="477">
        <v>0</v>
      </c>
      <c r="M618" s="477">
        <v>1267.25127</v>
      </c>
      <c r="N618" s="477">
        <v>4676.2193200000002</v>
      </c>
      <c r="O618" s="477">
        <v>321.74522999999999</v>
      </c>
      <c r="P618" s="477">
        <v>246.93270999999999</v>
      </c>
      <c r="Q618" s="477">
        <v>1173.6654099999998</v>
      </c>
      <c r="R618" s="89">
        <v>12173.233039999999</v>
      </c>
      <c r="S618" s="477">
        <v>452.96967999999998</v>
      </c>
      <c r="T618" s="477">
        <v>6383.15</v>
      </c>
      <c r="U618" s="477">
        <v>201.83136999999999</v>
      </c>
      <c r="V618" s="477">
        <v>0</v>
      </c>
      <c r="W618" s="477">
        <v>0</v>
      </c>
      <c r="X618" s="477">
        <v>245.398</v>
      </c>
      <c r="Y618" s="477">
        <v>0</v>
      </c>
      <c r="Z618" s="477">
        <v>0</v>
      </c>
      <c r="AA618" s="477">
        <v>0</v>
      </c>
      <c r="AB618" s="477">
        <v>232.91219000000001</v>
      </c>
      <c r="AC618" s="477">
        <v>0</v>
      </c>
      <c r="AD618" s="477">
        <v>7516.2612399999998</v>
      </c>
      <c r="AE618" s="477">
        <v>44151.375229999998</v>
      </c>
      <c r="AF618" s="233">
        <v>4676.2193200000002</v>
      </c>
      <c r="AG618" s="233">
        <v>1267.25127</v>
      </c>
      <c r="AH618" s="233">
        <v>0</v>
      </c>
      <c r="AI618" s="233">
        <v>0</v>
      </c>
      <c r="AJ618" s="482">
        <v>38207.904640000008</v>
      </c>
    </row>
    <row r="619" spans="1:36" s="42" customFormat="1" x14ac:dyDescent="0.25">
      <c r="A619" s="402"/>
      <c r="B619" s="564">
        <v>170215</v>
      </c>
      <c r="C619" s="188" t="s">
        <v>154</v>
      </c>
      <c r="D619" s="477">
        <v>0</v>
      </c>
      <c r="E619" s="477">
        <v>788.23195999999996</v>
      </c>
      <c r="F619" s="477">
        <v>108.128</v>
      </c>
      <c r="G619" s="477">
        <v>0</v>
      </c>
      <c r="H619" s="89">
        <v>896.35996</v>
      </c>
      <c r="I619" s="477">
        <v>91.22350999999999</v>
      </c>
      <c r="J619" s="477">
        <v>0</v>
      </c>
      <c r="K619" s="477">
        <v>0</v>
      </c>
      <c r="L619" s="477">
        <v>0</v>
      </c>
      <c r="M619" s="477">
        <v>10.055</v>
      </c>
      <c r="N619" s="477">
        <v>4944.5796600000003</v>
      </c>
      <c r="O619" s="477">
        <v>0</v>
      </c>
      <c r="P619" s="477">
        <v>0</v>
      </c>
      <c r="Q619" s="477">
        <v>0</v>
      </c>
      <c r="R619" s="89">
        <v>5045.8581700000004</v>
      </c>
      <c r="S619" s="477">
        <v>0</v>
      </c>
      <c r="T619" s="477">
        <v>0</v>
      </c>
      <c r="U619" s="477">
        <v>0</v>
      </c>
      <c r="V619" s="477">
        <v>0</v>
      </c>
      <c r="W619" s="477">
        <v>0</v>
      </c>
      <c r="X619" s="477">
        <v>0</v>
      </c>
      <c r="Y619" s="477">
        <v>0</v>
      </c>
      <c r="Z619" s="477">
        <v>0</v>
      </c>
      <c r="AA619" s="477">
        <v>0</v>
      </c>
      <c r="AB619" s="477">
        <v>0</v>
      </c>
      <c r="AC619" s="477">
        <v>0</v>
      </c>
      <c r="AD619" s="477">
        <v>0</v>
      </c>
      <c r="AE619" s="477">
        <v>5942.2181300000002</v>
      </c>
      <c r="AF619" s="233">
        <v>4944.5796600000003</v>
      </c>
      <c r="AG619" s="233">
        <v>10.055</v>
      </c>
      <c r="AH619" s="233">
        <v>0</v>
      </c>
      <c r="AI619" s="233">
        <v>0</v>
      </c>
      <c r="AJ619" s="482">
        <v>987.58347000000003</v>
      </c>
    </row>
    <row r="620" spans="1:36" s="42" customFormat="1" x14ac:dyDescent="0.25">
      <c r="A620" s="402"/>
      <c r="B620" s="564">
        <v>170220</v>
      </c>
      <c r="C620" s="188" t="s">
        <v>155</v>
      </c>
      <c r="D620" s="477">
        <v>234.57279</v>
      </c>
      <c r="E620" s="477">
        <v>8.5670400000000004</v>
      </c>
      <c r="F620" s="477">
        <v>299.14726999999999</v>
      </c>
      <c r="G620" s="477">
        <v>377.22442000000001</v>
      </c>
      <c r="H620" s="89">
        <v>919.51152000000002</v>
      </c>
      <c r="I620" s="477">
        <v>118.71624</v>
      </c>
      <c r="J620" s="477">
        <v>0</v>
      </c>
      <c r="K620" s="477">
        <v>0</v>
      </c>
      <c r="L620" s="477">
        <v>0</v>
      </c>
      <c r="M620" s="477">
        <v>0</v>
      </c>
      <c r="N620" s="477">
        <v>0</v>
      </c>
      <c r="O620" s="477">
        <v>0</v>
      </c>
      <c r="P620" s="477">
        <v>0</v>
      </c>
      <c r="Q620" s="477">
        <v>0</v>
      </c>
      <c r="R620" s="89">
        <v>118.71624</v>
      </c>
      <c r="S620" s="477">
        <v>0</v>
      </c>
      <c r="T620" s="477">
        <v>17.4787</v>
      </c>
      <c r="U620" s="477">
        <v>0</v>
      </c>
      <c r="V620" s="477">
        <v>47.767400000000002</v>
      </c>
      <c r="W620" s="477">
        <v>0</v>
      </c>
      <c r="X620" s="477">
        <v>125.518</v>
      </c>
      <c r="Y620" s="477">
        <v>0</v>
      </c>
      <c r="Z620" s="477">
        <v>0</v>
      </c>
      <c r="AA620" s="477">
        <v>0</v>
      </c>
      <c r="AB620" s="477">
        <v>0</v>
      </c>
      <c r="AC620" s="477">
        <v>0</v>
      </c>
      <c r="AD620" s="477">
        <v>190.76409999999998</v>
      </c>
      <c r="AE620" s="477">
        <v>1228.9918600000001</v>
      </c>
      <c r="AF620" s="233">
        <v>0</v>
      </c>
      <c r="AG620" s="233">
        <v>47.767400000000002</v>
      </c>
      <c r="AH620" s="233">
        <v>0</v>
      </c>
      <c r="AI620" s="233">
        <v>0</v>
      </c>
      <c r="AJ620" s="482">
        <v>1181.2244599999999</v>
      </c>
    </row>
    <row r="621" spans="1:36" s="42" customFormat="1" x14ac:dyDescent="0.25">
      <c r="A621" s="402"/>
      <c r="B621" s="564">
        <v>170225</v>
      </c>
      <c r="C621" s="188" t="s">
        <v>156</v>
      </c>
      <c r="D621" s="477">
        <v>313.60500000000002</v>
      </c>
      <c r="E621" s="477">
        <v>2089.2136399999999</v>
      </c>
      <c r="F621" s="477">
        <v>2840.6122599999999</v>
      </c>
      <c r="G621" s="477">
        <v>3262.4327499999999</v>
      </c>
      <c r="H621" s="89">
        <v>8505.8636499999993</v>
      </c>
      <c r="I621" s="477">
        <v>1582.38</v>
      </c>
      <c r="J621" s="477">
        <v>0</v>
      </c>
      <c r="K621" s="477">
        <v>0</v>
      </c>
      <c r="L621" s="477">
        <v>0</v>
      </c>
      <c r="M621" s="477">
        <v>0</v>
      </c>
      <c r="N621" s="477">
        <v>210.16585000000001</v>
      </c>
      <c r="O621" s="477">
        <v>0</v>
      </c>
      <c r="P621" s="477">
        <v>0</v>
      </c>
      <c r="Q621" s="477">
        <v>0</v>
      </c>
      <c r="R621" s="89">
        <v>1792.5458500000002</v>
      </c>
      <c r="S621" s="477">
        <v>0</v>
      </c>
      <c r="T621" s="477">
        <v>384.03881000000001</v>
      </c>
      <c r="U621" s="477">
        <v>0</v>
      </c>
      <c r="V621" s="477">
        <v>0</v>
      </c>
      <c r="W621" s="477">
        <v>0</v>
      </c>
      <c r="X621" s="477">
        <v>0</v>
      </c>
      <c r="Y621" s="477">
        <v>0</v>
      </c>
      <c r="Z621" s="477">
        <v>0</v>
      </c>
      <c r="AA621" s="477">
        <v>0</v>
      </c>
      <c r="AB621" s="477">
        <v>0</v>
      </c>
      <c r="AC621" s="477">
        <v>0</v>
      </c>
      <c r="AD621" s="477">
        <v>384.03881000000001</v>
      </c>
      <c r="AE621" s="477">
        <v>10682.44831</v>
      </c>
      <c r="AF621" s="233">
        <v>210.16585000000001</v>
      </c>
      <c r="AG621" s="233">
        <v>0</v>
      </c>
      <c r="AH621" s="233">
        <v>0</v>
      </c>
      <c r="AI621" s="233">
        <v>0</v>
      </c>
      <c r="AJ621" s="482">
        <v>10472.28246</v>
      </c>
    </row>
    <row r="622" spans="1:36" s="42" customFormat="1" x14ac:dyDescent="0.25">
      <c r="A622" s="402"/>
      <c r="B622" s="564">
        <v>170230</v>
      </c>
      <c r="C622" s="188" t="s">
        <v>157</v>
      </c>
      <c r="D622" s="477">
        <v>0</v>
      </c>
      <c r="E622" s="477">
        <v>27.096209999999999</v>
      </c>
      <c r="F622" s="477">
        <v>726.08399999999995</v>
      </c>
      <c r="G622" s="477">
        <v>0</v>
      </c>
      <c r="H622" s="89">
        <v>753.18020999999999</v>
      </c>
      <c r="I622" s="477">
        <v>427.09745000000004</v>
      </c>
      <c r="J622" s="477">
        <v>0</v>
      </c>
      <c r="K622" s="477">
        <v>0</v>
      </c>
      <c r="L622" s="477">
        <v>0</v>
      </c>
      <c r="M622" s="477">
        <v>0</v>
      </c>
      <c r="N622" s="477">
        <v>1500</v>
      </c>
      <c r="O622" s="477">
        <v>0</v>
      </c>
      <c r="P622" s="477">
        <v>0</v>
      </c>
      <c r="Q622" s="477">
        <v>0</v>
      </c>
      <c r="R622" s="89">
        <v>1927.09745</v>
      </c>
      <c r="S622" s="477">
        <v>0</v>
      </c>
      <c r="T622" s="477">
        <v>0</v>
      </c>
      <c r="U622" s="477">
        <v>0</v>
      </c>
      <c r="V622" s="477">
        <v>0</v>
      </c>
      <c r="W622" s="477">
        <v>0</v>
      </c>
      <c r="X622" s="477">
        <v>0</v>
      </c>
      <c r="Y622" s="477">
        <v>0</v>
      </c>
      <c r="Z622" s="477">
        <v>0</v>
      </c>
      <c r="AA622" s="477">
        <v>0</v>
      </c>
      <c r="AB622" s="477">
        <v>0</v>
      </c>
      <c r="AC622" s="477">
        <v>0</v>
      </c>
      <c r="AD622" s="477">
        <v>0</v>
      </c>
      <c r="AE622" s="477">
        <v>2680.2776599999997</v>
      </c>
      <c r="AF622" s="233">
        <v>1500</v>
      </c>
      <c r="AG622" s="233">
        <v>0</v>
      </c>
      <c r="AH622" s="233">
        <v>0</v>
      </c>
      <c r="AI622" s="233">
        <v>0</v>
      </c>
      <c r="AJ622" s="482">
        <v>1180.27766</v>
      </c>
    </row>
    <row r="623" spans="1:36" s="42" customFormat="1" x14ac:dyDescent="0.25">
      <c r="A623" s="402"/>
      <c r="B623" s="564">
        <v>170235</v>
      </c>
      <c r="C623" s="188" t="s">
        <v>158</v>
      </c>
      <c r="D623" s="477">
        <v>0</v>
      </c>
      <c r="E623" s="477">
        <v>29.850330000000003</v>
      </c>
      <c r="F623" s="477">
        <v>0</v>
      </c>
      <c r="G623" s="477">
        <v>0</v>
      </c>
      <c r="H623" s="89">
        <v>29.850330000000003</v>
      </c>
      <c r="I623" s="477">
        <v>0</v>
      </c>
      <c r="J623" s="477">
        <v>0</v>
      </c>
      <c r="K623" s="477">
        <v>0</v>
      </c>
      <c r="L623" s="477">
        <v>33.543529999999997</v>
      </c>
      <c r="M623" s="477">
        <v>0</v>
      </c>
      <c r="N623" s="477">
        <v>0</v>
      </c>
      <c r="O623" s="477">
        <v>0</v>
      </c>
      <c r="P623" s="477">
        <v>0</v>
      </c>
      <c r="Q623" s="477">
        <v>0</v>
      </c>
      <c r="R623" s="89">
        <v>33.543529999999997</v>
      </c>
      <c r="S623" s="477">
        <v>0</v>
      </c>
      <c r="T623" s="477">
        <v>0</v>
      </c>
      <c r="U623" s="477">
        <v>0</v>
      </c>
      <c r="V623" s="477">
        <v>0</v>
      </c>
      <c r="W623" s="477">
        <v>0</v>
      </c>
      <c r="X623" s="477">
        <v>0</v>
      </c>
      <c r="Y623" s="477">
        <v>0</v>
      </c>
      <c r="Z623" s="477">
        <v>0</v>
      </c>
      <c r="AA623" s="477">
        <v>0</v>
      </c>
      <c r="AB623" s="477">
        <v>0</v>
      </c>
      <c r="AC623" s="477">
        <v>0</v>
      </c>
      <c r="AD623" s="477">
        <v>0</v>
      </c>
      <c r="AE623" s="477">
        <v>63.393860000000004</v>
      </c>
      <c r="AF623" s="233">
        <v>0</v>
      </c>
      <c r="AG623" s="233">
        <v>33.543529999999997</v>
      </c>
      <c r="AH623" s="233">
        <v>0</v>
      </c>
      <c r="AI623" s="233">
        <v>0</v>
      </c>
      <c r="AJ623" s="482">
        <v>29.850330000000003</v>
      </c>
    </row>
    <row r="624" spans="1:36" s="42" customFormat="1" x14ac:dyDescent="0.25">
      <c r="A624" s="402"/>
      <c r="B624" s="564">
        <v>170240</v>
      </c>
      <c r="C624" s="188" t="s">
        <v>159</v>
      </c>
      <c r="D624" s="477">
        <v>0</v>
      </c>
      <c r="E624" s="477">
        <v>0</v>
      </c>
      <c r="F624" s="477">
        <v>0</v>
      </c>
      <c r="G624" s="477">
        <v>0</v>
      </c>
      <c r="H624" s="89">
        <v>0</v>
      </c>
      <c r="I624" s="477">
        <v>0</v>
      </c>
      <c r="J624" s="477">
        <v>0</v>
      </c>
      <c r="K624" s="477">
        <v>0</v>
      </c>
      <c r="L624" s="477">
        <v>0</v>
      </c>
      <c r="M624" s="477">
        <v>0</v>
      </c>
      <c r="N624" s="477">
        <v>0</v>
      </c>
      <c r="O624" s="477">
        <v>0</v>
      </c>
      <c r="P624" s="477">
        <v>0</v>
      </c>
      <c r="Q624" s="477">
        <v>0</v>
      </c>
      <c r="R624" s="89">
        <v>0</v>
      </c>
      <c r="S624" s="477">
        <v>0</v>
      </c>
      <c r="T624" s="477">
        <v>0</v>
      </c>
      <c r="U624" s="477">
        <v>0</v>
      </c>
      <c r="V624" s="477">
        <v>0</v>
      </c>
      <c r="W624" s="477">
        <v>0</v>
      </c>
      <c r="X624" s="477">
        <v>0</v>
      </c>
      <c r="Y624" s="477">
        <v>0</v>
      </c>
      <c r="Z624" s="477">
        <v>0</v>
      </c>
      <c r="AA624" s="477">
        <v>0</v>
      </c>
      <c r="AB624" s="477">
        <v>0</v>
      </c>
      <c r="AC624" s="477">
        <v>0</v>
      </c>
      <c r="AD624" s="477">
        <v>0</v>
      </c>
      <c r="AE624" s="477">
        <v>0</v>
      </c>
      <c r="AF624" s="233">
        <v>0</v>
      </c>
      <c r="AG624" s="233">
        <v>0</v>
      </c>
      <c r="AH624" s="233">
        <v>0</v>
      </c>
      <c r="AI624" s="233">
        <v>0</v>
      </c>
      <c r="AJ624" s="482">
        <v>0</v>
      </c>
    </row>
    <row r="625" spans="1:36" s="42" customFormat="1" x14ac:dyDescent="0.25">
      <c r="A625" s="402"/>
      <c r="B625" s="564">
        <v>170245</v>
      </c>
      <c r="C625" s="188" t="s">
        <v>160</v>
      </c>
      <c r="D625" s="477">
        <v>0</v>
      </c>
      <c r="E625" s="477">
        <v>0</v>
      </c>
      <c r="F625" s="477">
        <v>0</v>
      </c>
      <c r="G625" s="477">
        <v>0</v>
      </c>
      <c r="H625" s="89">
        <v>0</v>
      </c>
      <c r="I625" s="477">
        <v>0</v>
      </c>
      <c r="J625" s="477">
        <v>0</v>
      </c>
      <c r="K625" s="477">
        <v>0</v>
      </c>
      <c r="L625" s="477">
        <v>0</v>
      </c>
      <c r="M625" s="477">
        <v>0</v>
      </c>
      <c r="N625" s="477">
        <v>0</v>
      </c>
      <c r="O625" s="477">
        <v>0</v>
      </c>
      <c r="P625" s="477">
        <v>0</v>
      </c>
      <c r="Q625" s="477">
        <v>0</v>
      </c>
      <c r="R625" s="89">
        <v>0</v>
      </c>
      <c r="S625" s="477">
        <v>0</v>
      </c>
      <c r="T625" s="477">
        <v>0</v>
      </c>
      <c r="U625" s="477">
        <v>0</v>
      </c>
      <c r="V625" s="477">
        <v>0</v>
      </c>
      <c r="W625" s="477">
        <v>0</v>
      </c>
      <c r="X625" s="477">
        <v>0</v>
      </c>
      <c r="Y625" s="477">
        <v>0</v>
      </c>
      <c r="Z625" s="477">
        <v>0</v>
      </c>
      <c r="AA625" s="477">
        <v>0</v>
      </c>
      <c r="AB625" s="477">
        <v>0</v>
      </c>
      <c r="AC625" s="477">
        <v>0</v>
      </c>
      <c r="AD625" s="477">
        <v>0</v>
      </c>
      <c r="AE625" s="477">
        <v>0</v>
      </c>
      <c r="AF625" s="233">
        <v>0</v>
      </c>
      <c r="AG625" s="233">
        <v>0</v>
      </c>
      <c r="AH625" s="233">
        <v>0</v>
      </c>
      <c r="AI625" s="233">
        <v>0</v>
      </c>
      <c r="AJ625" s="482">
        <v>0</v>
      </c>
    </row>
    <row r="626" spans="1:36" s="42" customFormat="1" x14ac:dyDescent="0.25">
      <c r="A626" s="402"/>
      <c r="B626" s="564">
        <v>170250</v>
      </c>
      <c r="C626" s="188" t="s">
        <v>115</v>
      </c>
      <c r="D626" s="477">
        <v>0</v>
      </c>
      <c r="E626" s="477">
        <v>0</v>
      </c>
      <c r="F626" s="477">
        <v>0</v>
      </c>
      <c r="G626" s="477">
        <v>0</v>
      </c>
      <c r="H626" s="89">
        <v>0</v>
      </c>
      <c r="I626" s="477">
        <v>0</v>
      </c>
      <c r="J626" s="477">
        <v>0</v>
      </c>
      <c r="K626" s="477">
        <v>0</v>
      </c>
      <c r="L626" s="477">
        <v>0</v>
      </c>
      <c r="M626" s="477">
        <v>0</v>
      </c>
      <c r="N626" s="477">
        <v>0</v>
      </c>
      <c r="O626" s="477">
        <v>0</v>
      </c>
      <c r="P626" s="477">
        <v>0</v>
      </c>
      <c r="Q626" s="477">
        <v>0</v>
      </c>
      <c r="R626" s="89">
        <v>0</v>
      </c>
      <c r="S626" s="477">
        <v>0</v>
      </c>
      <c r="T626" s="477">
        <v>0</v>
      </c>
      <c r="U626" s="477">
        <v>0</v>
      </c>
      <c r="V626" s="477">
        <v>0</v>
      </c>
      <c r="W626" s="477">
        <v>0</v>
      </c>
      <c r="X626" s="477">
        <v>0</v>
      </c>
      <c r="Y626" s="477">
        <v>0</v>
      </c>
      <c r="Z626" s="477">
        <v>0</v>
      </c>
      <c r="AA626" s="477">
        <v>0</v>
      </c>
      <c r="AB626" s="477">
        <v>0</v>
      </c>
      <c r="AC626" s="477">
        <v>0</v>
      </c>
      <c r="AD626" s="477">
        <v>0</v>
      </c>
      <c r="AE626" s="477">
        <v>0</v>
      </c>
      <c r="AF626" s="233">
        <v>0</v>
      </c>
      <c r="AG626" s="233">
        <v>0</v>
      </c>
      <c r="AH626" s="233">
        <v>0</v>
      </c>
      <c r="AI626" s="233">
        <v>0</v>
      </c>
      <c r="AJ626" s="482">
        <v>0</v>
      </c>
    </row>
    <row r="627" spans="1:36" s="42" customFormat="1" x14ac:dyDescent="0.25">
      <c r="A627" s="402"/>
      <c r="B627" s="564">
        <v>170290</v>
      </c>
      <c r="C627" s="188" t="s">
        <v>53</v>
      </c>
      <c r="D627" s="477">
        <v>414.65703000000002</v>
      </c>
      <c r="E627" s="477">
        <v>0</v>
      </c>
      <c r="F627" s="477">
        <v>99.207030000000003</v>
      </c>
      <c r="G627" s="477">
        <v>0</v>
      </c>
      <c r="H627" s="89">
        <v>513.86405999999999</v>
      </c>
      <c r="I627" s="477">
        <v>0</v>
      </c>
      <c r="J627" s="477">
        <v>0</v>
      </c>
      <c r="K627" s="477">
        <v>0</v>
      </c>
      <c r="L627" s="477">
        <v>0.54659000000000002</v>
      </c>
      <c r="M627" s="477">
        <v>0.7</v>
      </c>
      <c r="N627" s="477">
        <v>0</v>
      </c>
      <c r="O627" s="477">
        <v>0</v>
      </c>
      <c r="P627" s="477">
        <v>4.3209999999999997</v>
      </c>
      <c r="Q627" s="477">
        <v>0</v>
      </c>
      <c r="R627" s="89">
        <v>5.5675899999999992</v>
      </c>
      <c r="S627" s="477">
        <v>0</v>
      </c>
      <c r="T627" s="477">
        <v>0</v>
      </c>
      <c r="U627" s="477">
        <v>0</v>
      </c>
      <c r="V627" s="477">
        <v>0</v>
      </c>
      <c r="W627" s="477">
        <v>0</v>
      </c>
      <c r="X627" s="477">
        <v>0</v>
      </c>
      <c r="Y627" s="477">
        <v>0</v>
      </c>
      <c r="Z627" s="477">
        <v>0</v>
      </c>
      <c r="AA627" s="477">
        <v>0</v>
      </c>
      <c r="AB627" s="477">
        <v>0</v>
      </c>
      <c r="AC627" s="477">
        <v>0</v>
      </c>
      <c r="AD627" s="477">
        <v>0</v>
      </c>
      <c r="AE627" s="477">
        <v>519.43164999999999</v>
      </c>
      <c r="AF627" s="233">
        <v>0</v>
      </c>
      <c r="AG627" s="233">
        <v>1.2465899999999999</v>
      </c>
      <c r="AH627" s="233">
        <v>0</v>
      </c>
      <c r="AI627" s="233">
        <v>0</v>
      </c>
      <c r="AJ627" s="482">
        <v>518.18506000000002</v>
      </c>
    </row>
    <row r="628" spans="1:36" s="42" customFormat="1" x14ac:dyDescent="0.25">
      <c r="A628" s="402"/>
      <c r="B628" s="564">
        <v>1703</v>
      </c>
      <c r="C628" s="188" t="s">
        <v>161</v>
      </c>
      <c r="D628" s="477">
        <v>0</v>
      </c>
      <c r="E628" s="477">
        <v>0</v>
      </c>
      <c r="F628" s="477">
        <v>0</v>
      </c>
      <c r="G628" s="477">
        <v>0</v>
      </c>
      <c r="H628" s="89">
        <v>0</v>
      </c>
      <c r="I628" s="477">
        <v>0</v>
      </c>
      <c r="J628" s="477">
        <v>0</v>
      </c>
      <c r="K628" s="477">
        <v>0</v>
      </c>
      <c r="L628" s="477">
        <v>0</v>
      </c>
      <c r="M628" s="477">
        <v>0</v>
      </c>
      <c r="N628" s="477">
        <v>0</v>
      </c>
      <c r="O628" s="477">
        <v>0</v>
      </c>
      <c r="P628" s="477">
        <v>0</v>
      </c>
      <c r="Q628" s="477">
        <v>0</v>
      </c>
      <c r="R628" s="89">
        <v>0</v>
      </c>
      <c r="S628" s="477">
        <v>0</v>
      </c>
      <c r="T628" s="477">
        <v>0</v>
      </c>
      <c r="U628" s="477">
        <v>0</v>
      </c>
      <c r="V628" s="477">
        <v>0</v>
      </c>
      <c r="W628" s="477">
        <v>0</v>
      </c>
      <c r="X628" s="477">
        <v>0</v>
      </c>
      <c r="Y628" s="477">
        <v>0</v>
      </c>
      <c r="Z628" s="477">
        <v>0</v>
      </c>
      <c r="AA628" s="477">
        <v>0</v>
      </c>
      <c r="AB628" s="477">
        <v>0</v>
      </c>
      <c r="AC628" s="477">
        <v>0</v>
      </c>
      <c r="AD628" s="477">
        <v>0</v>
      </c>
      <c r="AE628" s="477">
        <v>0</v>
      </c>
      <c r="AF628" s="233">
        <v>0</v>
      </c>
      <c r="AG628" s="233">
        <v>0</v>
      </c>
      <c r="AH628" s="233">
        <v>0</v>
      </c>
      <c r="AI628" s="233">
        <v>0</v>
      </c>
      <c r="AJ628" s="482">
        <v>0</v>
      </c>
    </row>
    <row r="629" spans="1:36" s="42" customFormat="1" x14ac:dyDescent="0.25">
      <c r="A629" s="402"/>
      <c r="B629" s="564">
        <v>170305</v>
      </c>
      <c r="C629" s="188" t="s">
        <v>162</v>
      </c>
      <c r="D629" s="477">
        <v>0</v>
      </c>
      <c r="E629" s="477">
        <v>0</v>
      </c>
      <c r="F629" s="477">
        <v>0</v>
      </c>
      <c r="G629" s="477">
        <v>0</v>
      </c>
      <c r="H629" s="89">
        <v>0</v>
      </c>
      <c r="I629" s="477">
        <v>0</v>
      </c>
      <c r="J629" s="477">
        <v>0</v>
      </c>
      <c r="K629" s="477">
        <v>0</v>
      </c>
      <c r="L629" s="477">
        <v>0</v>
      </c>
      <c r="M629" s="477">
        <v>0</v>
      </c>
      <c r="N629" s="477">
        <v>0</v>
      </c>
      <c r="O629" s="477">
        <v>0</v>
      </c>
      <c r="P629" s="477">
        <v>0</v>
      </c>
      <c r="Q629" s="477">
        <v>0</v>
      </c>
      <c r="R629" s="89">
        <v>0</v>
      </c>
      <c r="S629" s="477">
        <v>0</v>
      </c>
      <c r="T629" s="477">
        <v>0</v>
      </c>
      <c r="U629" s="477">
        <v>0</v>
      </c>
      <c r="V629" s="477">
        <v>0</v>
      </c>
      <c r="W629" s="477">
        <v>0</v>
      </c>
      <c r="X629" s="477">
        <v>0</v>
      </c>
      <c r="Y629" s="477">
        <v>0</v>
      </c>
      <c r="Z629" s="477">
        <v>0</v>
      </c>
      <c r="AA629" s="477">
        <v>0</v>
      </c>
      <c r="AB629" s="477">
        <v>0</v>
      </c>
      <c r="AC629" s="477">
        <v>0</v>
      </c>
      <c r="AD629" s="477">
        <v>0</v>
      </c>
      <c r="AE629" s="477">
        <v>0</v>
      </c>
      <c r="AF629" s="233">
        <v>0</v>
      </c>
      <c r="AG629" s="233">
        <v>0</v>
      </c>
      <c r="AH629" s="233">
        <v>0</v>
      </c>
      <c r="AI629" s="233">
        <v>0</v>
      </c>
      <c r="AJ629" s="482">
        <v>0</v>
      </c>
    </row>
    <row r="630" spans="1:36" s="42" customFormat="1" x14ac:dyDescent="0.25">
      <c r="A630" s="402"/>
      <c r="B630" s="564">
        <v>170310</v>
      </c>
      <c r="C630" s="188" t="s">
        <v>163</v>
      </c>
      <c r="D630" s="477">
        <v>0</v>
      </c>
      <c r="E630" s="477">
        <v>0</v>
      </c>
      <c r="F630" s="477">
        <v>0</v>
      </c>
      <c r="G630" s="477">
        <v>0</v>
      </c>
      <c r="H630" s="89">
        <v>0</v>
      </c>
      <c r="I630" s="477">
        <v>0</v>
      </c>
      <c r="J630" s="477">
        <v>0</v>
      </c>
      <c r="K630" s="477">
        <v>0</v>
      </c>
      <c r="L630" s="477">
        <v>0</v>
      </c>
      <c r="M630" s="477">
        <v>0</v>
      </c>
      <c r="N630" s="477">
        <v>0</v>
      </c>
      <c r="O630" s="477">
        <v>0</v>
      </c>
      <c r="P630" s="477">
        <v>0</v>
      </c>
      <c r="Q630" s="477">
        <v>0</v>
      </c>
      <c r="R630" s="89">
        <v>0</v>
      </c>
      <c r="S630" s="477">
        <v>0</v>
      </c>
      <c r="T630" s="477">
        <v>0</v>
      </c>
      <c r="U630" s="477">
        <v>0</v>
      </c>
      <c r="V630" s="477">
        <v>0</v>
      </c>
      <c r="W630" s="477">
        <v>0</v>
      </c>
      <c r="X630" s="477">
        <v>0</v>
      </c>
      <c r="Y630" s="477">
        <v>0</v>
      </c>
      <c r="Z630" s="477">
        <v>0</v>
      </c>
      <c r="AA630" s="477">
        <v>0</v>
      </c>
      <c r="AB630" s="477">
        <v>0</v>
      </c>
      <c r="AC630" s="477">
        <v>0</v>
      </c>
      <c r="AD630" s="477">
        <v>0</v>
      </c>
      <c r="AE630" s="477">
        <v>0</v>
      </c>
      <c r="AF630" s="233">
        <v>0</v>
      </c>
      <c r="AG630" s="233">
        <v>0</v>
      </c>
      <c r="AH630" s="233">
        <v>0</v>
      </c>
      <c r="AI630" s="233">
        <v>0</v>
      </c>
      <c r="AJ630" s="482">
        <v>0</v>
      </c>
    </row>
    <row r="631" spans="1:36" s="42" customFormat="1" x14ac:dyDescent="0.25">
      <c r="A631" s="402"/>
      <c r="B631" s="564">
        <v>1704</v>
      </c>
      <c r="C631" s="188" t="s">
        <v>164</v>
      </c>
      <c r="D631" s="477">
        <v>0</v>
      </c>
      <c r="E631" s="477">
        <v>0</v>
      </c>
      <c r="F631" s="477">
        <v>316.49268000000001</v>
      </c>
      <c r="G631" s="477">
        <v>24.144849999999998</v>
      </c>
      <c r="H631" s="89">
        <v>340.63753000000003</v>
      </c>
      <c r="I631" s="477">
        <v>0</v>
      </c>
      <c r="J631" s="477">
        <v>0</v>
      </c>
      <c r="K631" s="477">
        <v>0</v>
      </c>
      <c r="L631" s="477">
        <v>0</v>
      </c>
      <c r="M631" s="477">
        <v>0</v>
      </c>
      <c r="N631" s="477">
        <v>0</v>
      </c>
      <c r="O631" s="477">
        <v>0</v>
      </c>
      <c r="P631" s="477">
        <v>0</v>
      </c>
      <c r="Q631" s="477">
        <v>0</v>
      </c>
      <c r="R631" s="89">
        <v>0</v>
      </c>
      <c r="S631" s="477">
        <v>0</v>
      </c>
      <c r="T631" s="477">
        <v>0</v>
      </c>
      <c r="U631" s="477">
        <v>0</v>
      </c>
      <c r="V631" s="477">
        <v>0</v>
      </c>
      <c r="W631" s="477">
        <v>0</v>
      </c>
      <c r="X631" s="477">
        <v>0</v>
      </c>
      <c r="Y631" s="477">
        <v>0</v>
      </c>
      <c r="Z631" s="477">
        <v>0</v>
      </c>
      <c r="AA631" s="477">
        <v>0</v>
      </c>
      <c r="AB631" s="477">
        <v>0</v>
      </c>
      <c r="AC631" s="477">
        <v>0</v>
      </c>
      <c r="AD631" s="477">
        <v>0</v>
      </c>
      <c r="AE631" s="477">
        <v>340.63753000000003</v>
      </c>
      <c r="AF631" s="233">
        <v>0</v>
      </c>
      <c r="AG631" s="233">
        <v>0</v>
      </c>
      <c r="AH631" s="233">
        <v>0</v>
      </c>
      <c r="AI631" s="233">
        <v>0</v>
      </c>
      <c r="AJ631" s="482">
        <v>340.63753000000003</v>
      </c>
    </row>
    <row r="632" spans="1:36" s="42" customFormat="1" x14ac:dyDescent="0.25">
      <c r="A632" s="402"/>
      <c r="B632" s="564">
        <v>170405</v>
      </c>
      <c r="C632" s="188" t="s">
        <v>165</v>
      </c>
      <c r="D632" s="477">
        <v>0</v>
      </c>
      <c r="E632" s="477">
        <v>0</v>
      </c>
      <c r="F632" s="477">
        <v>115.39353</v>
      </c>
      <c r="G632" s="477">
        <v>0</v>
      </c>
      <c r="H632" s="89">
        <v>115.39353</v>
      </c>
      <c r="I632" s="477">
        <v>0</v>
      </c>
      <c r="J632" s="477">
        <v>0</v>
      </c>
      <c r="K632" s="477">
        <v>0</v>
      </c>
      <c r="L632" s="477">
        <v>0</v>
      </c>
      <c r="M632" s="477">
        <v>0</v>
      </c>
      <c r="N632" s="477">
        <v>0</v>
      </c>
      <c r="O632" s="477">
        <v>0</v>
      </c>
      <c r="P632" s="477">
        <v>0</v>
      </c>
      <c r="Q632" s="477">
        <v>0</v>
      </c>
      <c r="R632" s="89">
        <v>0</v>
      </c>
      <c r="S632" s="477">
        <v>0</v>
      </c>
      <c r="T632" s="477">
        <v>0</v>
      </c>
      <c r="U632" s="477">
        <v>0</v>
      </c>
      <c r="V632" s="477">
        <v>0</v>
      </c>
      <c r="W632" s="477">
        <v>0</v>
      </c>
      <c r="X632" s="477">
        <v>0</v>
      </c>
      <c r="Y632" s="477">
        <v>0</v>
      </c>
      <c r="Z632" s="477">
        <v>0</v>
      </c>
      <c r="AA632" s="477">
        <v>0</v>
      </c>
      <c r="AB632" s="477">
        <v>0</v>
      </c>
      <c r="AC632" s="477">
        <v>0</v>
      </c>
      <c r="AD632" s="477">
        <v>0</v>
      </c>
      <c r="AE632" s="477">
        <v>115.39353</v>
      </c>
      <c r="AF632" s="233">
        <v>0</v>
      </c>
      <c r="AG632" s="233">
        <v>0</v>
      </c>
      <c r="AH632" s="233">
        <v>0</v>
      </c>
      <c r="AI632" s="233">
        <v>0</v>
      </c>
      <c r="AJ632" s="482">
        <v>115.39353</v>
      </c>
    </row>
    <row r="633" spans="1:36" s="42" customFormat="1" x14ac:dyDescent="0.25">
      <c r="A633" s="402"/>
      <c r="B633" s="564">
        <v>170410</v>
      </c>
      <c r="C633" s="188" t="s">
        <v>166</v>
      </c>
      <c r="D633" s="477">
        <v>0</v>
      </c>
      <c r="E633" s="477">
        <v>0</v>
      </c>
      <c r="F633" s="477">
        <v>79.386789999999991</v>
      </c>
      <c r="G633" s="477">
        <v>0</v>
      </c>
      <c r="H633" s="89">
        <v>79.386789999999991</v>
      </c>
      <c r="I633" s="477">
        <v>0</v>
      </c>
      <c r="J633" s="477">
        <v>0</v>
      </c>
      <c r="K633" s="477">
        <v>0</v>
      </c>
      <c r="L633" s="477">
        <v>0</v>
      </c>
      <c r="M633" s="477">
        <v>0</v>
      </c>
      <c r="N633" s="477">
        <v>0</v>
      </c>
      <c r="O633" s="477">
        <v>0</v>
      </c>
      <c r="P633" s="477">
        <v>0</v>
      </c>
      <c r="Q633" s="477">
        <v>0</v>
      </c>
      <c r="R633" s="89">
        <v>0</v>
      </c>
      <c r="S633" s="477">
        <v>0</v>
      </c>
      <c r="T633" s="477">
        <v>0</v>
      </c>
      <c r="U633" s="477">
        <v>0</v>
      </c>
      <c r="V633" s="477">
        <v>0</v>
      </c>
      <c r="W633" s="477">
        <v>0</v>
      </c>
      <c r="X633" s="477">
        <v>0</v>
      </c>
      <c r="Y633" s="477">
        <v>0</v>
      </c>
      <c r="Z633" s="477">
        <v>0</v>
      </c>
      <c r="AA633" s="477">
        <v>0</v>
      </c>
      <c r="AB633" s="477">
        <v>0</v>
      </c>
      <c r="AC633" s="477">
        <v>0</v>
      </c>
      <c r="AD633" s="477">
        <v>0</v>
      </c>
      <c r="AE633" s="477">
        <v>79.386789999999991</v>
      </c>
      <c r="AF633" s="233">
        <v>0</v>
      </c>
      <c r="AG633" s="233">
        <v>0</v>
      </c>
      <c r="AH633" s="233">
        <v>0</v>
      </c>
      <c r="AI633" s="233">
        <v>0</v>
      </c>
      <c r="AJ633" s="482">
        <v>79.386789999999991</v>
      </c>
    </row>
    <row r="634" spans="1:36" s="42" customFormat="1" x14ac:dyDescent="0.25">
      <c r="A634" s="402"/>
      <c r="B634" s="564">
        <v>170415</v>
      </c>
      <c r="C634" s="188" t="s">
        <v>182</v>
      </c>
      <c r="D634" s="477">
        <v>0</v>
      </c>
      <c r="E634" s="477">
        <v>0</v>
      </c>
      <c r="F634" s="477">
        <v>0</v>
      </c>
      <c r="G634" s="477">
        <v>0</v>
      </c>
      <c r="H634" s="89">
        <v>0</v>
      </c>
      <c r="I634" s="477">
        <v>0</v>
      </c>
      <c r="J634" s="477">
        <v>0</v>
      </c>
      <c r="K634" s="477">
        <v>0</v>
      </c>
      <c r="L634" s="477">
        <v>0</v>
      </c>
      <c r="M634" s="477">
        <v>0</v>
      </c>
      <c r="N634" s="477">
        <v>0</v>
      </c>
      <c r="O634" s="477">
        <v>0</v>
      </c>
      <c r="P634" s="477">
        <v>0</v>
      </c>
      <c r="Q634" s="477">
        <v>0</v>
      </c>
      <c r="R634" s="89">
        <v>0</v>
      </c>
      <c r="S634" s="477">
        <v>0</v>
      </c>
      <c r="T634" s="477">
        <v>0</v>
      </c>
      <c r="U634" s="477">
        <v>0</v>
      </c>
      <c r="V634" s="477">
        <v>0</v>
      </c>
      <c r="W634" s="477">
        <v>0</v>
      </c>
      <c r="X634" s="477">
        <v>0</v>
      </c>
      <c r="Y634" s="477">
        <v>0</v>
      </c>
      <c r="Z634" s="477">
        <v>0</v>
      </c>
      <c r="AA634" s="477">
        <v>0</v>
      </c>
      <c r="AB634" s="477">
        <v>0</v>
      </c>
      <c r="AC634" s="477">
        <v>0</v>
      </c>
      <c r="AD634" s="477">
        <v>0</v>
      </c>
      <c r="AE634" s="477">
        <v>0</v>
      </c>
      <c r="AF634" s="233">
        <v>0</v>
      </c>
      <c r="AG634" s="233">
        <v>0</v>
      </c>
      <c r="AH634" s="233">
        <v>0</v>
      </c>
      <c r="AI634" s="233">
        <v>0</v>
      </c>
      <c r="AJ634" s="482">
        <v>0</v>
      </c>
    </row>
    <row r="635" spans="1:36" s="42" customFormat="1" x14ac:dyDescent="0.25">
      <c r="A635" s="402"/>
      <c r="B635" s="564">
        <v>170420</v>
      </c>
      <c r="C635" s="188" t="s">
        <v>155</v>
      </c>
      <c r="D635" s="477">
        <v>0</v>
      </c>
      <c r="E635" s="477">
        <v>0</v>
      </c>
      <c r="F635" s="477">
        <v>0</v>
      </c>
      <c r="G635" s="477">
        <v>24.144849999999998</v>
      </c>
      <c r="H635" s="89">
        <v>24.144849999999998</v>
      </c>
      <c r="I635" s="477">
        <v>0</v>
      </c>
      <c r="J635" s="477">
        <v>0</v>
      </c>
      <c r="K635" s="477">
        <v>0</v>
      </c>
      <c r="L635" s="477">
        <v>0</v>
      </c>
      <c r="M635" s="477">
        <v>0</v>
      </c>
      <c r="N635" s="477">
        <v>0</v>
      </c>
      <c r="O635" s="477">
        <v>0</v>
      </c>
      <c r="P635" s="477">
        <v>0</v>
      </c>
      <c r="Q635" s="477">
        <v>0</v>
      </c>
      <c r="R635" s="89">
        <v>0</v>
      </c>
      <c r="S635" s="477">
        <v>0</v>
      </c>
      <c r="T635" s="477">
        <v>0</v>
      </c>
      <c r="U635" s="477">
        <v>0</v>
      </c>
      <c r="V635" s="477">
        <v>0</v>
      </c>
      <c r="W635" s="477">
        <v>0</v>
      </c>
      <c r="X635" s="477">
        <v>0</v>
      </c>
      <c r="Y635" s="477">
        <v>0</v>
      </c>
      <c r="Z635" s="477">
        <v>0</v>
      </c>
      <c r="AA635" s="477">
        <v>0</v>
      </c>
      <c r="AB635" s="477">
        <v>0</v>
      </c>
      <c r="AC635" s="477">
        <v>0</v>
      </c>
      <c r="AD635" s="477">
        <v>0</v>
      </c>
      <c r="AE635" s="477">
        <v>24.144849999999998</v>
      </c>
      <c r="AF635" s="233">
        <v>0</v>
      </c>
      <c r="AG635" s="233">
        <v>0</v>
      </c>
      <c r="AH635" s="233">
        <v>0</v>
      </c>
      <c r="AI635" s="233">
        <v>0</v>
      </c>
      <c r="AJ635" s="482">
        <v>24.144849999999998</v>
      </c>
    </row>
    <row r="636" spans="1:36" s="42" customFormat="1" x14ac:dyDescent="0.25">
      <c r="A636" s="402"/>
      <c r="B636" s="564">
        <v>170425</v>
      </c>
      <c r="C636" s="188" t="s">
        <v>167</v>
      </c>
      <c r="D636" s="477">
        <v>0</v>
      </c>
      <c r="E636" s="477">
        <v>0</v>
      </c>
      <c r="F636" s="477">
        <v>0</v>
      </c>
      <c r="G636" s="477">
        <v>0</v>
      </c>
      <c r="H636" s="89">
        <v>0</v>
      </c>
      <c r="I636" s="477">
        <v>0</v>
      </c>
      <c r="J636" s="477">
        <v>0</v>
      </c>
      <c r="K636" s="477">
        <v>0</v>
      </c>
      <c r="L636" s="477">
        <v>0</v>
      </c>
      <c r="M636" s="477">
        <v>0</v>
      </c>
      <c r="N636" s="477">
        <v>0</v>
      </c>
      <c r="O636" s="477">
        <v>0</v>
      </c>
      <c r="P636" s="477">
        <v>0</v>
      </c>
      <c r="Q636" s="477">
        <v>0</v>
      </c>
      <c r="R636" s="89">
        <v>0</v>
      </c>
      <c r="S636" s="477">
        <v>0</v>
      </c>
      <c r="T636" s="477">
        <v>0</v>
      </c>
      <c r="U636" s="477">
        <v>0</v>
      </c>
      <c r="V636" s="477">
        <v>0</v>
      </c>
      <c r="W636" s="477">
        <v>0</v>
      </c>
      <c r="X636" s="477">
        <v>0</v>
      </c>
      <c r="Y636" s="477">
        <v>0</v>
      </c>
      <c r="Z636" s="477">
        <v>0</v>
      </c>
      <c r="AA636" s="477">
        <v>0</v>
      </c>
      <c r="AB636" s="477">
        <v>0</v>
      </c>
      <c r="AC636" s="477">
        <v>0</v>
      </c>
      <c r="AD636" s="477">
        <v>0</v>
      </c>
      <c r="AE636" s="477">
        <v>0</v>
      </c>
      <c r="AF636" s="233">
        <v>0</v>
      </c>
      <c r="AG636" s="233">
        <v>0</v>
      </c>
      <c r="AH636" s="233">
        <v>0</v>
      </c>
      <c r="AI636" s="233">
        <v>0</v>
      </c>
      <c r="AJ636" s="482">
        <v>0</v>
      </c>
    </row>
    <row r="637" spans="1:36" s="42" customFormat="1" x14ac:dyDescent="0.25">
      <c r="A637" s="402"/>
      <c r="B637" s="564">
        <v>170430</v>
      </c>
      <c r="C637" s="188" t="s">
        <v>168</v>
      </c>
      <c r="D637" s="477">
        <v>0</v>
      </c>
      <c r="E637" s="477">
        <v>0</v>
      </c>
      <c r="F637" s="477">
        <v>0</v>
      </c>
      <c r="G637" s="477">
        <v>0</v>
      </c>
      <c r="H637" s="89">
        <v>0</v>
      </c>
      <c r="I637" s="477">
        <v>0</v>
      </c>
      <c r="J637" s="477">
        <v>0</v>
      </c>
      <c r="K637" s="477">
        <v>0</v>
      </c>
      <c r="L637" s="477">
        <v>0</v>
      </c>
      <c r="M637" s="477">
        <v>0</v>
      </c>
      <c r="N637" s="477">
        <v>0</v>
      </c>
      <c r="O637" s="477">
        <v>0</v>
      </c>
      <c r="P637" s="477">
        <v>0</v>
      </c>
      <c r="Q637" s="477">
        <v>0</v>
      </c>
      <c r="R637" s="89">
        <v>0</v>
      </c>
      <c r="S637" s="477">
        <v>0</v>
      </c>
      <c r="T637" s="477">
        <v>0</v>
      </c>
      <c r="U637" s="477">
        <v>0</v>
      </c>
      <c r="V637" s="477">
        <v>0</v>
      </c>
      <c r="W637" s="477">
        <v>0</v>
      </c>
      <c r="X637" s="477">
        <v>0</v>
      </c>
      <c r="Y637" s="477">
        <v>0</v>
      </c>
      <c r="Z637" s="477">
        <v>0</v>
      </c>
      <c r="AA637" s="477">
        <v>0</v>
      </c>
      <c r="AB637" s="477">
        <v>0</v>
      </c>
      <c r="AC637" s="477">
        <v>0</v>
      </c>
      <c r="AD637" s="477">
        <v>0</v>
      </c>
      <c r="AE637" s="477">
        <v>0</v>
      </c>
      <c r="AF637" s="233">
        <v>0</v>
      </c>
      <c r="AG637" s="233">
        <v>0</v>
      </c>
      <c r="AH637" s="233">
        <v>0</v>
      </c>
      <c r="AI637" s="233">
        <v>0</v>
      </c>
      <c r="AJ637" s="482">
        <v>0</v>
      </c>
    </row>
    <row r="638" spans="1:36" s="42" customFormat="1" x14ac:dyDescent="0.25">
      <c r="A638" s="402"/>
      <c r="B638" s="564">
        <v>170490</v>
      </c>
      <c r="C638" s="188" t="s">
        <v>53</v>
      </c>
      <c r="D638" s="477">
        <v>0</v>
      </c>
      <c r="E638" s="477">
        <v>0</v>
      </c>
      <c r="F638" s="477">
        <v>121.71236</v>
      </c>
      <c r="G638" s="477">
        <v>0</v>
      </c>
      <c r="H638" s="89">
        <v>121.71236</v>
      </c>
      <c r="I638" s="477">
        <v>0</v>
      </c>
      <c r="J638" s="477">
        <v>0</v>
      </c>
      <c r="K638" s="477">
        <v>0</v>
      </c>
      <c r="L638" s="477">
        <v>0</v>
      </c>
      <c r="M638" s="477">
        <v>0</v>
      </c>
      <c r="N638" s="477">
        <v>0</v>
      </c>
      <c r="O638" s="477">
        <v>0</v>
      </c>
      <c r="P638" s="477">
        <v>0</v>
      </c>
      <c r="Q638" s="477">
        <v>0</v>
      </c>
      <c r="R638" s="89">
        <v>0</v>
      </c>
      <c r="S638" s="477">
        <v>0</v>
      </c>
      <c r="T638" s="477">
        <v>0</v>
      </c>
      <c r="U638" s="477">
        <v>0</v>
      </c>
      <c r="V638" s="477">
        <v>0</v>
      </c>
      <c r="W638" s="477">
        <v>0</v>
      </c>
      <c r="X638" s="477">
        <v>0</v>
      </c>
      <c r="Y638" s="477">
        <v>0</v>
      </c>
      <c r="Z638" s="477">
        <v>0</v>
      </c>
      <c r="AA638" s="477">
        <v>0</v>
      </c>
      <c r="AB638" s="477">
        <v>0</v>
      </c>
      <c r="AC638" s="477">
        <v>0</v>
      </c>
      <c r="AD638" s="477">
        <v>0</v>
      </c>
      <c r="AE638" s="477">
        <v>121.71236</v>
      </c>
      <c r="AF638" s="233">
        <v>0</v>
      </c>
      <c r="AG638" s="233">
        <v>0</v>
      </c>
      <c r="AH638" s="233">
        <v>0</v>
      </c>
      <c r="AI638" s="233">
        <v>0</v>
      </c>
      <c r="AJ638" s="482">
        <v>121.71236</v>
      </c>
    </row>
    <row r="639" spans="1:36" s="42" customFormat="1" x14ac:dyDescent="0.25">
      <c r="A639" s="402"/>
      <c r="B639" s="564">
        <v>1705</v>
      </c>
      <c r="C639" s="188" t="s">
        <v>169</v>
      </c>
      <c r="D639" s="477">
        <v>0</v>
      </c>
      <c r="E639" s="477">
        <v>0</v>
      </c>
      <c r="F639" s="477">
        <v>951.58558999999991</v>
      </c>
      <c r="G639" s="477">
        <v>7341.6096500000003</v>
      </c>
      <c r="H639" s="89">
        <v>8293.1952400000009</v>
      </c>
      <c r="I639" s="477">
        <v>0</v>
      </c>
      <c r="J639" s="477">
        <v>0</v>
      </c>
      <c r="K639" s="477">
        <v>0</v>
      </c>
      <c r="L639" s="477">
        <v>0</v>
      </c>
      <c r="M639" s="477">
        <v>0</v>
      </c>
      <c r="N639" s="477">
        <v>0</v>
      </c>
      <c r="O639" s="477">
        <v>0</v>
      </c>
      <c r="P639" s="477">
        <v>0</v>
      </c>
      <c r="Q639" s="477">
        <v>0</v>
      </c>
      <c r="R639" s="89">
        <v>0</v>
      </c>
      <c r="S639" s="477">
        <v>0</v>
      </c>
      <c r="T639" s="477">
        <v>0</v>
      </c>
      <c r="U639" s="477">
        <v>0</v>
      </c>
      <c r="V639" s="477">
        <v>0</v>
      </c>
      <c r="W639" s="477">
        <v>0</v>
      </c>
      <c r="X639" s="477">
        <v>0</v>
      </c>
      <c r="Y639" s="477">
        <v>0</v>
      </c>
      <c r="Z639" s="477">
        <v>0</v>
      </c>
      <c r="AA639" s="477">
        <v>0</v>
      </c>
      <c r="AB639" s="477">
        <v>0</v>
      </c>
      <c r="AC639" s="477">
        <v>0</v>
      </c>
      <c r="AD639" s="477">
        <v>0</v>
      </c>
      <c r="AE639" s="477">
        <v>8293.1952400000009</v>
      </c>
      <c r="AF639" s="233">
        <v>0</v>
      </c>
      <c r="AG639" s="233">
        <v>0</v>
      </c>
      <c r="AH639" s="233">
        <v>0</v>
      </c>
      <c r="AI639" s="233">
        <v>0</v>
      </c>
      <c r="AJ639" s="482">
        <v>8293.1952400000009</v>
      </c>
    </row>
    <row r="640" spans="1:36" s="42" customFormat="1" x14ac:dyDescent="0.25">
      <c r="A640" s="402"/>
      <c r="B640" s="564">
        <v>170505</v>
      </c>
      <c r="C640" s="188" t="s">
        <v>165</v>
      </c>
      <c r="D640" s="477">
        <v>0</v>
      </c>
      <c r="E640" s="477">
        <v>0</v>
      </c>
      <c r="F640" s="477">
        <v>3596.0167799999999</v>
      </c>
      <c r="G640" s="477">
        <v>8557.003130000001</v>
      </c>
      <c r="H640" s="89">
        <v>12153.019910000001</v>
      </c>
      <c r="I640" s="477">
        <v>0</v>
      </c>
      <c r="J640" s="477">
        <v>0</v>
      </c>
      <c r="K640" s="477">
        <v>0</v>
      </c>
      <c r="L640" s="477">
        <v>0</v>
      </c>
      <c r="M640" s="477">
        <v>0</v>
      </c>
      <c r="N640" s="477">
        <v>0</v>
      </c>
      <c r="O640" s="477">
        <v>0</v>
      </c>
      <c r="P640" s="477">
        <v>0</v>
      </c>
      <c r="Q640" s="477">
        <v>0</v>
      </c>
      <c r="R640" s="89">
        <v>0</v>
      </c>
      <c r="S640" s="477">
        <v>0</v>
      </c>
      <c r="T640" s="477">
        <v>0</v>
      </c>
      <c r="U640" s="477">
        <v>0</v>
      </c>
      <c r="V640" s="477">
        <v>0</v>
      </c>
      <c r="W640" s="477">
        <v>0</v>
      </c>
      <c r="X640" s="477">
        <v>0</v>
      </c>
      <c r="Y640" s="477">
        <v>0</v>
      </c>
      <c r="Z640" s="477">
        <v>0</v>
      </c>
      <c r="AA640" s="477">
        <v>0</v>
      </c>
      <c r="AB640" s="477">
        <v>0</v>
      </c>
      <c r="AC640" s="477">
        <v>0</v>
      </c>
      <c r="AD640" s="477">
        <v>0</v>
      </c>
      <c r="AE640" s="477">
        <v>12153.019910000001</v>
      </c>
      <c r="AF640" s="233">
        <v>0</v>
      </c>
      <c r="AG640" s="233">
        <v>0</v>
      </c>
      <c r="AH640" s="233">
        <v>0</v>
      </c>
      <c r="AI640" s="233">
        <v>0</v>
      </c>
      <c r="AJ640" s="482">
        <v>12153.019910000001</v>
      </c>
    </row>
    <row r="641" spans="1:36" s="42" customFormat="1" x14ac:dyDescent="0.25">
      <c r="A641" s="402"/>
      <c r="B641" s="564">
        <v>170510</v>
      </c>
      <c r="C641" s="188" t="s">
        <v>166</v>
      </c>
      <c r="D641" s="477">
        <v>0</v>
      </c>
      <c r="E641" s="477">
        <v>0</v>
      </c>
      <c r="F641" s="477">
        <v>118.60672</v>
      </c>
      <c r="G641" s="477">
        <v>0</v>
      </c>
      <c r="H641" s="89">
        <v>118.60672</v>
      </c>
      <c r="I641" s="477">
        <v>0</v>
      </c>
      <c r="J641" s="477">
        <v>0</v>
      </c>
      <c r="K641" s="477">
        <v>0</v>
      </c>
      <c r="L641" s="477">
        <v>0</v>
      </c>
      <c r="M641" s="477">
        <v>0</v>
      </c>
      <c r="N641" s="477">
        <v>0</v>
      </c>
      <c r="O641" s="477">
        <v>0</v>
      </c>
      <c r="P641" s="477">
        <v>0</v>
      </c>
      <c r="Q641" s="477">
        <v>0</v>
      </c>
      <c r="R641" s="89">
        <v>0</v>
      </c>
      <c r="S641" s="477">
        <v>0</v>
      </c>
      <c r="T641" s="477">
        <v>0</v>
      </c>
      <c r="U641" s="477">
        <v>0</v>
      </c>
      <c r="V641" s="477">
        <v>0</v>
      </c>
      <c r="W641" s="477">
        <v>0</v>
      </c>
      <c r="X641" s="477">
        <v>0</v>
      </c>
      <c r="Y641" s="477">
        <v>0</v>
      </c>
      <c r="Z641" s="477">
        <v>0</v>
      </c>
      <c r="AA641" s="477">
        <v>0</v>
      </c>
      <c r="AB641" s="477">
        <v>0</v>
      </c>
      <c r="AC641" s="477">
        <v>0</v>
      </c>
      <c r="AD641" s="477">
        <v>0</v>
      </c>
      <c r="AE641" s="477">
        <v>118.60672</v>
      </c>
      <c r="AF641" s="233">
        <v>0</v>
      </c>
      <c r="AG641" s="233">
        <v>0</v>
      </c>
      <c r="AH641" s="233">
        <v>0</v>
      </c>
      <c r="AI641" s="233">
        <v>0</v>
      </c>
      <c r="AJ641" s="482">
        <v>118.60672</v>
      </c>
    </row>
    <row r="642" spans="1:36" s="42" customFormat="1" x14ac:dyDescent="0.25">
      <c r="A642" s="402"/>
      <c r="B642" s="564">
        <v>170515</v>
      </c>
      <c r="C642" s="188" t="s">
        <v>182</v>
      </c>
      <c r="D642" s="477">
        <v>0</v>
      </c>
      <c r="E642" s="477">
        <v>0</v>
      </c>
      <c r="F642" s="477">
        <v>43.514530000000001</v>
      </c>
      <c r="G642" s="477">
        <v>0</v>
      </c>
      <c r="H642" s="89">
        <v>43.514530000000001</v>
      </c>
      <c r="I642" s="477">
        <v>0</v>
      </c>
      <c r="J642" s="477">
        <v>0</v>
      </c>
      <c r="K642" s="477">
        <v>0</v>
      </c>
      <c r="L642" s="477">
        <v>0</v>
      </c>
      <c r="M642" s="477">
        <v>0</v>
      </c>
      <c r="N642" s="477">
        <v>0</v>
      </c>
      <c r="O642" s="477">
        <v>0</v>
      </c>
      <c r="P642" s="477">
        <v>0</v>
      </c>
      <c r="Q642" s="477">
        <v>0</v>
      </c>
      <c r="R642" s="89">
        <v>0</v>
      </c>
      <c r="S642" s="477">
        <v>0</v>
      </c>
      <c r="T642" s="477">
        <v>0</v>
      </c>
      <c r="U642" s="477">
        <v>0</v>
      </c>
      <c r="V642" s="477">
        <v>0</v>
      </c>
      <c r="W642" s="477">
        <v>0</v>
      </c>
      <c r="X642" s="477">
        <v>0</v>
      </c>
      <c r="Y642" s="477">
        <v>0</v>
      </c>
      <c r="Z642" s="477">
        <v>0</v>
      </c>
      <c r="AA642" s="477">
        <v>0</v>
      </c>
      <c r="AB642" s="477">
        <v>0</v>
      </c>
      <c r="AC642" s="477">
        <v>0</v>
      </c>
      <c r="AD642" s="477">
        <v>0</v>
      </c>
      <c r="AE642" s="477">
        <v>43.514530000000001</v>
      </c>
      <c r="AF642" s="233">
        <v>0</v>
      </c>
      <c r="AG642" s="233">
        <v>0</v>
      </c>
      <c r="AH642" s="233">
        <v>0</v>
      </c>
      <c r="AI642" s="233">
        <v>0</v>
      </c>
      <c r="AJ642" s="482">
        <v>43.514530000000001</v>
      </c>
    </row>
    <row r="643" spans="1:36" s="42" customFormat="1" x14ac:dyDescent="0.25">
      <c r="A643" s="402"/>
      <c r="B643" s="564">
        <v>170520</v>
      </c>
      <c r="C643" s="188" t="s">
        <v>155</v>
      </c>
      <c r="D643" s="477">
        <v>0</v>
      </c>
      <c r="E643" s="477">
        <v>0</v>
      </c>
      <c r="F643" s="477">
        <v>0</v>
      </c>
      <c r="G643" s="477">
        <v>0</v>
      </c>
      <c r="H643" s="89">
        <v>0</v>
      </c>
      <c r="I643" s="477">
        <v>0</v>
      </c>
      <c r="J643" s="477">
        <v>0</v>
      </c>
      <c r="K643" s="477">
        <v>0</v>
      </c>
      <c r="L643" s="477">
        <v>0</v>
      </c>
      <c r="M643" s="477">
        <v>0</v>
      </c>
      <c r="N643" s="477">
        <v>0</v>
      </c>
      <c r="O643" s="477">
        <v>0</v>
      </c>
      <c r="P643" s="477">
        <v>0</v>
      </c>
      <c r="Q643" s="477">
        <v>0</v>
      </c>
      <c r="R643" s="89">
        <v>0</v>
      </c>
      <c r="S643" s="477">
        <v>0</v>
      </c>
      <c r="T643" s="477">
        <v>0</v>
      </c>
      <c r="U643" s="477">
        <v>0</v>
      </c>
      <c r="V643" s="477">
        <v>0</v>
      </c>
      <c r="W643" s="477">
        <v>0</v>
      </c>
      <c r="X643" s="477">
        <v>0</v>
      </c>
      <c r="Y643" s="477">
        <v>0</v>
      </c>
      <c r="Z643" s="477">
        <v>0</v>
      </c>
      <c r="AA643" s="477">
        <v>0</v>
      </c>
      <c r="AB643" s="477">
        <v>0</v>
      </c>
      <c r="AC643" s="477">
        <v>0</v>
      </c>
      <c r="AD643" s="477">
        <v>0</v>
      </c>
      <c r="AE643" s="477">
        <v>0</v>
      </c>
      <c r="AF643" s="233">
        <v>0</v>
      </c>
      <c r="AG643" s="233">
        <v>0</v>
      </c>
      <c r="AH643" s="233">
        <v>0</v>
      </c>
      <c r="AI643" s="233">
        <v>0</v>
      </c>
      <c r="AJ643" s="482">
        <v>0</v>
      </c>
    </row>
    <row r="644" spans="1:36" s="42" customFormat="1" x14ac:dyDescent="0.25">
      <c r="A644" s="402"/>
      <c r="B644" s="564">
        <v>170525</v>
      </c>
      <c r="C644" s="188" t="s">
        <v>167</v>
      </c>
      <c r="D644" s="477">
        <v>0</v>
      </c>
      <c r="E644" s="477">
        <v>0</v>
      </c>
      <c r="F644" s="477">
        <v>0</v>
      </c>
      <c r="G644" s="477">
        <v>0</v>
      </c>
      <c r="H644" s="89">
        <v>0</v>
      </c>
      <c r="I644" s="477">
        <v>0</v>
      </c>
      <c r="J644" s="477">
        <v>0</v>
      </c>
      <c r="K644" s="477">
        <v>0</v>
      </c>
      <c r="L644" s="477">
        <v>0</v>
      </c>
      <c r="M644" s="477">
        <v>0</v>
      </c>
      <c r="N644" s="477">
        <v>0</v>
      </c>
      <c r="O644" s="477">
        <v>0</v>
      </c>
      <c r="P644" s="477">
        <v>0</v>
      </c>
      <c r="Q644" s="477">
        <v>0</v>
      </c>
      <c r="R644" s="89">
        <v>0</v>
      </c>
      <c r="S644" s="477">
        <v>0</v>
      </c>
      <c r="T644" s="477">
        <v>0</v>
      </c>
      <c r="U644" s="477">
        <v>0</v>
      </c>
      <c r="V644" s="477">
        <v>0</v>
      </c>
      <c r="W644" s="477">
        <v>0</v>
      </c>
      <c r="X644" s="477">
        <v>0</v>
      </c>
      <c r="Y644" s="477">
        <v>0</v>
      </c>
      <c r="Z644" s="477">
        <v>0</v>
      </c>
      <c r="AA644" s="477">
        <v>0</v>
      </c>
      <c r="AB644" s="477">
        <v>0</v>
      </c>
      <c r="AC644" s="477">
        <v>0</v>
      </c>
      <c r="AD644" s="477">
        <v>0</v>
      </c>
      <c r="AE644" s="477">
        <v>0</v>
      </c>
      <c r="AF644" s="233">
        <v>0</v>
      </c>
      <c r="AG644" s="233">
        <v>0</v>
      </c>
      <c r="AH644" s="233">
        <v>0</v>
      </c>
      <c r="AI644" s="233">
        <v>0</v>
      </c>
      <c r="AJ644" s="482">
        <v>0</v>
      </c>
    </row>
    <row r="645" spans="1:36" s="42" customFormat="1" x14ac:dyDescent="0.25">
      <c r="A645" s="402"/>
      <c r="B645" s="564">
        <v>170530</v>
      </c>
      <c r="C645" s="188" t="s">
        <v>168</v>
      </c>
      <c r="D645" s="477">
        <v>0</v>
      </c>
      <c r="E645" s="477">
        <v>0</v>
      </c>
      <c r="F645" s="477">
        <v>0</v>
      </c>
      <c r="G645" s="477">
        <v>0</v>
      </c>
      <c r="H645" s="89">
        <v>0</v>
      </c>
      <c r="I645" s="477">
        <v>0</v>
      </c>
      <c r="J645" s="477">
        <v>0</v>
      </c>
      <c r="K645" s="477">
        <v>0</v>
      </c>
      <c r="L645" s="477">
        <v>0</v>
      </c>
      <c r="M645" s="477">
        <v>0</v>
      </c>
      <c r="N645" s="477">
        <v>0</v>
      </c>
      <c r="O645" s="477">
        <v>0</v>
      </c>
      <c r="P645" s="477">
        <v>0</v>
      </c>
      <c r="Q645" s="477">
        <v>0</v>
      </c>
      <c r="R645" s="89">
        <v>0</v>
      </c>
      <c r="S645" s="477">
        <v>0</v>
      </c>
      <c r="T645" s="477">
        <v>0</v>
      </c>
      <c r="U645" s="477">
        <v>0</v>
      </c>
      <c r="V645" s="477">
        <v>0</v>
      </c>
      <c r="W645" s="477">
        <v>0</v>
      </c>
      <c r="X645" s="477">
        <v>0</v>
      </c>
      <c r="Y645" s="477">
        <v>0</v>
      </c>
      <c r="Z645" s="477">
        <v>0</v>
      </c>
      <c r="AA645" s="477">
        <v>0</v>
      </c>
      <c r="AB645" s="477">
        <v>0</v>
      </c>
      <c r="AC645" s="477">
        <v>0</v>
      </c>
      <c r="AD645" s="477">
        <v>0</v>
      </c>
      <c r="AE645" s="477">
        <v>0</v>
      </c>
      <c r="AF645" s="233">
        <v>0</v>
      </c>
      <c r="AG645" s="233">
        <v>0</v>
      </c>
      <c r="AH645" s="233">
        <v>0</v>
      </c>
      <c r="AI645" s="233">
        <v>0</v>
      </c>
      <c r="AJ645" s="482">
        <v>0</v>
      </c>
    </row>
    <row r="646" spans="1:36" s="42" customFormat="1" x14ac:dyDescent="0.25">
      <c r="A646" s="402"/>
      <c r="B646" s="564">
        <v>170590</v>
      </c>
      <c r="C646" s="188" t="s">
        <v>53</v>
      </c>
      <c r="D646" s="477">
        <v>0</v>
      </c>
      <c r="E646" s="477">
        <v>0</v>
      </c>
      <c r="F646" s="477">
        <v>0</v>
      </c>
      <c r="G646" s="477">
        <v>0</v>
      </c>
      <c r="H646" s="89">
        <v>0</v>
      </c>
      <c r="I646" s="477">
        <v>0</v>
      </c>
      <c r="J646" s="477">
        <v>0</v>
      </c>
      <c r="K646" s="477">
        <v>0</v>
      </c>
      <c r="L646" s="477">
        <v>0</v>
      </c>
      <c r="M646" s="477">
        <v>0</v>
      </c>
      <c r="N646" s="477">
        <v>0</v>
      </c>
      <c r="O646" s="477">
        <v>0</v>
      </c>
      <c r="P646" s="477">
        <v>0</v>
      </c>
      <c r="Q646" s="477">
        <v>0</v>
      </c>
      <c r="R646" s="89">
        <v>0</v>
      </c>
      <c r="S646" s="477">
        <v>0</v>
      </c>
      <c r="T646" s="477">
        <v>0</v>
      </c>
      <c r="U646" s="477">
        <v>0</v>
      </c>
      <c r="V646" s="477">
        <v>0</v>
      </c>
      <c r="W646" s="477">
        <v>0</v>
      </c>
      <c r="X646" s="477">
        <v>0</v>
      </c>
      <c r="Y646" s="477">
        <v>0</v>
      </c>
      <c r="Z646" s="477">
        <v>0</v>
      </c>
      <c r="AA646" s="477">
        <v>0</v>
      </c>
      <c r="AB646" s="477">
        <v>0</v>
      </c>
      <c r="AC646" s="477">
        <v>0</v>
      </c>
      <c r="AD646" s="477">
        <v>0</v>
      </c>
      <c r="AE646" s="477">
        <v>0</v>
      </c>
      <c r="AF646" s="233">
        <v>0</v>
      </c>
      <c r="AG646" s="233">
        <v>0</v>
      </c>
      <c r="AH646" s="233">
        <v>0</v>
      </c>
      <c r="AI646" s="233">
        <v>0</v>
      </c>
      <c r="AJ646" s="482">
        <v>0</v>
      </c>
    </row>
    <row r="647" spans="1:36" s="42" customFormat="1" x14ac:dyDescent="0.25">
      <c r="A647" s="402"/>
      <c r="B647" s="564">
        <v>170599</v>
      </c>
      <c r="C647" s="188" t="s">
        <v>170</v>
      </c>
      <c r="D647" s="477">
        <v>0</v>
      </c>
      <c r="E647" s="477">
        <v>0</v>
      </c>
      <c r="F647" s="477">
        <v>-2806.5524399999999</v>
      </c>
      <c r="G647" s="477">
        <v>-1215.39348</v>
      </c>
      <c r="H647" s="89">
        <v>-4021.9459200000001</v>
      </c>
      <c r="I647" s="477">
        <v>0</v>
      </c>
      <c r="J647" s="477">
        <v>0</v>
      </c>
      <c r="K647" s="477">
        <v>0</v>
      </c>
      <c r="L647" s="477">
        <v>0</v>
      </c>
      <c r="M647" s="477">
        <v>0</v>
      </c>
      <c r="N647" s="477">
        <v>0</v>
      </c>
      <c r="O647" s="477">
        <v>0</v>
      </c>
      <c r="P647" s="477">
        <v>0</v>
      </c>
      <c r="Q647" s="477">
        <v>0</v>
      </c>
      <c r="R647" s="89">
        <v>0</v>
      </c>
      <c r="S647" s="477">
        <v>0</v>
      </c>
      <c r="T647" s="477">
        <v>0</v>
      </c>
      <c r="U647" s="477">
        <v>0</v>
      </c>
      <c r="V647" s="477">
        <v>0</v>
      </c>
      <c r="W647" s="477">
        <v>0</v>
      </c>
      <c r="X647" s="477">
        <v>0</v>
      </c>
      <c r="Y647" s="477">
        <v>0</v>
      </c>
      <c r="Z647" s="477">
        <v>0</v>
      </c>
      <c r="AA647" s="477">
        <v>0</v>
      </c>
      <c r="AB647" s="477">
        <v>0</v>
      </c>
      <c r="AC647" s="477">
        <v>0</v>
      </c>
      <c r="AD647" s="477">
        <v>0</v>
      </c>
      <c r="AE647" s="477">
        <v>-4021.9459200000001</v>
      </c>
      <c r="AF647" s="233">
        <v>0</v>
      </c>
      <c r="AG647" s="233">
        <v>0</v>
      </c>
      <c r="AH647" s="233">
        <v>0</v>
      </c>
      <c r="AI647" s="233">
        <v>0</v>
      </c>
      <c r="AJ647" s="482">
        <v>-4021.9459200000001</v>
      </c>
    </row>
    <row r="648" spans="1:36" s="42" customFormat="1" x14ac:dyDescent="0.25">
      <c r="A648" s="402"/>
      <c r="B648" s="564">
        <v>1706</v>
      </c>
      <c r="C648" s="188" t="s">
        <v>171</v>
      </c>
      <c r="D648" s="477">
        <v>0</v>
      </c>
      <c r="E648" s="477">
        <v>7.3739099999999995</v>
      </c>
      <c r="F648" s="477">
        <v>13977.84132</v>
      </c>
      <c r="G648" s="477">
        <v>4732.3623299999999</v>
      </c>
      <c r="H648" s="89">
        <v>18717.577559999998</v>
      </c>
      <c r="I648" s="477">
        <v>8656.0306099999998</v>
      </c>
      <c r="J648" s="477">
        <v>370.75684000000001</v>
      </c>
      <c r="K648" s="477">
        <v>0</v>
      </c>
      <c r="L648" s="477">
        <v>0</v>
      </c>
      <c r="M648" s="477">
        <v>0</v>
      </c>
      <c r="N648" s="477">
        <v>1313.39029</v>
      </c>
      <c r="O648" s="477">
        <v>300</v>
      </c>
      <c r="P648" s="477">
        <v>150.17520999999999</v>
      </c>
      <c r="Q648" s="477">
        <v>385.69014000000004</v>
      </c>
      <c r="R648" s="89">
        <v>11176.043089999999</v>
      </c>
      <c r="S648" s="477">
        <v>0</v>
      </c>
      <c r="T648" s="477">
        <v>0</v>
      </c>
      <c r="U648" s="477">
        <v>300.3</v>
      </c>
      <c r="V648" s="477">
        <v>0</v>
      </c>
      <c r="W648" s="477">
        <v>26.300699999999999</v>
      </c>
      <c r="X648" s="477">
        <v>0</v>
      </c>
      <c r="Y648" s="477">
        <v>0</v>
      </c>
      <c r="Z648" s="477">
        <v>0</v>
      </c>
      <c r="AA648" s="477">
        <v>0</v>
      </c>
      <c r="AB648" s="477">
        <v>0</v>
      </c>
      <c r="AC648" s="477">
        <v>0</v>
      </c>
      <c r="AD648" s="477">
        <v>326.60070000000002</v>
      </c>
      <c r="AE648" s="477">
        <v>30220.221349999996</v>
      </c>
      <c r="AF648" s="233">
        <v>1313.39029</v>
      </c>
      <c r="AG648" s="233">
        <v>0</v>
      </c>
      <c r="AH648" s="233">
        <v>0</v>
      </c>
      <c r="AI648" s="233">
        <v>0</v>
      </c>
      <c r="AJ648" s="482">
        <v>28906.83106</v>
      </c>
    </row>
    <row r="649" spans="1:36" s="42" customFormat="1" x14ac:dyDescent="0.25">
      <c r="A649" s="402"/>
      <c r="B649" s="564">
        <v>170605</v>
      </c>
      <c r="C649" s="188" t="s">
        <v>148</v>
      </c>
      <c r="D649" s="477">
        <v>0</v>
      </c>
      <c r="E649" s="477">
        <v>0</v>
      </c>
      <c r="F649" s="477">
        <v>11273.245999999999</v>
      </c>
      <c r="G649" s="477">
        <v>1050.5523500000002</v>
      </c>
      <c r="H649" s="89">
        <v>12323.798349999999</v>
      </c>
      <c r="I649" s="477">
        <v>8604.3248000000003</v>
      </c>
      <c r="J649" s="477">
        <v>370.75684000000001</v>
      </c>
      <c r="K649" s="477">
        <v>0</v>
      </c>
      <c r="L649" s="477">
        <v>0</v>
      </c>
      <c r="M649" s="477">
        <v>0</v>
      </c>
      <c r="N649" s="477">
        <v>196.44614999999999</v>
      </c>
      <c r="O649" s="477">
        <v>300</v>
      </c>
      <c r="P649" s="477">
        <v>0.44774000000000003</v>
      </c>
      <c r="Q649" s="477">
        <v>385.69014000000004</v>
      </c>
      <c r="R649" s="89">
        <v>9857.6656700000003</v>
      </c>
      <c r="S649" s="477">
        <v>0</v>
      </c>
      <c r="T649" s="477">
        <v>0</v>
      </c>
      <c r="U649" s="477">
        <v>300.3</v>
      </c>
      <c r="V649" s="477">
        <v>0</v>
      </c>
      <c r="W649" s="477">
        <v>26.300699999999999</v>
      </c>
      <c r="X649" s="477">
        <v>0</v>
      </c>
      <c r="Y649" s="477">
        <v>0</v>
      </c>
      <c r="Z649" s="477">
        <v>0</v>
      </c>
      <c r="AA649" s="477">
        <v>0</v>
      </c>
      <c r="AB649" s="477">
        <v>0</v>
      </c>
      <c r="AC649" s="477">
        <v>0</v>
      </c>
      <c r="AD649" s="477">
        <v>326.60070000000002</v>
      </c>
      <c r="AE649" s="477">
        <v>22508.064719999998</v>
      </c>
      <c r="AF649" s="233">
        <v>196.44614999999999</v>
      </c>
      <c r="AG649" s="233">
        <v>0</v>
      </c>
      <c r="AH649" s="233">
        <v>0</v>
      </c>
      <c r="AI649" s="233">
        <v>0</v>
      </c>
      <c r="AJ649" s="482">
        <v>22311.618569999999</v>
      </c>
    </row>
    <row r="650" spans="1:36" s="42" customFormat="1" x14ac:dyDescent="0.25">
      <c r="A650" s="402"/>
      <c r="B650" s="564">
        <v>170610</v>
      </c>
      <c r="C650" s="188" t="s">
        <v>172</v>
      </c>
      <c r="D650" s="477">
        <v>0</v>
      </c>
      <c r="E650" s="477">
        <v>10.318280000000001</v>
      </c>
      <c r="F650" s="477">
        <v>7246.0287800000006</v>
      </c>
      <c r="G650" s="477">
        <v>4345.49892</v>
      </c>
      <c r="H650" s="89">
        <v>11601.845980000002</v>
      </c>
      <c r="I650" s="477">
        <v>70.930880000000002</v>
      </c>
      <c r="J650" s="477">
        <v>0</v>
      </c>
      <c r="K650" s="477">
        <v>0</v>
      </c>
      <c r="L650" s="477">
        <v>0</v>
      </c>
      <c r="M650" s="477">
        <v>0</v>
      </c>
      <c r="N650" s="477">
        <v>14243.235980000001</v>
      </c>
      <c r="O650" s="477">
        <v>0</v>
      </c>
      <c r="P650" s="477">
        <v>0</v>
      </c>
      <c r="Q650" s="477">
        <v>0</v>
      </c>
      <c r="R650" s="89">
        <v>14314.166860000001</v>
      </c>
      <c r="S650" s="477">
        <v>0</v>
      </c>
      <c r="T650" s="477">
        <v>0</v>
      </c>
      <c r="U650" s="477">
        <v>0</v>
      </c>
      <c r="V650" s="477">
        <v>0</v>
      </c>
      <c r="W650" s="477">
        <v>0</v>
      </c>
      <c r="X650" s="477">
        <v>0</v>
      </c>
      <c r="Y650" s="477">
        <v>0</v>
      </c>
      <c r="Z650" s="477">
        <v>0</v>
      </c>
      <c r="AA650" s="477">
        <v>0</v>
      </c>
      <c r="AB650" s="477">
        <v>0</v>
      </c>
      <c r="AC650" s="477">
        <v>0</v>
      </c>
      <c r="AD650" s="477">
        <v>0</v>
      </c>
      <c r="AE650" s="477">
        <v>25916.012840000003</v>
      </c>
      <c r="AF650" s="233">
        <v>14243.235980000001</v>
      </c>
      <c r="AG650" s="233">
        <v>0</v>
      </c>
      <c r="AH650" s="233">
        <v>0</v>
      </c>
      <c r="AI650" s="233">
        <v>0</v>
      </c>
      <c r="AJ650" s="482">
        <v>11672.776860000002</v>
      </c>
    </row>
    <row r="651" spans="1:36" s="42" customFormat="1" x14ac:dyDescent="0.25">
      <c r="A651" s="402"/>
      <c r="B651" s="564">
        <v>170615</v>
      </c>
      <c r="C651" s="188" t="s">
        <v>173</v>
      </c>
      <c r="D651" s="477">
        <v>0</v>
      </c>
      <c r="E651" s="477">
        <v>0</v>
      </c>
      <c r="F651" s="477">
        <v>0</v>
      </c>
      <c r="G651" s="477">
        <v>0</v>
      </c>
      <c r="H651" s="89">
        <v>0</v>
      </c>
      <c r="I651" s="477">
        <v>0</v>
      </c>
      <c r="J651" s="477">
        <v>0</v>
      </c>
      <c r="K651" s="477">
        <v>0</v>
      </c>
      <c r="L651" s="477">
        <v>0</v>
      </c>
      <c r="M651" s="477">
        <v>0</v>
      </c>
      <c r="N651" s="477">
        <v>0</v>
      </c>
      <c r="O651" s="477">
        <v>0</v>
      </c>
      <c r="P651" s="477">
        <v>0</v>
      </c>
      <c r="Q651" s="477">
        <v>0</v>
      </c>
      <c r="R651" s="89">
        <v>0</v>
      </c>
      <c r="S651" s="477">
        <v>0</v>
      </c>
      <c r="T651" s="477">
        <v>0</v>
      </c>
      <c r="U651" s="477">
        <v>0</v>
      </c>
      <c r="V651" s="477">
        <v>0</v>
      </c>
      <c r="W651" s="477">
        <v>0</v>
      </c>
      <c r="X651" s="477">
        <v>0</v>
      </c>
      <c r="Y651" s="477">
        <v>0</v>
      </c>
      <c r="Z651" s="477">
        <v>0</v>
      </c>
      <c r="AA651" s="477">
        <v>0</v>
      </c>
      <c r="AB651" s="477">
        <v>0</v>
      </c>
      <c r="AC651" s="477">
        <v>0</v>
      </c>
      <c r="AD651" s="477">
        <v>0</v>
      </c>
      <c r="AE651" s="477">
        <v>0</v>
      </c>
      <c r="AF651" s="233">
        <v>0</v>
      </c>
      <c r="AG651" s="233">
        <v>0</v>
      </c>
      <c r="AH651" s="233">
        <v>0</v>
      </c>
      <c r="AI651" s="233">
        <v>0</v>
      </c>
      <c r="AJ651" s="482">
        <v>0</v>
      </c>
    </row>
    <row r="652" spans="1:36" s="42" customFormat="1" x14ac:dyDescent="0.25">
      <c r="A652" s="402"/>
      <c r="B652" s="564">
        <v>170620</v>
      </c>
      <c r="C652" s="188" t="s">
        <v>174</v>
      </c>
      <c r="D652" s="477">
        <v>0</v>
      </c>
      <c r="E652" s="477">
        <v>0</v>
      </c>
      <c r="F652" s="477">
        <v>0</v>
      </c>
      <c r="G652" s="477">
        <v>0</v>
      </c>
      <c r="H652" s="89">
        <v>0</v>
      </c>
      <c r="I652" s="477">
        <v>0</v>
      </c>
      <c r="J652" s="477">
        <v>0</v>
      </c>
      <c r="K652" s="477">
        <v>0</v>
      </c>
      <c r="L652" s="477">
        <v>0</v>
      </c>
      <c r="M652" s="477">
        <v>0</v>
      </c>
      <c r="N652" s="477">
        <v>0</v>
      </c>
      <c r="O652" s="477">
        <v>0</v>
      </c>
      <c r="P652" s="477">
        <v>0</v>
      </c>
      <c r="Q652" s="477">
        <v>0</v>
      </c>
      <c r="R652" s="89">
        <v>0</v>
      </c>
      <c r="S652" s="477">
        <v>0</v>
      </c>
      <c r="T652" s="477">
        <v>0</v>
      </c>
      <c r="U652" s="477">
        <v>0</v>
      </c>
      <c r="V652" s="477">
        <v>0</v>
      </c>
      <c r="W652" s="477">
        <v>0</v>
      </c>
      <c r="X652" s="477">
        <v>0</v>
      </c>
      <c r="Y652" s="477">
        <v>0</v>
      </c>
      <c r="Z652" s="477">
        <v>0</v>
      </c>
      <c r="AA652" s="477">
        <v>0</v>
      </c>
      <c r="AB652" s="477">
        <v>0</v>
      </c>
      <c r="AC652" s="477">
        <v>0</v>
      </c>
      <c r="AD652" s="477">
        <v>0</v>
      </c>
      <c r="AE652" s="477">
        <v>0</v>
      </c>
      <c r="AF652" s="233">
        <v>0</v>
      </c>
      <c r="AG652" s="233">
        <v>0</v>
      </c>
      <c r="AH652" s="233">
        <v>0</v>
      </c>
      <c r="AI652" s="233">
        <v>0</v>
      </c>
      <c r="AJ652" s="482">
        <v>0</v>
      </c>
    </row>
    <row r="653" spans="1:36" s="42" customFormat="1" x14ac:dyDescent="0.25">
      <c r="A653" s="402"/>
      <c r="B653" s="564">
        <v>170690</v>
      </c>
      <c r="C653" s="188" t="s">
        <v>53</v>
      </c>
      <c r="D653" s="477">
        <v>0</v>
      </c>
      <c r="E653" s="477">
        <v>1E-3</v>
      </c>
      <c r="F653" s="477">
        <v>0</v>
      </c>
      <c r="G653" s="477">
        <v>0</v>
      </c>
      <c r="H653" s="89">
        <v>1E-3</v>
      </c>
      <c r="I653" s="477">
        <v>0</v>
      </c>
      <c r="J653" s="477">
        <v>0</v>
      </c>
      <c r="K653" s="477">
        <v>0</v>
      </c>
      <c r="L653" s="477">
        <v>0</v>
      </c>
      <c r="M653" s="477">
        <v>0</v>
      </c>
      <c r="N653" s="477">
        <v>0</v>
      </c>
      <c r="O653" s="477">
        <v>0</v>
      </c>
      <c r="P653" s="477">
        <v>220.01589999999999</v>
      </c>
      <c r="Q653" s="477">
        <v>0</v>
      </c>
      <c r="R653" s="89">
        <v>220.01589999999999</v>
      </c>
      <c r="S653" s="477">
        <v>0</v>
      </c>
      <c r="T653" s="477">
        <v>0</v>
      </c>
      <c r="U653" s="477">
        <v>0</v>
      </c>
      <c r="V653" s="477">
        <v>0</v>
      </c>
      <c r="W653" s="477">
        <v>0</v>
      </c>
      <c r="X653" s="477">
        <v>0</v>
      </c>
      <c r="Y653" s="477">
        <v>0</v>
      </c>
      <c r="Z653" s="477">
        <v>0</v>
      </c>
      <c r="AA653" s="477">
        <v>0</v>
      </c>
      <c r="AB653" s="477">
        <v>0</v>
      </c>
      <c r="AC653" s="477">
        <v>0</v>
      </c>
      <c r="AD653" s="477">
        <v>0</v>
      </c>
      <c r="AE653" s="477">
        <v>220.01689999999999</v>
      </c>
      <c r="AF653" s="233">
        <v>0</v>
      </c>
      <c r="AG653" s="233">
        <v>0</v>
      </c>
      <c r="AH653" s="233">
        <v>0</v>
      </c>
      <c r="AI653" s="233">
        <v>0</v>
      </c>
      <c r="AJ653" s="482">
        <v>220.01689999999999</v>
      </c>
    </row>
    <row r="654" spans="1:36" s="42" customFormat="1" x14ac:dyDescent="0.25">
      <c r="A654" s="402"/>
      <c r="B654" s="564">
        <v>170699</v>
      </c>
      <c r="C654" s="188" t="s">
        <v>175</v>
      </c>
      <c r="D654" s="477">
        <v>0</v>
      </c>
      <c r="E654" s="477">
        <v>-2.94537</v>
      </c>
      <c r="F654" s="477">
        <v>-4541.4334600000002</v>
      </c>
      <c r="G654" s="477">
        <v>-663.68893999999989</v>
      </c>
      <c r="H654" s="89">
        <v>-5208.0677700000006</v>
      </c>
      <c r="I654" s="477">
        <v>-19.225069999999999</v>
      </c>
      <c r="J654" s="477">
        <v>0</v>
      </c>
      <c r="K654" s="477">
        <v>0</v>
      </c>
      <c r="L654" s="477">
        <v>0</v>
      </c>
      <c r="M654" s="477">
        <v>0</v>
      </c>
      <c r="N654" s="477">
        <v>-13126.29184</v>
      </c>
      <c r="O654" s="477">
        <v>0</v>
      </c>
      <c r="P654" s="477">
        <v>-70.288429999999991</v>
      </c>
      <c r="Q654" s="477">
        <v>0</v>
      </c>
      <c r="R654" s="89">
        <v>-13215.805340000001</v>
      </c>
      <c r="S654" s="477">
        <v>0</v>
      </c>
      <c r="T654" s="477">
        <v>0</v>
      </c>
      <c r="U654" s="477">
        <v>0</v>
      </c>
      <c r="V654" s="477">
        <v>0</v>
      </c>
      <c r="W654" s="477">
        <v>0</v>
      </c>
      <c r="X654" s="477">
        <v>0</v>
      </c>
      <c r="Y654" s="477">
        <v>0</v>
      </c>
      <c r="Z654" s="477">
        <v>0</v>
      </c>
      <c r="AA654" s="477">
        <v>0</v>
      </c>
      <c r="AB654" s="477">
        <v>0</v>
      </c>
      <c r="AC654" s="477">
        <v>0</v>
      </c>
      <c r="AD654" s="477">
        <v>0</v>
      </c>
      <c r="AE654" s="477">
        <v>-18423.87311</v>
      </c>
      <c r="AF654" s="233">
        <v>-13126.29184</v>
      </c>
      <c r="AG654" s="233">
        <v>0</v>
      </c>
      <c r="AH654" s="233">
        <v>0</v>
      </c>
      <c r="AI654" s="233">
        <v>0</v>
      </c>
      <c r="AJ654" s="482">
        <v>-5297.5812700000006</v>
      </c>
    </row>
    <row r="655" spans="1:36" s="42" customFormat="1" x14ac:dyDescent="0.25">
      <c r="A655" s="402"/>
      <c r="B655" s="564">
        <v>1707</v>
      </c>
      <c r="C655" s="188" t="s">
        <v>824</v>
      </c>
      <c r="D655" s="477">
        <v>0</v>
      </c>
      <c r="E655" s="477">
        <v>0</v>
      </c>
      <c r="F655" s="477">
        <v>0</v>
      </c>
      <c r="G655" s="477">
        <v>0</v>
      </c>
      <c r="H655" s="89">
        <v>0</v>
      </c>
      <c r="I655" s="477">
        <v>0</v>
      </c>
      <c r="J655" s="477">
        <v>0</v>
      </c>
      <c r="K655" s="477">
        <v>0</v>
      </c>
      <c r="L655" s="477">
        <v>0</v>
      </c>
      <c r="M655" s="477">
        <v>0</v>
      </c>
      <c r="N655" s="477">
        <v>0</v>
      </c>
      <c r="O655" s="477">
        <v>0</v>
      </c>
      <c r="P655" s="477">
        <v>0</v>
      </c>
      <c r="Q655" s="477">
        <v>0</v>
      </c>
      <c r="R655" s="89">
        <v>0</v>
      </c>
      <c r="S655" s="477">
        <v>0</v>
      </c>
      <c r="T655" s="477">
        <v>0</v>
      </c>
      <c r="U655" s="477">
        <v>0</v>
      </c>
      <c r="V655" s="477">
        <v>0</v>
      </c>
      <c r="W655" s="477">
        <v>0</v>
      </c>
      <c r="X655" s="477">
        <v>0</v>
      </c>
      <c r="Y655" s="477">
        <v>0</v>
      </c>
      <c r="Z655" s="477">
        <v>0</v>
      </c>
      <c r="AA655" s="477">
        <v>0</v>
      </c>
      <c r="AB655" s="477">
        <v>0</v>
      </c>
      <c r="AC655" s="477">
        <v>0</v>
      </c>
      <c r="AD655" s="477">
        <v>0</v>
      </c>
      <c r="AE655" s="477">
        <v>0</v>
      </c>
      <c r="AF655" s="233">
        <v>0</v>
      </c>
      <c r="AG655" s="233">
        <v>0</v>
      </c>
      <c r="AH655" s="233">
        <v>0</v>
      </c>
      <c r="AI655" s="233">
        <v>0</v>
      </c>
      <c r="AJ655" s="482">
        <v>0</v>
      </c>
    </row>
    <row r="656" spans="1:36" s="42" customFormat="1" x14ac:dyDescent="0.25">
      <c r="A656" s="402"/>
      <c r="B656" s="564">
        <v>1799</v>
      </c>
      <c r="C656" s="188" t="s">
        <v>1574</v>
      </c>
      <c r="D656" s="477">
        <v>-1806.54396</v>
      </c>
      <c r="E656" s="477">
        <v>-5846.1810300000006</v>
      </c>
      <c r="F656" s="477">
        <v>-18815.07042</v>
      </c>
      <c r="G656" s="477">
        <v>-7990.9268200000006</v>
      </c>
      <c r="H656" s="89">
        <v>-34458.722229999999</v>
      </c>
      <c r="I656" s="477">
        <v>-8604.5397899999989</v>
      </c>
      <c r="J656" s="477">
        <v>0</v>
      </c>
      <c r="K656" s="477">
        <v>0</v>
      </c>
      <c r="L656" s="477">
        <v>-317.28085999999996</v>
      </c>
      <c r="M656" s="477">
        <v>-2579.7322799999997</v>
      </c>
      <c r="N656" s="477">
        <v>-5713.9124800000009</v>
      </c>
      <c r="O656" s="477">
        <v>-949.47667000000001</v>
      </c>
      <c r="P656" s="477">
        <v>-836.60625000000005</v>
      </c>
      <c r="Q656" s="477">
        <v>-4220.5410899999997</v>
      </c>
      <c r="R656" s="89">
        <v>-23222.08942</v>
      </c>
      <c r="S656" s="477">
        <v>-1027.6860899999999</v>
      </c>
      <c r="T656" s="477">
        <v>-8.03904</v>
      </c>
      <c r="U656" s="477">
        <v>-560.51485000000002</v>
      </c>
      <c r="V656" s="477">
        <v>-25.90729</v>
      </c>
      <c r="W656" s="477">
        <v>0</v>
      </c>
      <c r="X656" s="477">
        <v>-387.84399999999999</v>
      </c>
      <c r="Y656" s="477">
        <v>0</v>
      </c>
      <c r="Z656" s="477">
        <v>0</v>
      </c>
      <c r="AA656" s="477">
        <v>0</v>
      </c>
      <c r="AB656" s="477">
        <v>-398.09059999999999</v>
      </c>
      <c r="AC656" s="477">
        <v>0</v>
      </c>
      <c r="AD656" s="477">
        <v>-2408.08187</v>
      </c>
      <c r="AE656" s="477">
        <v>-60088.893520000005</v>
      </c>
      <c r="AF656" s="233">
        <v>-5713.9124800000009</v>
      </c>
      <c r="AG656" s="233">
        <v>-2922.9204299999997</v>
      </c>
      <c r="AH656" s="233">
        <v>0</v>
      </c>
      <c r="AI656" s="233">
        <v>0</v>
      </c>
      <c r="AJ656" s="482">
        <v>-51452.06061</v>
      </c>
    </row>
    <row r="657" spans="1:36" s="42" customFormat="1" x14ac:dyDescent="0.25">
      <c r="A657" s="402"/>
      <c r="B657" s="564">
        <v>179905</v>
      </c>
      <c r="C657" s="188" t="s">
        <v>176</v>
      </c>
      <c r="D657" s="477">
        <v>0</v>
      </c>
      <c r="E657" s="477">
        <v>0</v>
      </c>
      <c r="F657" s="477">
        <v>0</v>
      </c>
      <c r="G657" s="477">
        <v>0</v>
      </c>
      <c r="H657" s="89">
        <v>0</v>
      </c>
      <c r="I657" s="477">
        <v>0</v>
      </c>
      <c r="J657" s="477">
        <v>0</v>
      </c>
      <c r="K657" s="477">
        <v>0</v>
      </c>
      <c r="L657" s="477">
        <v>0</v>
      </c>
      <c r="M657" s="477">
        <v>0</v>
      </c>
      <c r="N657" s="477">
        <v>0</v>
      </c>
      <c r="O657" s="477">
        <v>0</v>
      </c>
      <c r="P657" s="477">
        <v>0</v>
      </c>
      <c r="Q657" s="477">
        <v>0</v>
      </c>
      <c r="R657" s="89">
        <v>0</v>
      </c>
      <c r="S657" s="477">
        <v>0</v>
      </c>
      <c r="T657" s="477">
        <v>0</v>
      </c>
      <c r="U657" s="477">
        <v>0</v>
      </c>
      <c r="V657" s="477">
        <v>0</v>
      </c>
      <c r="W657" s="477">
        <v>0</v>
      </c>
      <c r="X657" s="477">
        <v>0</v>
      </c>
      <c r="Y657" s="477">
        <v>0</v>
      </c>
      <c r="Z657" s="477">
        <v>0</v>
      </c>
      <c r="AA657" s="477">
        <v>0</v>
      </c>
      <c r="AB657" s="477">
        <v>0</v>
      </c>
      <c r="AC657" s="477">
        <v>0</v>
      </c>
      <c r="AD657" s="477">
        <v>0</v>
      </c>
      <c r="AE657" s="477">
        <v>0</v>
      </c>
      <c r="AF657" s="233">
        <v>0</v>
      </c>
      <c r="AG657" s="233">
        <v>0</v>
      </c>
      <c r="AH657" s="233">
        <v>0</v>
      </c>
      <c r="AI657" s="233">
        <v>0</v>
      </c>
      <c r="AJ657" s="482">
        <v>0</v>
      </c>
    </row>
    <row r="658" spans="1:36" s="42" customFormat="1" x14ac:dyDescent="0.25">
      <c r="A658" s="402"/>
      <c r="B658" s="564">
        <v>179910</v>
      </c>
      <c r="C658" s="188" t="s">
        <v>177</v>
      </c>
      <c r="D658" s="477">
        <v>-1806.54396</v>
      </c>
      <c r="E658" s="477">
        <v>-5846.1810300000006</v>
      </c>
      <c r="F658" s="477">
        <v>-18498.577739999997</v>
      </c>
      <c r="G658" s="477">
        <v>-7976.84897</v>
      </c>
      <c r="H658" s="89">
        <v>-34128.151699999995</v>
      </c>
      <c r="I658" s="477">
        <v>-8604.5397899999989</v>
      </c>
      <c r="J658" s="477">
        <v>0</v>
      </c>
      <c r="K658" s="477">
        <v>0</v>
      </c>
      <c r="L658" s="477">
        <v>-317.28085999999996</v>
      </c>
      <c r="M658" s="477">
        <v>-2579.7322799999997</v>
      </c>
      <c r="N658" s="477">
        <v>-5713.9124800000009</v>
      </c>
      <c r="O658" s="477">
        <v>-949.47667000000001</v>
      </c>
      <c r="P658" s="477">
        <v>-836.60625000000005</v>
      </c>
      <c r="Q658" s="477">
        <v>-4220.5410899999997</v>
      </c>
      <c r="R658" s="89">
        <v>-23222.08942</v>
      </c>
      <c r="S658" s="477">
        <v>-1027.6860899999999</v>
      </c>
      <c r="T658" s="477">
        <v>-8.03904</v>
      </c>
      <c r="U658" s="477">
        <v>-560.51485000000002</v>
      </c>
      <c r="V658" s="477">
        <v>-25.90729</v>
      </c>
      <c r="W658" s="477">
        <v>0</v>
      </c>
      <c r="X658" s="477">
        <v>-387.84399999999999</v>
      </c>
      <c r="Y658" s="477">
        <v>0</v>
      </c>
      <c r="Z658" s="477">
        <v>0</v>
      </c>
      <c r="AA658" s="477">
        <v>0</v>
      </c>
      <c r="AB658" s="477">
        <v>-398.09059999999999</v>
      </c>
      <c r="AC658" s="477">
        <v>0</v>
      </c>
      <c r="AD658" s="477">
        <v>-2408.08187</v>
      </c>
      <c r="AE658" s="477">
        <v>-59758.322989999993</v>
      </c>
      <c r="AF658" s="233">
        <v>-5713.9124800000009</v>
      </c>
      <c r="AG658" s="233">
        <v>-2922.9204299999997</v>
      </c>
      <c r="AH658" s="233">
        <v>0</v>
      </c>
      <c r="AI658" s="233">
        <v>0</v>
      </c>
      <c r="AJ658" s="482">
        <v>-51121.490080000003</v>
      </c>
    </row>
    <row r="659" spans="1:36" s="42" customFormat="1" x14ac:dyDescent="0.25">
      <c r="A659" s="402"/>
      <c r="B659" s="564">
        <v>179915</v>
      </c>
      <c r="C659" s="188" t="s">
        <v>178</v>
      </c>
      <c r="D659" s="477">
        <v>0</v>
      </c>
      <c r="E659" s="477">
        <v>0</v>
      </c>
      <c r="F659" s="477">
        <v>-316.49268000000001</v>
      </c>
      <c r="G659" s="477">
        <v>-14.07785</v>
      </c>
      <c r="H659" s="89">
        <v>-330.57053000000002</v>
      </c>
      <c r="I659" s="477">
        <v>0</v>
      </c>
      <c r="J659" s="477">
        <v>0</v>
      </c>
      <c r="K659" s="477">
        <v>0</v>
      </c>
      <c r="L659" s="477">
        <v>0</v>
      </c>
      <c r="M659" s="477">
        <v>0</v>
      </c>
      <c r="N659" s="477">
        <v>0</v>
      </c>
      <c r="O659" s="477">
        <v>0</v>
      </c>
      <c r="P659" s="477">
        <v>0</v>
      </c>
      <c r="Q659" s="477">
        <v>0</v>
      </c>
      <c r="R659" s="89">
        <v>0</v>
      </c>
      <c r="S659" s="477">
        <v>0</v>
      </c>
      <c r="T659" s="477">
        <v>0</v>
      </c>
      <c r="U659" s="477">
        <v>0</v>
      </c>
      <c r="V659" s="477">
        <v>0</v>
      </c>
      <c r="W659" s="477">
        <v>0</v>
      </c>
      <c r="X659" s="477">
        <v>0</v>
      </c>
      <c r="Y659" s="477">
        <v>0</v>
      </c>
      <c r="Z659" s="477">
        <v>0</v>
      </c>
      <c r="AA659" s="477">
        <v>0</v>
      </c>
      <c r="AB659" s="477">
        <v>0</v>
      </c>
      <c r="AC659" s="477">
        <v>0</v>
      </c>
      <c r="AD659" s="477">
        <v>0</v>
      </c>
      <c r="AE659" s="477">
        <v>-330.57053000000002</v>
      </c>
      <c r="AF659" s="233">
        <v>0</v>
      </c>
      <c r="AG659" s="233">
        <v>0</v>
      </c>
      <c r="AH659" s="233">
        <v>0</v>
      </c>
      <c r="AI659" s="233">
        <v>0</v>
      </c>
      <c r="AJ659" s="482">
        <v>-330.57053000000002</v>
      </c>
    </row>
    <row r="660" spans="1:36" s="42" customFormat="1" x14ac:dyDescent="0.25">
      <c r="A660" s="402"/>
      <c r="B660" s="564">
        <v>179920</v>
      </c>
      <c r="C660" s="188" t="s">
        <v>179</v>
      </c>
      <c r="D660" s="477">
        <v>0</v>
      </c>
      <c r="E660" s="477">
        <v>0</v>
      </c>
      <c r="F660" s="477">
        <v>0</v>
      </c>
      <c r="G660" s="477">
        <v>0</v>
      </c>
      <c r="H660" s="89">
        <v>0</v>
      </c>
      <c r="I660" s="477">
        <v>0</v>
      </c>
      <c r="J660" s="477">
        <v>0</v>
      </c>
      <c r="K660" s="477">
        <v>0</v>
      </c>
      <c r="L660" s="477">
        <v>0</v>
      </c>
      <c r="M660" s="477">
        <v>0</v>
      </c>
      <c r="N660" s="477">
        <v>0</v>
      </c>
      <c r="O660" s="477">
        <v>0</v>
      </c>
      <c r="P660" s="477">
        <v>0</v>
      </c>
      <c r="Q660" s="477">
        <v>0</v>
      </c>
      <c r="R660" s="89">
        <v>0</v>
      </c>
      <c r="S660" s="477">
        <v>0</v>
      </c>
      <c r="T660" s="477">
        <v>0</v>
      </c>
      <c r="U660" s="477">
        <v>0</v>
      </c>
      <c r="V660" s="477">
        <v>0</v>
      </c>
      <c r="W660" s="477">
        <v>0</v>
      </c>
      <c r="X660" s="477">
        <v>0</v>
      </c>
      <c r="Y660" s="477">
        <v>0</v>
      </c>
      <c r="Z660" s="477">
        <v>0</v>
      </c>
      <c r="AA660" s="477">
        <v>0</v>
      </c>
      <c r="AB660" s="477">
        <v>0</v>
      </c>
      <c r="AC660" s="477">
        <v>0</v>
      </c>
      <c r="AD660" s="477">
        <v>0</v>
      </c>
      <c r="AE660" s="477">
        <v>0</v>
      </c>
      <c r="AF660" s="233">
        <v>0</v>
      </c>
      <c r="AG660" s="233">
        <v>0</v>
      </c>
      <c r="AH660" s="233">
        <v>0</v>
      </c>
      <c r="AI660" s="233">
        <v>0</v>
      </c>
      <c r="AJ660" s="482">
        <v>0</v>
      </c>
    </row>
    <row r="661" spans="1:36" s="40" customFormat="1" x14ac:dyDescent="0.25">
      <c r="A661" s="401"/>
      <c r="B661" s="563">
        <v>18</v>
      </c>
      <c r="C661" s="317" t="s">
        <v>180</v>
      </c>
      <c r="D661" s="478">
        <v>124570.72158</v>
      </c>
      <c r="E661" s="478">
        <v>124598.40256</v>
      </c>
      <c r="F661" s="478">
        <v>215649.81539999999</v>
      </c>
      <c r="G661" s="478">
        <v>63796.372889999999</v>
      </c>
      <c r="H661" s="26">
        <v>528615.31242999993</v>
      </c>
      <c r="I661" s="478">
        <v>32704.899940000003</v>
      </c>
      <c r="J661" s="478">
        <v>45374.301700000004</v>
      </c>
      <c r="K661" s="478">
        <v>620.62199999999996</v>
      </c>
      <c r="L661" s="478">
        <v>8227.3807899999993</v>
      </c>
      <c r="M661" s="478">
        <v>5123.5821299999998</v>
      </c>
      <c r="N661" s="478">
        <v>36184.680840000001</v>
      </c>
      <c r="O661" s="478">
        <v>7418.6578</v>
      </c>
      <c r="P661" s="478">
        <v>12718.364250000001</v>
      </c>
      <c r="Q661" s="478">
        <v>9194.5831999999991</v>
      </c>
      <c r="R661" s="26">
        <v>157567.07265000002</v>
      </c>
      <c r="S661" s="478">
        <v>5891.8575899999996</v>
      </c>
      <c r="T661" s="478">
        <v>11194.38654</v>
      </c>
      <c r="U661" s="478">
        <v>3527.1456600000001</v>
      </c>
      <c r="V661" s="478">
        <v>334.14121999999998</v>
      </c>
      <c r="W661" s="478">
        <v>2048.2138199999999</v>
      </c>
      <c r="X661" s="478">
        <v>6711.0273999999999</v>
      </c>
      <c r="Y661" s="478">
        <v>1300.5918300000001</v>
      </c>
      <c r="Z661" s="478">
        <v>93.450140000000005</v>
      </c>
      <c r="AA661" s="478">
        <v>1371.383</v>
      </c>
      <c r="AB661" s="478">
        <v>4884.23909</v>
      </c>
      <c r="AC661" s="478">
        <v>435.54209000000003</v>
      </c>
      <c r="AD661" s="478">
        <v>37791.978380000008</v>
      </c>
      <c r="AE661" s="478">
        <v>723974.36345999991</v>
      </c>
      <c r="AF661" s="480">
        <v>36805.302840000004</v>
      </c>
      <c r="AG661" s="480">
        <v>13685.104139999999</v>
      </c>
      <c r="AH661" s="480">
        <v>0</v>
      </c>
      <c r="AI661" s="480">
        <v>3107.51692</v>
      </c>
      <c r="AJ661" s="481">
        <v>670376.43955999997</v>
      </c>
    </row>
    <row r="662" spans="1:36" s="42" customFormat="1" x14ac:dyDescent="0.25">
      <c r="A662" s="402"/>
      <c r="B662" s="564">
        <v>1801</v>
      </c>
      <c r="C662" s="188" t="s">
        <v>148</v>
      </c>
      <c r="D662" s="477">
        <v>18352.404289999999</v>
      </c>
      <c r="E662" s="477">
        <v>26717.807100000002</v>
      </c>
      <c r="F662" s="477">
        <v>44171.198400000001</v>
      </c>
      <c r="G662" s="477">
        <v>3279.2384700000002</v>
      </c>
      <c r="H662" s="89">
        <v>92520.648260000002</v>
      </c>
      <c r="I662" s="477">
        <v>15705.86224</v>
      </c>
      <c r="J662" s="477">
        <v>6194.6105099999995</v>
      </c>
      <c r="K662" s="477">
        <v>0</v>
      </c>
      <c r="L662" s="477">
        <v>1149.8336999999999</v>
      </c>
      <c r="M662" s="477">
        <v>360.52621000000005</v>
      </c>
      <c r="N662" s="477">
        <v>9352.1272399999998</v>
      </c>
      <c r="O662" s="477">
        <v>2344.46144</v>
      </c>
      <c r="P662" s="477">
        <v>5000.5527999999995</v>
      </c>
      <c r="Q662" s="477">
        <v>1027.6752900000001</v>
      </c>
      <c r="R662" s="89">
        <v>41135.649429999998</v>
      </c>
      <c r="S662" s="477">
        <v>2086.8409999999999</v>
      </c>
      <c r="T662" s="477">
        <v>0</v>
      </c>
      <c r="U662" s="477">
        <v>704.55499999999995</v>
      </c>
      <c r="V662" s="477">
        <v>83.6447</v>
      </c>
      <c r="W662" s="477">
        <v>739.65860999999995</v>
      </c>
      <c r="X662" s="477">
        <v>336.87031000000002</v>
      </c>
      <c r="Y662" s="477">
        <v>0</v>
      </c>
      <c r="Z662" s="477">
        <v>0</v>
      </c>
      <c r="AA662" s="477">
        <v>438.35408000000001</v>
      </c>
      <c r="AB662" s="477">
        <v>1784.5716499999999</v>
      </c>
      <c r="AC662" s="477">
        <v>0</v>
      </c>
      <c r="AD662" s="477">
        <v>6174.4953499999992</v>
      </c>
      <c r="AE662" s="477">
        <v>139830.79304000002</v>
      </c>
      <c r="AF662" s="233">
        <v>9352.1272399999998</v>
      </c>
      <c r="AG662" s="233">
        <v>1594.00461</v>
      </c>
      <c r="AH662" s="233">
        <v>0</v>
      </c>
      <c r="AI662" s="233">
        <v>438.35408000000001</v>
      </c>
      <c r="AJ662" s="482">
        <v>128446.30710999999</v>
      </c>
    </row>
    <row r="663" spans="1:36" s="42" customFormat="1" x14ac:dyDescent="0.25">
      <c r="A663" s="402"/>
      <c r="B663" s="564">
        <v>1802</v>
      </c>
      <c r="C663" s="188" t="s">
        <v>172</v>
      </c>
      <c r="D663" s="477">
        <v>121962.65298</v>
      </c>
      <c r="E663" s="477">
        <v>138548.54083000001</v>
      </c>
      <c r="F663" s="477">
        <v>581720.63714999997</v>
      </c>
      <c r="G663" s="477">
        <v>47130.506329999997</v>
      </c>
      <c r="H663" s="89">
        <v>889362.33728999994</v>
      </c>
      <c r="I663" s="477">
        <v>13923.165859999999</v>
      </c>
      <c r="J663" s="477">
        <v>49617.712490000005</v>
      </c>
      <c r="K663" s="477">
        <v>0</v>
      </c>
      <c r="L663" s="477">
        <v>401.05882000000003</v>
      </c>
      <c r="M663" s="477">
        <v>4803.0171200000004</v>
      </c>
      <c r="N663" s="477">
        <v>169155.41693000001</v>
      </c>
      <c r="O663" s="477">
        <v>12489.68507</v>
      </c>
      <c r="P663" s="477">
        <v>19125.279160000002</v>
      </c>
      <c r="Q663" s="477">
        <v>15984.69312</v>
      </c>
      <c r="R663" s="89">
        <v>285500.02857000002</v>
      </c>
      <c r="S663" s="477">
        <v>5604.7762899999998</v>
      </c>
      <c r="T663" s="477">
        <v>13406.71441</v>
      </c>
      <c r="U663" s="477">
        <v>3841.7703999999999</v>
      </c>
      <c r="V663" s="477">
        <v>393.97719000000001</v>
      </c>
      <c r="W663" s="477">
        <v>2083.73855</v>
      </c>
      <c r="X663" s="477">
        <v>6860.9084699999994</v>
      </c>
      <c r="Y663" s="477">
        <v>4333.5664100000004</v>
      </c>
      <c r="Z663" s="477">
        <v>0</v>
      </c>
      <c r="AA663" s="477">
        <v>627.97274000000004</v>
      </c>
      <c r="AB663" s="477">
        <v>5021.5426100000004</v>
      </c>
      <c r="AC663" s="477">
        <v>0</v>
      </c>
      <c r="AD663" s="477">
        <v>42174.967069999999</v>
      </c>
      <c r="AE663" s="477">
        <v>1217037.33293</v>
      </c>
      <c r="AF663" s="233">
        <v>169155.41693000001</v>
      </c>
      <c r="AG663" s="233">
        <v>5598.0531300000002</v>
      </c>
      <c r="AH663" s="233">
        <v>0</v>
      </c>
      <c r="AI663" s="233">
        <v>4961.5391500000005</v>
      </c>
      <c r="AJ663" s="482">
        <v>1037322.3237199999</v>
      </c>
    </row>
    <row r="664" spans="1:36" s="42" customFormat="1" x14ac:dyDescent="0.25">
      <c r="A664" s="402"/>
      <c r="B664" s="564">
        <v>1803</v>
      </c>
      <c r="C664" s="188" t="s">
        <v>181</v>
      </c>
      <c r="D664" s="477">
        <v>365.79617999999999</v>
      </c>
      <c r="E664" s="477">
        <v>0</v>
      </c>
      <c r="F664" s="477">
        <v>1565.2716</v>
      </c>
      <c r="G664" s="477">
        <v>3621.6627999999996</v>
      </c>
      <c r="H664" s="89">
        <v>5552.7305799999995</v>
      </c>
      <c r="I664" s="477">
        <v>3590.962</v>
      </c>
      <c r="J664" s="477">
        <v>504.29748999999998</v>
      </c>
      <c r="K664" s="477">
        <v>110.751</v>
      </c>
      <c r="L664" s="477">
        <v>0</v>
      </c>
      <c r="M664" s="477">
        <v>0</v>
      </c>
      <c r="N664" s="477">
        <v>0</v>
      </c>
      <c r="O664" s="477">
        <v>0</v>
      </c>
      <c r="P664" s="477">
        <v>0</v>
      </c>
      <c r="Q664" s="477">
        <v>1356.7421399999998</v>
      </c>
      <c r="R664" s="89">
        <v>5562.752629999999</v>
      </c>
      <c r="S664" s="477">
        <v>620.59159999999997</v>
      </c>
      <c r="T664" s="477">
        <v>0</v>
      </c>
      <c r="U664" s="477">
        <v>0</v>
      </c>
      <c r="V664" s="477">
        <v>0</v>
      </c>
      <c r="W664" s="477">
        <v>0</v>
      </c>
      <c r="X664" s="477">
        <v>0</v>
      </c>
      <c r="Y664" s="477">
        <v>0</v>
      </c>
      <c r="Z664" s="477">
        <v>0</v>
      </c>
      <c r="AA664" s="477">
        <v>7.8588000000000005</v>
      </c>
      <c r="AB664" s="477">
        <v>0</v>
      </c>
      <c r="AC664" s="477">
        <v>0</v>
      </c>
      <c r="AD664" s="477">
        <v>628.45039999999995</v>
      </c>
      <c r="AE664" s="477">
        <v>11743.933609999998</v>
      </c>
      <c r="AF664" s="233">
        <v>110.751</v>
      </c>
      <c r="AG664" s="233">
        <v>0</v>
      </c>
      <c r="AH664" s="233">
        <v>0</v>
      </c>
      <c r="AI664" s="233">
        <v>7.8588000000000005</v>
      </c>
      <c r="AJ664" s="482">
        <v>11625.32381</v>
      </c>
    </row>
    <row r="665" spans="1:36" s="42" customFormat="1" x14ac:dyDescent="0.25">
      <c r="A665" s="402"/>
      <c r="B665" s="564">
        <v>1804</v>
      </c>
      <c r="C665" s="188" t="s">
        <v>173</v>
      </c>
      <c r="D665" s="477">
        <v>0</v>
      </c>
      <c r="E665" s="477">
        <v>0</v>
      </c>
      <c r="F665" s="477">
        <v>0</v>
      </c>
      <c r="G665" s="477">
        <v>0</v>
      </c>
      <c r="H665" s="89">
        <v>0</v>
      </c>
      <c r="I665" s="477">
        <v>0</v>
      </c>
      <c r="J665" s="477">
        <v>0</v>
      </c>
      <c r="K665" s="477">
        <v>0</v>
      </c>
      <c r="L665" s="477">
        <v>0</v>
      </c>
      <c r="M665" s="477">
        <v>0</v>
      </c>
      <c r="N665" s="477">
        <v>0</v>
      </c>
      <c r="O665" s="477">
        <v>0</v>
      </c>
      <c r="P665" s="477">
        <v>0</v>
      </c>
      <c r="Q665" s="477">
        <v>0</v>
      </c>
      <c r="R665" s="89">
        <v>0</v>
      </c>
      <c r="S665" s="477">
        <v>0</v>
      </c>
      <c r="T665" s="477">
        <v>0</v>
      </c>
      <c r="U665" s="477">
        <v>0</v>
      </c>
      <c r="V665" s="477">
        <v>0</v>
      </c>
      <c r="W665" s="477">
        <v>0</v>
      </c>
      <c r="X665" s="477">
        <v>0</v>
      </c>
      <c r="Y665" s="477">
        <v>0</v>
      </c>
      <c r="Z665" s="477">
        <v>0</v>
      </c>
      <c r="AA665" s="477">
        <v>0</v>
      </c>
      <c r="AB665" s="477">
        <v>0</v>
      </c>
      <c r="AC665" s="477">
        <v>0</v>
      </c>
      <c r="AD665" s="477">
        <v>0</v>
      </c>
      <c r="AE665" s="477">
        <v>0</v>
      </c>
      <c r="AF665" s="233">
        <v>0</v>
      </c>
      <c r="AG665" s="233">
        <v>0</v>
      </c>
      <c r="AH665" s="233">
        <v>0</v>
      </c>
      <c r="AI665" s="233">
        <v>0</v>
      </c>
      <c r="AJ665" s="482">
        <v>0</v>
      </c>
    </row>
    <row r="666" spans="1:36" s="42" customFormat="1" x14ac:dyDescent="0.25">
      <c r="A666" s="402"/>
      <c r="B666" s="564">
        <v>1805</v>
      </c>
      <c r="C666" s="188" t="s">
        <v>166</v>
      </c>
      <c r="D666" s="477">
        <v>39906.059340000007</v>
      </c>
      <c r="E666" s="477">
        <v>15965.094090000001</v>
      </c>
      <c r="F666" s="477">
        <v>72265.050629999998</v>
      </c>
      <c r="G666" s="477">
        <v>15239.2912</v>
      </c>
      <c r="H666" s="89">
        <v>143375.49526</v>
      </c>
      <c r="I666" s="477">
        <v>6415.9646600000005</v>
      </c>
      <c r="J666" s="477">
        <v>4928.6547300000002</v>
      </c>
      <c r="K666" s="477">
        <v>754.66800000000001</v>
      </c>
      <c r="L666" s="477">
        <v>9200.6064100000003</v>
      </c>
      <c r="M666" s="477">
        <v>4293.7357999999995</v>
      </c>
      <c r="N666" s="477">
        <v>13906.974490000001</v>
      </c>
      <c r="O666" s="477">
        <v>2315.6566800000001</v>
      </c>
      <c r="P666" s="477">
        <v>1552.32295</v>
      </c>
      <c r="Q666" s="477">
        <v>5169.0478499999999</v>
      </c>
      <c r="R666" s="89">
        <v>48537.631569999998</v>
      </c>
      <c r="S666" s="477">
        <v>1724.8316299999999</v>
      </c>
      <c r="T666" s="477">
        <v>297.60838000000001</v>
      </c>
      <c r="U666" s="477">
        <v>813.33960000000002</v>
      </c>
      <c r="V666" s="477">
        <v>136.05972</v>
      </c>
      <c r="W666" s="477">
        <v>332.29455999999999</v>
      </c>
      <c r="X666" s="477">
        <v>1170.62697</v>
      </c>
      <c r="Y666" s="477">
        <v>345.43609000000004</v>
      </c>
      <c r="Z666" s="477">
        <v>92.733840000000001</v>
      </c>
      <c r="AA666" s="477">
        <v>344.70178999999996</v>
      </c>
      <c r="AB666" s="477">
        <v>1100.5401899999999</v>
      </c>
      <c r="AC666" s="477">
        <v>433.40019999999998</v>
      </c>
      <c r="AD666" s="477">
        <v>6791.5729699999993</v>
      </c>
      <c r="AE666" s="477">
        <v>198704.6998</v>
      </c>
      <c r="AF666" s="233">
        <v>14661.64249</v>
      </c>
      <c r="AG666" s="233">
        <v>13630.40193</v>
      </c>
      <c r="AH666" s="233">
        <v>0</v>
      </c>
      <c r="AI666" s="233">
        <v>1123.53808</v>
      </c>
      <c r="AJ666" s="482">
        <v>169289.11730000004</v>
      </c>
    </row>
    <row r="667" spans="1:36" s="42" customFormat="1" x14ac:dyDescent="0.25">
      <c r="A667" s="402"/>
      <c r="B667" s="564">
        <v>1806</v>
      </c>
      <c r="C667" s="188" t="s">
        <v>182</v>
      </c>
      <c r="D667" s="477">
        <v>81357.807260000001</v>
      </c>
      <c r="E667" s="477">
        <v>44169.449000000001</v>
      </c>
      <c r="F667" s="477">
        <v>135106.57105</v>
      </c>
      <c r="G667" s="477">
        <v>39524.217079999995</v>
      </c>
      <c r="H667" s="89">
        <v>300158.04439</v>
      </c>
      <c r="I667" s="477">
        <v>4479.6338399999995</v>
      </c>
      <c r="J667" s="477">
        <v>8231.4890300000006</v>
      </c>
      <c r="K667" s="477">
        <v>2094.9920000000002</v>
      </c>
      <c r="L667" s="477">
        <v>14921.18209</v>
      </c>
      <c r="M667" s="477">
        <v>8058.7217199999996</v>
      </c>
      <c r="N667" s="477">
        <v>24288.198079999998</v>
      </c>
      <c r="O667" s="477">
        <v>4521.6889199999996</v>
      </c>
      <c r="P667" s="477">
        <v>1771.51206</v>
      </c>
      <c r="Q667" s="477">
        <v>4746.7181700000001</v>
      </c>
      <c r="R667" s="89">
        <v>73114.135909999983</v>
      </c>
      <c r="S667" s="477">
        <v>531.59005000000002</v>
      </c>
      <c r="T667" s="477">
        <v>278.33229</v>
      </c>
      <c r="U667" s="477">
        <v>878.20051999999998</v>
      </c>
      <c r="V667" s="477">
        <v>173.75728000000001</v>
      </c>
      <c r="W667" s="477">
        <v>684.27404000000001</v>
      </c>
      <c r="X667" s="477">
        <v>1168.6898799999999</v>
      </c>
      <c r="Y667" s="477">
        <v>110.31132000000001</v>
      </c>
      <c r="Z667" s="477">
        <v>37.812239999999996</v>
      </c>
      <c r="AA667" s="477">
        <v>452.31463000000002</v>
      </c>
      <c r="AB667" s="477">
        <v>1785.4377899999999</v>
      </c>
      <c r="AC667" s="477">
        <v>330.22840000000002</v>
      </c>
      <c r="AD667" s="477">
        <v>6430.9484400000001</v>
      </c>
      <c r="AE667" s="477">
        <v>379703.12874000001</v>
      </c>
      <c r="AF667" s="233">
        <v>26383.19008</v>
      </c>
      <c r="AG667" s="233">
        <v>23153.661090000001</v>
      </c>
      <c r="AH667" s="233">
        <v>0</v>
      </c>
      <c r="AI667" s="233">
        <v>892.85435000000007</v>
      </c>
      <c r="AJ667" s="482">
        <v>329273.42322</v>
      </c>
    </row>
    <row r="668" spans="1:36" s="42" customFormat="1" x14ac:dyDescent="0.25">
      <c r="A668" s="402"/>
      <c r="B668" s="564">
        <v>1807</v>
      </c>
      <c r="C668" s="188" t="s">
        <v>155</v>
      </c>
      <c r="D668" s="477">
        <v>740.63621000000001</v>
      </c>
      <c r="E668" s="477">
        <v>284.08884</v>
      </c>
      <c r="F668" s="477">
        <v>342.30890000000005</v>
      </c>
      <c r="G668" s="477">
        <v>2025.4642099999999</v>
      </c>
      <c r="H668" s="89">
        <v>3392.4981600000001</v>
      </c>
      <c r="I668" s="477">
        <v>712.02281000000005</v>
      </c>
      <c r="J668" s="477">
        <v>763.66971000000001</v>
      </c>
      <c r="K668" s="477">
        <v>0</v>
      </c>
      <c r="L668" s="477">
        <v>318.86364000000003</v>
      </c>
      <c r="M668" s="477">
        <v>256.58762000000002</v>
      </c>
      <c r="N668" s="477">
        <v>877.85489000000007</v>
      </c>
      <c r="O668" s="477">
        <v>125.67643</v>
      </c>
      <c r="P668" s="477">
        <v>502.19013000000001</v>
      </c>
      <c r="Q668" s="477">
        <v>830.20693999999992</v>
      </c>
      <c r="R668" s="89">
        <v>4387.0721700000004</v>
      </c>
      <c r="S668" s="477">
        <v>492.82803999999999</v>
      </c>
      <c r="T668" s="477">
        <v>28</v>
      </c>
      <c r="U668" s="477">
        <v>48.963760000000001</v>
      </c>
      <c r="V668" s="477">
        <v>1E-3</v>
      </c>
      <c r="W668" s="477">
        <v>159.99015</v>
      </c>
      <c r="X668" s="477">
        <v>139.41819000000001</v>
      </c>
      <c r="Y668" s="477">
        <v>4.0000000000000001E-3</v>
      </c>
      <c r="Z668" s="477">
        <v>1E-3</v>
      </c>
      <c r="AA668" s="477">
        <v>6.1740399999999998</v>
      </c>
      <c r="AB668" s="477">
        <v>687.24701000000005</v>
      </c>
      <c r="AC668" s="477">
        <v>169.66167000000002</v>
      </c>
      <c r="AD668" s="477">
        <v>1732.2888599999999</v>
      </c>
      <c r="AE668" s="477">
        <v>9511.859190000001</v>
      </c>
      <c r="AF668" s="233">
        <v>877.85489000000007</v>
      </c>
      <c r="AG668" s="233">
        <v>575.45226000000002</v>
      </c>
      <c r="AH668" s="233">
        <v>0</v>
      </c>
      <c r="AI668" s="233">
        <v>175.83971000000003</v>
      </c>
      <c r="AJ668" s="482">
        <v>7882.7123300000012</v>
      </c>
    </row>
    <row r="669" spans="1:36" s="42" customFormat="1" x14ac:dyDescent="0.25">
      <c r="A669" s="402"/>
      <c r="B669" s="564">
        <v>1808</v>
      </c>
      <c r="C669" s="188" t="s">
        <v>167</v>
      </c>
      <c r="D669" s="477">
        <v>0</v>
      </c>
      <c r="E669" s="477">
        <v>0</v>
      </c>
      <c r="F669" s="477">
        <v>0</v>
      </c>
      <c r="G669" s="477">
        <v>0</v>
      </c>
      <c r="H669" s="89">
        <v>0</v>
      </c>
      <c r="I669" s="477">
        <v>0</v>
      </c>
      <c r="J669" s="477">
        <v>0</v>
      </c>
      <c r="K669" s="477">
        <v>0</v>
      </c>
      <c r="L669" s="477">
        <v>0</v>
      </c>
      <c r="M669" s="477">
        <v>0</v>
      </c>
      <c r="N669" s="477">
        <v>0</v>
      </c>
      <c r="O669" s="477">
        <v>0</v>
      </c>
      <c r="P669" s="477">
        <v>0</v>
      </c>
      <c r="Q669" s="477">
        <v>0</v>
      </c>
      <c r="R669" s="89">
        <v>0</v>
      </c>
      <c r="S669" s="477">
        <v>0</v>
      </c>
      <c r="T669" s="477">
        <v>0</v>
      </c>
      <c r="U669" s="477">
        <v>0</v>
      </c>
      <c r="V669" s="477">
        <v>0</v>
      </c>
      <c r="W669" s="477">
        <v>0</v>
      </c>
      <c r="X669" s="477">
        <v>0</v>
      </c>
      <c r="Y669" s="477">
        <v>0</v>
      </c>
      <c r="Z669" s="477">
        <v>0</v>
      </c>
      <c r="AA669" s="477">
        <v>0</v>
      </c>
      <c r="AB669" s="477">
        <v>0</v>
      </c>
      <c r="AC669" s="477">
        <v>0</v>
      </c>
      <c r="AD669" s="477">
        <v>0</v>
      </c>
      <c r="AE669" s="477">
        <v>0</v>
      </c>
      <c r="AF669" s="233">
        <v>0</v>
      </c>
      <c r="AG669" s="233">
        <v>0</v>
      </c>
      <c r="AH669" s="233">
        <v>0</v>
      </c>
      <c r="AI669" s="233">
        <v>0</v>
      </c>
      <c r="AJ669" s="482">
        <v>0</v>
      </c>
    </row>
    <row r="670" spans="1:36" s="42" customFormat="1" x14ac:dyDescent="0.25">
      <c r="A670" s="402"/>
      <c r="B670" s="564">
        <v>1809</v>
      </c>
      <c r="C670" s="188" t="s">
        <v>168</v>
      </c>
      <c r="D670" s="477">
        <v>0</v>
      </c>
      <c r="E670" s="477">
        <v>0</v>
      </c>
      <c r="F670" s="477">
        <v>0</v>
      </c>
      <c r="G670" s="477">
        <v>0</v>
      </c>
      <c r="H670" s="89">
        <v>0</v>
      </c>
      <c r="I670" s="477">
        <v>0</v>
      </c>
      <c r="J670" s="477">
        <v>0</v>
      </c>
      <c r="K670" s="477">
        <v>0</v>
      </c>
      <c r="L670" s="477">
        <v>0</v>
      </c>
      <c r="M670" s="477">
        <v>0</v>
      </c>
      <c r="N670" s="477">
        <v>0</v>
      </c>
      <c r="O670" s="477">
        <v>0</v>
      </c>
      <c r="P670" s="477">
        <v>0</v>
      </c>
      <c r="Q670" s="477">
        <v>0</v>
      </c>
      <c r="R670" s="89">
        <v>0</v>
      </c>
      <c r="S670" s="477">
        <v>0</v>
      </c>
      <c r="T670" s="477">
        <v>0</v>
      </c>
      <c r="U670" s="477">
        <v>0</v>
      </c>
      <c r="V670" s="477">
        <v>0</v>
      </c>
      <c r="W670" s="477">
        <v>0</v>
      </c>
      <c r="X670" s="477">
        <v>0</v>
      </c>
      <c r="Y670" s="477">
        <v>0</v>
      </c>
      <c r="Z670" s="477">
        <v>0</v>
      </c>
      <c r="AA670" s="477">
        <v>0</v>
      </c>
      <c r="AB670" s="477">
        <v>0</v>
      </c>
      <c r="AC670" s="477">
        <v>0</v>
      </c>
      <c r="AD670" s="477">
        <v>0</v>
      </c>
      <c r="AE670" s="477">
        <v>0</v>
      </c>
      <c r="AF670" s="233">
        <v>0</v>
      </c>
      <c r="AG670" s="233">
        <v>0</v>
      </c>
      <c r="AH670" s="233">
        <v>0</v>
      </c>
      <c r="AI670" s="233">
        <v>0</v>
      </c>
      <c r="AJ670" s="482">
        <v>0</v>
      </c>
    </row>
    <row r="671" spans="1:36" s="42" customFormat="1" x14ac:dyDescent="0.25">
      <c r="A671" s="402"/>
      <c r="B671" s="564">
        <v>1890</v>
      </c>
      <c r="C671" s="188" t="s">
        <v>53</v>
      </c>
      <c r="D671" s="477">
        <v>2159.7999799999998</v>
      </c>
      <c r="E671" s="477">
        <v>12781.92577</v>
      </c>
      <c r="F671" s="477">
        <v>980.72794999999996</v>
      </c>
      <c r="G671" s="477">
        <v>1051.75874</v>
      </c>
      <c r="H671" s="89">
        <v>16974.212439999999</v>
      </c>
      <c r="I671" s="477">
        <v>81.372969999999995</v>
      </c>
      <c r="J671" s="477">
        <v>399.29505</v>
      </c>
      <c r="K671" s="477">
        <v>21.811</v>
      </c>
      <c r="L671" s="477">
        <v>1669.0006699999999</v>
      </c>
      <c r="M671" s="477">
        <v>39.988199999999999</v>
      </c>
      <c r="N671" s="477">
        <v>0</v>
      </c>
      <c r="O671" s="477">
        <v>457.17740999999995</v>
      </c>
      <c r="P671" s="477">
        <v>3728.8911800000001</v>
      </c>
      <c r="Q671" s="477">
        <v>651.52493000000004</v>
      </c>
      <c r="R671" s="89">
        <v>7049.0614100000003</v>
      </c>
      <c r="S671" s="477">
        <v>0</v>
      </c>
      <c r="T671" s="477">
        <v>733.23199999999997</v>
      </c>
      <c r="U671" s="477">
        <v>4.2849999999999999E-2</v>
      </c>
      <c r="V671" s="477">
        <v>97.033929999999998</v>
      </c>
      <c r="W671" s="477">
        <v>0</v>
      </c>
      <c r="X671" s="477">
        <v>3.0554099999999997</v>
      </c>
      <c r="Y671" s="477">
        <v>0</v>
      </c>
      <c r="Z671" s="477">
        <v>51.754480000000001</v>
      </c>
      <c r="AA671" s="477">
        <v>396.12405999999999</v>
      </c>
      <c r="AB671" s="477">
        <v>0</v>
      </c>
      <c r="AC671" s="477">
        <v>0</v>
      </c>
      <c r="AD671" s="477">
        <v>1281.2427299999999</v>
      </c>
      <c r="AE671" s="477">
        <v>25304.516579999996</v>
      </c>
      <c r="AF671" s="233">
        <v>21.811</v>
      </c>
      <c r="AG671" s="233">
        <v>1806.0228</v>
      </c>
      <c r="AH671" s="233">
        <v>0</v>
      </c>
      <c r="AI671" s="233">
        <v>396.12405999999999</v>
      </c>
      <c r="AJ671" s="482">
        <v>23080.558720000001</v>
      </c>
    </row>
    <row r="672" spans="1:36" s="42" customFormat="1" x14ac:dyDescent="0.25">
      <c r="A672" s="402"/>
      <c r="B672" s="564">
        <v>1899</v>
      </c>
      <c r="C672" s="188" t="s">
        <v>183</v>
      </c>
      <c r="D672" s="477">
        <v>-140274.43466</v>
      </c>
      <c r="E672" s="477">
        <v>-113868.50306999999</v>
      </c>
      <c r="F672" s="477">
        <v>-620501.95027999999</v>
      </c>
      <c r="G672" s="477">
        <v>-48075.765939999997</v>
      </c>
      <c r="H672" s="89">
        <v>-922720.65394999995</v>
      </c>
      <c r="I672" s="477">
        <v>-12204.084439999999</v>
      </c>
      <c r="J672" s="477">
        <v>-25265.427309999999</v>
      </c>
      <c r="K672" s="477">
        <v>-2361.6</v>
      </c>
      <c r="L672" s="477">
        <v>-19433.164539999998</v>
      </c>
      <c r="M672" s="477">
        <v>-12688.99454</v>
      </c>
      <c r="N672" s="477">
        <v>-181395.89079</v>
      </c>
      <c r="O672" s="477">
        <v>-14835.68815</v>
      </c>
      <c r="P672" s="477">
        <v>-18962.384030000001</v>
      </c>
      <c r="Q672" s="477">
        <v>-20572.025239999999</v>
      </c>
      <c r="R672" s="89">
        <v>-307719.25903999998</v>
      </c>
      <c r="S672" s="477">
        <v>-5169.6010199999992</v>
      </c>
      <c r="T672" s="477">
        <v>-3549.50054</v>
      </c>
      <c r="U672" s="477">
        <v>-2759.7264700000001</v>
      </c>
      <c r="V672" s="477">
        <v>-550.33259999999996</v>
      </c>
      <c r="W672" s="477">
        <v>-1951.7420900000002</v>
      </c>
      <c r="X672" s="477">
        <v>-2968.5418300000001</v>
      </c>
      <c r="Y672" s="477">
        <v>-3488.7259900000004</v>
      </c>
      <c r="Z672" s="477">
        <v>-88.851420000000005</v>
      </c>
      <c r="AA672" s="477">
        <v>-902.11714000000006</v>
      </c>
      <c r="AB672" s="477">
        <v>-5495.10016</v>
      </c>
      <c r="AC672" s="477">
        <v>-497.74817999999999</v>
      </c>
      <c r="AD672" s="477">
        <v>-27421.987439999994</v>
      </c>
      <c r="AE672" s="477">
        <v>-1257861.9004299999</v>
      </c>
      <c r="AF672" s="233">
        <v>-183757.49079000001</v>
      </c>
      <c r="AG672" s="233">
        <v>-32672.491679999999</v>
      </c>
      <c r="AH672" s="233">
        <v>0</v>
      </c>
      <c r="AI672" s="233">
        <v>-4888.5913099999998</v>
      </c>
      <c r="AJ672" s="482">
        <v>-1036543.3266499998</v>
      </c>
    </row>
    <row r="673" spans="1:36" s="42" customFormat="1" x14ac:dyDescent="0.25">
      <c r="A673" s="402"/>
      <c r="B673" s="564">
        <v>189905</v>
      </c>
      <c r="C673" s="188" t="s">
        <v>184</v>
      </c>
      <c r="D673" s="477">
        <v>-42775.867090000007</v>
      </c>
      <c r="E673" s="477">
        <v>-86163.262060000008</v>
      </c>
      <c r="F673" s="477">
        <v>-480738.11939000001</v>
      </c>
      <c r="G673" s="477">
        <v>-7531.0429299999996</v>
      </c>
      <c r="H673" s="89">
        <v>-617208.29147000005</v>
      </c>
      <c r="I673" s="477">
        <v>-6472.4170300000005</v>
      </c>
      <c r="J673" s="477">
        <v>-18597.272149999997</v>
      </c>
      <c r="K673" s="477">
        <v>0</v>
      </c>
      <c r="L673" s="477">
        <v>-31.142749999999999</v>
      </c>
      <c r="M673" s="477">
        <v>-2487.7657000000004</v>
      </c>
      <c r="N673" s="477">
        <v>-152584.19099</v>
      </c>
      <c r="O673" s="477">
        <v>-9397.6281899999994</v>
      </c>
      <c r="P673" s="477">
        <v>-15181.276820000001</v>
      </c>
      <c r="Q673" s="477">
        <v>-12214.939759999999</v>
      </c>
      <c r="R673" s="89">
        <v>-216966.63339</v>
      </c>
      <c r="S673" s="477">
        <v>-3564.7698399999999</v>
      </c>
      <c r="T673" s="477">
        <v>-3191.1169300000001</v>
      </c>
      <c r="U673" s="477">
        <v>-1414.5184099999999</v>
      </c>
      <c r="V673" s="477">
        <v>-287.09088000000003</v>
      </c>
      <c r="W673" s="477">
        <v>-1162.5869399999999</v>
      </c>
      <c r="X673" s="477">
        <v>-610.40831000000003</v>
      </c>
      <c r="Y673" s="477">
        <v>-3134.16291</v>
      </c>
      <c r="Z673" s="477">
        <v>0</v>
      </c>
      <c r="AA673" s="477">
        <v>-116.36592999999999</v>
      </c>
      <c r="AB673" s="477">
        <v>-2392.4891499999999</v>
      </c>
      <c r="AC673" s="477">
        <v>0</v>
      </c>
      <c r="AD673" s="477">
        <v>-15873.5093</v>
      </c>
      <c r="AE673" s="477">
        <v>-850048.43416000006</v>
      </c>
      <c r="AF673" s="233">
        <v>-152584.19099</v>
      </c>
      <c r="AG673" s="233">
        <v>-2805.9993300000006</v>
      </c>
      <c r="AH673" s="233">
        <v>0</v>
      </c>
      <c r="AI673" s="233">
        <v>-3250.5288399999999</v>
      </c>
      <c r="AJ673" s="482">
        <v>-691407.71499999997</v>
      </c>
    </row>
    <row r="674" spans="1:36" s="42" customFormat="1" x14ac:dyDescent="0.25">
      <c r="A674" s="402"/>
      <c r="B674" s="564">
        <v>189910</v>
      </c>
      <c r="C674" s="188" t="s">
        <v>185</v>
      </c>
      <c r="D674" s="477">
        <v>0</v>
      </c>
      <c r="E674" s="477">
        <v>0</v>
      </c>
      <c r="F674" s="477">
        <v>0</v>
      </c>
      <c r="G674" s="477">
        <v>0</v>
      </c>
      <c r="H674" s="89">
        <v>0</v>
      </c>
      <c r="I674" s="477">
        <v>0</v>
      </c>
      <c r="J674" s="477">
        <v>0</v>
      </c>
      <c r="K674" s="477">
        <v>0</v>
      </c>
      <c r="L674" s="477">
        <v>0</v>
      </c>
      <c r="M674" s="477">
        <v>0</v>
      </c>
      <c r="N674" s="477">
        <v>0</v>
      </c>
      <c r="O674" s="477">
        <v>0</v>
      </c>
      <c r="P674" s="477">
        <v>0</v>
      </c>
      <c r="Q674" s="477">
        <v>0</v>
      </c>
      <c r="R674" s="89">
        <v>0</v>
      </c>
      <c r="S674" s="477">
        <v>0</v>
      </c>
      <c r="T674" s="477">
        <v>0</v>
      </c>
      <c r="U674" s="477">
        <v>0</v>
      </c>
      <c r="V674" s="477">
        <v>0</v>
      </c>
      <c r="W674" s="477">
        <v>0</v>
      </c>
      <c r="X674" s="477">
        <v>0</v>
      </c>
      <c r="Y674" s="477">
        <v>0</v>
      </c>
      <c r="Z674" s="477">
        <v>0</v>
      </c>
      <c r="AA674" s="477">
        <v>0</v>
      </c>
      <c r="AB674" s="477">
        <v>0</v>
      </c>
      <c r="AC674" s="477">
        <v>0</v>
      </c>
      <c r="AD674" s="477">
        <v>0</v>
      </c>
      <c r="AE674" s="477">
        <v>0</v>
      </c>
      <c r="AF674" s="233">
        <v>0</v>
      </c>
      <c r="AG674" s="233">
        <v>0</v>
      </c>
      <c r="AH674" s="233">
        <v>0</v>
      </c>
      <c r="AI674" s="233">
        <v>0</v>
      </c>
      <c r="AJ674" s="482">
        <v>0</v>
      </c>
    </row>
    <row r="675" spans="1:36" s="42" customFormat="1" x14ac:dyDescent="0.25">
      <c r="A675" s="402"/>
      <c r="B675" s="564">
        <v>189915</v>
      </c>
      <c r="C675" s="188" t="s">
        <v>186</v>
      </c>
      <c r="D675" s="477">
        <v>-32436.553629999999</v>
      </c>
      <c r="E675" s="477">
        <v>-6905.2494299999998</v>
      </c>
      <c r="F675" s="477">
        <v>-43842.240729999998</v>
      </c>
      <c r="G675" s="477">
        <v>-9754.5802800000001</v>
      </c>
      <c r="H675" s="89">
        <v>-92938.624069999991</v>
      </c>
      <c r="I675" s="477">
        <v>-3538.5922300000002</v>
      </c>
      <c r="J675" s="477">
        <v>-2947.5317799999998</v>
      </c>
      <c r="K675" s="477">
        <v>-649.73599999999999</v>
      </c>
      <c r="L675" s="477">
        <v>-5510.4870000000001</v>
      </c>
      <c r="M675" s="477">
        <v>-2973.7540899999999</v>
      </c>
      <c r="N675" s="477">
        <v>-9505.0758900000001</v>
      </c>
      <c r="O675" s="477">
        <v>-1492.84203</v>
      </c>
      <c r="P675" s="477">
        <v>-863.13275999999996</v>
      </c>
      <c r="Q675" s="477">
        <v>-3105.7288799999997</v>
      </c>
      <c r="R675" s="89">
        <v>-30586.880659999999</v>
      </c>
      <c r="S675" s="477">
        <v>-1197.1868100000002</v>
      </c>
      <c r="T675" s="477">
        <v>-160.61823999999999</v>
      </c>
      <c r="U675" s="477">
        <v>-635.20267000000001</v>
      </c>
      <c r="V675" s="477">
        <v>-96.813570000000013</v>
      </c>
      <c r="W675" s="477">
        <v>-207.57964999999999</v>
      </c>
      <c r="X675" s="477">
        <v>-1067.9457500000001</v>
      </c>
      <c r="Y675" s="477">
        <v>-266.80595</v>
      </c>
      <c r="Z675" s="477">
        <v>-47.562280000000001</v>
      </c>
      <c r="AA675" s="477">
        <v>-216.30141</v>
      </c>
      <c r="AB675" s="477">
        <v>-774.47445999999991</v>
      </c>
      <c r="AC675" s="477">
        <v>-193.21523999999999</v>
      </c>
      <c r="AD675" s="477">
        <v>-4863.7060299999994</v>
      </c>
      <c r="AE675" s="477">
        <v>-128389.21075999999</v>
      </c>
      <c r="AF675" s="233">
        <v>-10154.811890000001</v>
      </c>
      <c r="AG675" s="233">
        <v>-8581.0546599999998</v>
      </c>
      <c r="AH675" s="233">
        <v>0</v>
      </c>
      <c r="AI675" s="233">
        <v>-676.32259999999997</v>
      </c>
      <c r="AJ675" s="482">
        <v>-108977.02160999997</v>
      </c>
    </row>
    <row r="676" spans="1:36" s="42" customFormat="1" x14ac:dyDescent="0.25">
      <c r="A676" s="402"/>
      <c r="B676" s="564">
        <v>189920</v>
      </c>
      <c r="C676" s="188" t="s">
        <v>187</v>
      </c>
      <c r="D676" s="477">
        <v>-64577.40638</v>
      </c>
      <c r="E676" s="477">
        <v>-13951.031199999999</v>
      </c>
      <c r="F676" s="477">
        <v>-95616.325120000009</v>
      </c>
      <c r="G676" s="477">
        <v>-29612.115309999997</v>
      </c>
      <c r="H676" s="89">
        <v>-203756.87801000001</v>
      </c>
      <c r="I676" s="477">
        <v>-1880.57385</v>
      </c>
      <c r="J676" s="477">
        <v>-3324.2385299999996</v>
      </c>
      <c r="K676" s="477">
        <v>-1711.864</v>
      </c>
      <c r="L676" s="477">
        <v>-13681.57878</v>
      </c>
      <c r="M676" s="477">
        <v>-7009.1388099999995</v>
      </c>
      <c r="N676" s="477">
        <v>-18661.708739999998</v>
      </c>
      <c r="O676" s="477">
        <v>-3534.1655000000001</v>
      </c>
      <c r="P676" s="477">
        <v>-1042.45802</v>
      </c>
      <c r="Q676" s="477">
        <v>-4141.9226200000003</v>
      </c>
      <c r="R676" s="89">
        <v>-54987.648849999998</v>
      </c>
      <c r="S676" s="477">
        <v>-206.05011999999999</v>
      </c>
      <c r="T676" s="477">
        <v>-179.56563</v>
      </c>
      <c r="U676" s="477">
        <v>-661.04263000000003</v>
      </c>
      <c r="V676" s="477">
        <v>-105.01238000000001</v>
      </c>
      <c r="W676" s="477">
        <v>-485.58134999999999</v>
      </c>
      <c r="X676" s="477">
        <v>-1150.77358</v>
      </c>
      <c r="Y676" s="477">
        <v>-87.753129999999999</v>
      </c>
      <c r="Z676" s="477">
        <v>-16.962040000000002</v>
      </c>
      <c r="AA676" s="477">
        <v>-331.88334999999995</v>
      </c>
      <c r="AB676" s="477">
        <v>-1675.0954899999999</v>
      </c>
      <c r="AC676" s="477">
        <v>-214.84380999999999</v>
      </c>
      <c r="AD676" s="477">
        <v>-5114.56351</v>
      </c>
      <c r="AE676" s="477">
        <v>-263859.09036999999</v>
      </c>
      <c r="AF676" s="233">
        <v>-20373.57274</v>
      </c>
      <c r="AG676" s="233">
        <v>-20795.72997</v>
      </c>
      <c r="AH676" s="233">
        <v>0</v>
      </c>
      <c r="AI676" s="233">
        <v>-634.48028999999997</v>
      </c>
      <c r="AJ676" s="482">
        <v>-222055.30737000002</v>
      </c>
    </row>
    <row r="677" spans="1:36" s="42" customFormat="1" x14ac:dyDescent="0.25">
      <c r="A677" s="402"/>
      <c r="B677" s="564">
        <v>189925</v>
      </c>
      <c r="C677" s="188" t="s">
        <v>188</v>
      </c>
      <c r="D677" s="477">
        <v>-484.60755999999998</v>
      </c>
      <c r="E677" s="477">
        <v>-61.24776</v>
      </c>
      <c r="F677" s="477">
        <v>-273.04293000000001</v>
      </c>
      <c r="G677" s="477">
        <v>-1178.0274199999999</v>
      </c>
      <c r="H677" s="89">
        <v>-1996.9256699999999</v>
      </c>
      <c r="I677" s="477">
        <v>-312.50133</v>
      </c>
      <c r="J677" s="477">
        <v>-377.99878000000001</v>
      </c>
      <c r="K677" s="477">
        <v>0</v>
      </c>
      <c r="L677" s="477">
        <v>-209.95601000000002</v>
      </c>
      <c r="M677" s="477">
        <v>-218.33593999999999</v>
      </c>
      <c r="N677" s="477">
        <v>-644.91516999999999</v>
      </c>
      <c r="O677" s="477">
        <v>-111.04124</v>
      </c>
      <c r="P677" s="477">
        <v>-144.52207000000001</v>
      </c>
      <c r="Q677" s="477">
        <v>-581.09162000000003</v>
      </c>
      <c r="R677" s="89">
        <v>-2600.3621600000001</v>
      </c>
      <c r="S677" s="477">
        <v>-201.59424999999999</v>
      </c>
      <c r="T677" s="477">
        <v>-18.199740000000002</v>
      </c>
      <c r="U677" s="477">
        <v>-48.962760000000003</v>
      </c>
      <c r="V677" s="477">
        <v>-1E-3</v>
      </c>
      <c r="W677" s="477">
        <v>-95.994149999999991</v>
      </c>
      <c r="X677" s="477">
        <v>-139.41418999999999</v>
      </c>
      <c r="Y677" s="477">
        <v>-4.0000000000000001E-3</v>
      </c>
      <c r="Z677" s="477">
        <v>0</v>
      </c>
      <c r="AA677" s="477">
        <v>-3.3820799999999998</v>
      </c>
      <c r="AB677" s="477">
        <v>-653.04106000000002</v>
      </c>
      <c r="AC677" s="477">
        <v>-89.689130000000006</v>
      </c>
      <c r="AD677" s="477">
        <v>-1250.2823599999999</v>
      </c>
      <c r="AE677" s="477">
        <v>-5847.5701900000004</v>
      </c>
      <c r="AF677" s="233">
        <v>-644.91516999999999</v>
      </c>
      <c r="AG677" s="233">
        <v>-428.29295000000002</v>
      </c>
      <c r="AH677" s="233">
        <v>0</v>
      </c>
      <c r="AI677" s="233">
        <v>-93.075209999999998</v>
      </c>
      <c r="AJ677" s="482">
        <v>-4681.2868600000002</v>
      </c>
    </row>
    <row r="678" spans="1:36" s="42" customFormat="1" x14ac:dyDescent="0.25">
      <c r="A678" s="402"/>
      <c r="B678" s="564">
        <v>189930</v>
      </c>
      <c r="C678" s="188" t="s">
        <v>189</v>
      </c>
      <c r="D678" s="477">
        <v>0</v>
      </c>
      <c r="E678" s="477">
        <v>0</v>
      </c>
      <c r="F678" s="477">
        <v>0</v>
      </c>
      <c r="G678" s="477">
        <v>0</v>
      </c>
      <c r="H678" s="89">
        <v>0</v>
      </c>
      <c r="I678" s="477">
        <v>0</v>
      </c>
      <c r="J678" s="477">
        <v>0</v>
      </c>
      <c r="K678" s="477">
        <v>0</v>
      </c>
      <c r="L678" s="477">
        <v>0</v>
      </c>
      <c r="M678" s="477">
        <v>0</v>
      </c>
      <c r="N678" s="477">
        <v>0</v>
      </c>
      <c r="O678" s="477">
        <v>0</v>
      </c>
      <c r="P678" s="477">
        <v>0</v>
      </c>
      <c r="Q678" s="477">
        <v>0</v>
      </c>
      <c r="R678" s="89">
        <v>0</v>
      </c>
      <c r="S678" s="477">
        <v>0</v>
      </c>
      <c r="T678" s="477">
        <v>0</v>
      </c>
      <c r="U678" s="477">
        <v>0</v>
      </c>
      <c r="V678" s="477">
        <v>0</v>
      </c>
      <c r="W678" s="477">
        <v>0</v>
      </c>
      <c r="X678" s="477">
        <v>0</v>
      </c>
      <c r="Y678" s="477">
        <v>0</v>
      </c>
      <c r="Z678" s="477">
        <v>0</v>
      </c>
      <c r="AA678" s="477">
        <v>0</v>
      </c>
      <c r="AB678" s="477">
        <v>0</v>
      </c>
      <c r="AC678" s="477">
        <v>0</v>
      </c>
      <c r="AD678" s="477">
        <v>0</v>
      </c>
      <c r="AE678" s="477">
        <v>0</v>
      </c>
      <c r="AF678" s="233">
        <v>0</v>
      </c>
      <c r="AG678" s="233">
        <v>0</v>
      </c>
      <c r="AH678" s="233">
        <v>0</v>
      </c>
      <c r="AI678" s="233">
        <v>0</v>
      </c>
      <c r="AJ678" s="482">
        <v>0</v>
      </c>
    </row>
    <row r="679" spans="1:36" s="42" customFormat="1" x14ac:dyDescent="0.25">
      <c r="A679" s="402"/>
      <c r="B679" s="564">
        <v>189935</v>
      </c>
      <c r="C679" s="188" t="s">
        <v>190</v>
      </c>
      <c r="D679" s="477">
        <v>0</v>
      </c>
      <c r="E679" s="477">
        <v>0</v>
      </c>
      <c r="F679" s="477">
        <v>0</v>
      </c>
      <c r="G679" s="477">
        <v>0</v>
      </c>
      <c r="H679" s="89">
        <v>0</v>
      </c>
      <c r="I679" s="477">
        <v>0</v>
      </c>
      <c r="J679" s="477">
        <v>0</v>
      </c>
      <c r="K679" s="477">
        <v>0</v>
      </c>
      <c r="L679" s="477">
        <v>0</v>
      </c>
      <c r="M679" s="477">
        <v>0</v>
      </c>
      <c r="N679" s="477">
        <v>0</v>
      </c>
      <c r="O679" s="477">
        <v>0</v>
      </c>
      <c r="P679" s="477">
        <v>0</v>
      </c>
      <c r="Q679" s="477">
        <v>0</v>
      </c>
      <c r="R679" s="89">
        <v>0</v>
      </c>
      <c r="S679" s="477">
        <v>0</v>
      </c>
      <c r="T679" s="477">
        <v>0</v>
      </c>
      <c r="U679" s="477">
        <v>0</v>
      </c>
      <c r="V679" s="477">
        <v>0</v>
      </c>
      <c r="W679" s="477">
        <v>0</v>
      </c>
      <c r="X679" s="477">
        <v>0</v>
      </c>
      <c r="Y679" s="477">
        <v>0</v>
      </c>
      <c r="Z679" s="477">
        <v>0</v>
      </c>
      <c r="AA679" s="477">
        <v>0</v>
      </c>
      <c r="AB679" s="477">
        <v>0</v>
      </c>
      <c r="AC679" s="477">
        <v>0</v>
      </c>
      <c r="AD679" s="477">
        <v>0</v>
      </c>
      <c r="AE679" s="477">
        <v>0</v>
      </c>
      <c r="AF679" s="233">
        <v>0</v>
      </c>
      <c r="AG679" s="233">
        <v>0</v>
      </c>
      <c r="AH679" s="233">
        <v>0</v>
      </c>
      <c r="AI679" s="233">
        <v>0</v>
      </c>
      <c r="AJ679" s="482">
        <v>0</v>
      </c>
    </row>
    <row r="680" spans="1:36" s="42" customFormat="1" x14ac:dyDescent="0.25">
      <c r="A680" s="402"/>
      <c r="B680" s="564">
        <v>189940</v>
      </c>
      <c r="C680" s="188" t="s">
        <v>191</v>
      </c>
      <c r="D680" s="477">
        <v>0</v>
      </c>
      <c r="E680" s="477">
        <v>-6787.7126200000002</v>
      </c>
      <c r="F680" s="477">
        <v>-32.222110000000001</v>
      </c>
      <c r="G680" s="477">
        <v>0</v>
      </c>
      <c r="H680" s="89">
        <v>-6819.9347299999999</v>
      </c>
      <c r="I680" s="477">
        <v>0</v>
      </c>
      <c r="J680" s="477">
        <v>-18.38607</v>
      </c>
      <c r="K680" s="477">
        <v>0</v>
      </c>
      <c r="L680" s="477">
        <v>0</v>
      </c>
      <c r="M680" s="477">
        <v>0</v>
      </c>
      <c r="N680" s="477">
        <v>0</v>
      </c>
      <c r="O680" s="477">
        <v>-300.01119</v>
      </c>
      <c r="P680" s="477">
        <v>-1730.9943600000001</v>
      </c>
      <c r="Q680" s="477">
        <v>-528.34235999999999</v>
      </c>
      <c r="R680" s="89">
        <v>-2577.7339800000004</v>
      </c>
      <c r="S680" s="477">
        <v>0</v>
      </c>
      <c r="T680" s="477">
        <v>0</v>
      </c>
      <c r="U680" s="477">
        <v>0</v>
      </c>
      <c r="V680" s="477">
        <v>-61.414769999999997</v>
      </c>
      <c r="W680" s="477">
        <v>0</v>
      </c>
      <c r="X680" s="477">
        <v>0</v>
      </c>
      <c r="Y680" s="477">
        <v>0</v>
      </c>
      <c r="Z680" s="477">
        <v>-24.327099999999998</v>
      </c>
      <c r="AA680" s="477">
        <v>-234.18437</v>
      </c>
      <c r="AB680" s="477">
        <v>0</v>
      </c>
      <c r="AC680" s="477">
        <v>0</v>
      </c>
      <c r="AD680" s="477">
        <v>-319.92624000000001</v>
      </c>
      <c r="AE680" s="477">
        <v>-9717.5949500000006</v>
      </c>
      <c r="AF680" s="233">
        <v>0</v>
      </c>
      <c r="AG680" s="233">
        <v>-61.414769999999997</v>
      </c>
      <c r="AH680" s="233">
        <v>0</v>
      </c>
      <c r="AI680" s="233">
        <v>-234.18437</v>
      </c>
      <c r="AJ680" s="482">
        <v>-9421.9958100000003</v>
      </c>
    </row>
    <row r="681" spans="1:36" s="40" customFormat="1" x14ac:dyDescent="0.25">
      <c r="A681" s="401"/>
      <c r="B681" s="563">
        <v>19</v>
      </c>
      <c r="C681" s="317" t="s">
        <v>192</v>
      </c>
      <c r="D681" s="478">
        <v>151042.66649</v>
      </c>
      <c r="E681" s="478">
        <v>291284.99288999999</v>
      </c>
      <c r="F681" s="478">
        <v>800955.99642999994</v>
      </c>
      <c r="G681" s="478">
        <v>214628.79540999999</v>
      </c>
      <c r="H681" s="26">
        <v>1457912.4512199999</v>
      </c>
      <c r="I681" s="478">
        <v>94137.734239999991</v>
      </c>
      <c r="J681" s="478">
        <v>89853.114249999999</v>
      </c>
      <c r="K681" s="478">
        <v>14721.258</v>
      </c>
      <c r="L681" s="478">
        <v>89887.656499999997</v>
      </c>
      <c r="M681" s="478">
        <v>25602.22107</v>
      </c>
      <c r="N681" s="478">
        <v>107336.59239000001</v>
      </c>
      <c r="O681" s="478">
        <v>13398.044820000001</v>
      </c>
      <c r="P681" s="478">
        <v>24233.697210000002</v>
      </c>
      <c r="Q681" s="478">
        <v>25722.73804</v>
      </c>
      <c r="R681" s="26">
        <v>484893.0565200001</v>
      </c>
      <c r="S681" s="478">
        <v>8532.8235600000007</v>
      </c>
      <c r="T681" s="478">
        <v>9038.3304399999997</v>
      </c>
      <c r="U681" s="478">
        <v>1766.7532800000001</v>
      </c>
      <c r="V681" s="478">
        <v>2596.1967200000004</v>
      </c>
      <c r="W681" s="478">
        <v>3327.3851600000003</v>
      </c>
      <c r="X681" s="478">
        <v>2433.8345800000002</v>
      </c>
      <c r="Y681" s="478">
        <v>1987.8884699999999</v>
      </c>
      <c r="Z681" s="478">
        <v>828.19151999999997</v>
      </c>
      <c r="AA681" s="478">
        <v>4267.8900800000001</v>
      </c>
      <c r="AB681" s="478">
        <v>3841.77414</v>
      </c>
      <c r="AC681" s="478">
        <v>939.28943000000004</v>
      </c>
      <c r="AD681" s="478">
        <v>39560.357380000001</v>
      </c>
      <c r="AE681" s="478">
        <v>1982365.86512</v>
      </c>
      <c r="AF681" s="480">
        <v>122057.85039000001</v>
      </c>
      <c r="AG681" s="480">
        <v>118086.07429</v>
      </c>
      <c r="AH681" s="480">
        <v>0</v>
      </c>
      <c r="AI681" s="480">
        <v>7195.0679799999998</v>
      </c>
      <c r="AJ681" s="481">
        <v>1735026.87246</v>
      </c>
    </row>
    <row r="682" spans="1:36" s="42" customFormat="1" x14ac:dyDescent="0.25">
      <c r="A682" s="402"/>
      <c r="B682" s="564">
        <v>1901</v>
      </c>
      <c r="C682" s="188" t="s">
        <v>193</v>
      </c>
      <c r="D682" s="477">
        <v>4470.11787</v>
      </c>
      <c r="E682" s="477">
        <v>30510.603059999998</v>
      </c>
      <c r="F682" s="477">
        <v>402353.04011</v>
      </c>
      <c r="G682" s="477">
        <v>12900.472400000001</v>
      </c>
      <c r="H682" s="89">
        <v>450234.23344000004</v>
      </c>
      <c r="I682" s="477">
        <v>22842.000110000001</v>
      </c>
      <c r="J682" s="477">
        <v>3182.9177100000002</v>
      </c>
      <c r="K682" s="477">
        <v>529.44200000000001</v>
      </c>
      <c r="L682" s="477">
        <v>19216.705579999998</v>
      </c>
      <c r="M682" s="477">
        <v>0</v>
      </c>
      <c r="N682" s="477">
        <v>3446.6690400000002</v>
      </c>
      <c r="O682" s="477">
        <v>397.18966999999998</v>
      </c>
      <c r="P682" s="477">
        <v>2.7177500000000001</v>
      </c>
      <c r="Q682" s="477">
        <v>0</v>
      </c>
      <c r="R682" s="89">
        <v>49617.641860000003</v>
      </c>
      <c r="S682" s="477">
        <v>0</v>
      </c>
      <c r="T682" s="477">
        <v>82.03497999999999</v>
      </c>
      <c r="U682" s="477">
        <v>0</v>
      </c>
      <c r="V682" s="477">
        <v>0</v>
      </c>
      <c r="W682" s="477">
        <v>0</v>
      </c>
      <c r="X682" s="477">
        <v>0</v>
      </c>
      <c r="Y682" s="477">
        <v>0</v>
      </c>
      <c r="Z682" s="477">
        <v>0</v>
      </c>
      <c r="AA682" s="477">
        <v>0</v>
      </c>
      <c r="AB682" s="477">
        <v>0</v>
      </c>
      <c r="AC682" s="477">
        <v>0</v>
      </c>
      <c r="AD682" s="477">
        <v>82.03497999999999</v>
      </c>
      <c r="AE682" s="477">
        <v>499933.91028000007</v>
      </c>
      <c r="AF682" s="233">
        <v>3976.1110400000002</v>
      </c>
      <c r="AG682" s="233">
        <v>19216.705579999998</v>
      </c>
      <c r="AH682" s="233">
        <v>0</v>
      </c>
      <c r="AI682" s="233">
        <v>0</v>
      </c>
      <c r="AJ682" s="482">
        <v>476741.09366000007</v>
      </c>
    </row>
    <row r="683" spans="1:36" s="42" customFormat="1" x14ac:dyDescent="0.25">
      <c r="A683" s="402"/>
      <c r="B683" s="564">
        <v>190105</v>
      </c>
      <c r="C683" s="188" t="s">
        <v>194</v>
      </c>
      <c r="D683" s="477">
        <v>0</v>
      </c>
      <c r="E683" s="477">
        <v>26326.907930000001</v>
      </c>
      <c r="F683" s="477">
        <v>385282.17625999998</v>
      </c>
      <c r="G683" s="477">
        <v>6889.1066500000006</v>
      </c>
      <c r="H683" s="89">
        <v>418498.19083999994</v>
      </c>
      <c r="I683" s="477">
        <v>22842.000110000001</v>
      </c>
      <c r="J683" s="477">
        <v>0</v>
      </c>
      <c r="K683" s="477">
        <v>0</v>
      </c>
      <c r="L683" s="477">
        <v>10533.48178</v>
      </c>
      <c r="M683" s="477">
        <v>0</v>
      </c>
      <c r="N683" s="477">
        <v>2612.03775</v>
      </c>
      <c r="O683" s="477">
        <v>0</v>
      </c>
      <c r="P683" s="477">
        <v>0</v>
      </c>
      <c r="Q683" s="477">
        <v>0</v>
      </c>
      <c r="R683" s="89">
        <v>35987.519640000006</v>
      </c>
      <c r="S683" s="477">
        <v>0</v>
      </c>
      <c r="T683" s="477">
        <v>0</v>
      </c>
      <c r="U683" s="477">
        <v>0</v>
      </c>
      <c r="V683" s="477">
        <v>0</v>
      </c>
      <c r="W683" s="477">
        <v>0</v>
      </c>
      <c r="X683" s="477">
        <v>0</v>
      </c>
      <c r="Y683" s="477">
        <v>0</v>
      </c>
      <c r="Z683" s="477">
        <v>0</v>
      </c>
      <c r="AA683" s="477">
        <v>0</v>
      </c>
      <c r="AB683" s="477">
        <v>0</v>
      </c>
      <c r="AC683" s="477">
        <v>0</v>
      </c>
      <c r="AD683" s="477">
        <v>0</v>
      </c>
      <c r="AE683" s="477">
        <v>454485.71047999995</v>
      </c>
      <c r="AF683" s="233">
        <v>2612.03775</v>
      </c>
      <c r="AG683" s="233">
        <v>10533.48178</v>
      </c>
      <c r="AH683" s="233">
        <v>0</v>
      </c>
      <c r="AI683" s="233">
        <v>0</v>
      </c>
      <c r="AJ683" s="482">
        <v>441340.19094999996</v>
      </c>
    </row>
    <row r="684" spans="1:36" s="42" customFormat="1" x14ac:dyDescent="0.25">
      <c r="A684" s="402"/>
      <c r="B684" s="564">
        <v>190110</v>
      </c>
      <c r="C684" s="188" t="s">
        <v>195</v>
      </c>
      <c r="D684" s="477">
        <v>47.197650000000003</v>
      </c>
      <c r="E684" s="477">
        <v>1001.9574699999999</v>
      </c>
      <c r="F684" s="477">
        <v>15400.19016</v>
      </c>
      <c r="G684" s="477">
        <v>5268.5521500000004</v>
      </c>
      <c r="H684" s="89">
        <v>21717.897430000001</v>
      </c>
      <c r="I684" s="477">
        <v>0</v>
      </c>
      <c r="J684" s="477">
        <v>0</v>
      </c>
      <c r="K684" s="477">
        <v>0</v>
      </c>
      <c r="L684" s="477">
        <v>7522.5099700000001</v>
      </c>
      <c r="M684" s="477">
        <v>0</v>
      </c>
      <c r="N684" s="477">
        <v>0</v>
      </c>
      <c r="O684" s="477">
        <v>0</v>
      </c>
      <c r="P684" s="477">
        <v>0</v>
      </c>
      <c r="Q684" s="477">
        <v>0</v>
      </c>
      <c r="R684" s="89">
        <v>7522.5099700000001</v>
      </c>
      <c r="S684" s="477">
        <v>0</v>
      </c>
      <c r="T684" s="477">
        <v>0</v>
      </c>
      <c r="U684" s="477">
        <v>0</v>
      </c>
      <c r="V684" s="477">
        <v>0</v>
      </c>
      <c r="W684" s="477">
        <v>0</v>
      </c>
      <c r="X684" s="477">
        <v>0</v>
      </c>
      <c r="Y684" s="477">
        <v>0</v>
      </c>
      <c r="Z684" s="477">
        <v>0</v>
      </c>
      <c r="AA684" s="477">
        <v>0</v>
      </c>
      <c r="AB684" s="477">
        <v>0</v>
      </c>
      <c r="AC684" s="477">
        <v>0</v>
      </c>
      <c r="AD684" s="477">
        <v>0</v>
      </c>
      <c r="AE684" s="477">
        <v>29240.4074</v>
      </c>
      <c r="AF684" s="233">
        <v>0</v>
      </c>
      <c r="AG684" s="233">
        <v>7522.5099700000001</v>
      </c>
      <c r="AH684" s="233">
        <v>0</v>
      </c>
      <c r="AI684" s="233">
        <v>0</v>
      </c>
      <c r="AJ684" s="482">
        <v>21717.897430000001</v>
      </c>
    </row>
    <row r="685" spans="1:36" s="42" customFormat="1" x14ac:dyDescent="0.25">
      <c r="A685" s="402"/>
      <c r="B685" s="564">
        <v>190115</v>
      </c>
      <c r="C685" s="188" t="s">
        <v>196</v>
      </c>
      <c r="D685" s="477">
        <v>496.49599999999998</v>
      </c>
      <c r="E685" s="477">
        <v>8.5556999999999999</v>
      </c>
      <c r="F685" s="477">
        <v>89.079759999999993</v>
      </c>
      <c r="G685" s="477">
        <v>0</v>
      </c>
      <c r="H685" s="89">
        <v>594.13145999999995</v>
      </c>
      <c r="I685" s="477">
        <v>0</v>
      </c>
      <c r="J685" s="477">
        <v>15</v>
      </c>
      <c r="K685" s="477">
        <v>0</v>
      </c>
      <c r="L685" s="477">
        <v>2.962E-2</v>
      </c>
      <c r="M685" s="477">
        <v>0</v>
      </c>
      <c r="N685" s="477">
        <v>0</v>
      </c>
      <c r="O685" s="477">
        <v>77.741160000000008</v>
      </c>
      <c r="P685" s="477">
        <v>2.7177500000000001</v>
      </c>
      <c r="Q685" s="477">
        <v>0</v>
      </c>
      <c r="R685" s="89">
        <v>95.488529999999997</v>
      </c>
      <c r="S685" s="477">
        <v>0</v>
      </c>
      <c r="T685" s="477">
        <v>3.8000000000000002E-4</v>
      </c>
      <c r="U685" s="477">
        <v>0</v>
      </c>
      <c r="V685" s="477">
        <v>0</v>
      </c>
      <c r="W685" s="477">
        <v>0</v>
      </c>
      <c r="X685" s="477">
        <v>0</v>
      </c>
      <c r="Y685" s="477">
        <v>0</v>
      </c>
      <c r="Z685" s="477">
        <v>0</v>
      </c>
      <c r="AA685" s="477">
        <v>0</v>
      </c>
      <c r="AB685" s="477">
        <v>0</v>
      </c>
      <c r="AC685" s="477">
        <v>0</v>
      </c>
      <c r="AD685" s="477">
        <v>3.8000000000000002E-4</v>
      </c>
      <c r="AE685" s="477">
        <v>689.62036999999987</v>
      </c>
      <c r="AF685" s="233">
        <v>0</v>
      </c>
      <c r="AG685" s="233">
        <v>2.962E-2</v>
      </c>
      <c r="AH685" s="233">
        <v>0</v>
      </c>
      <c r="AI685" s="233">
        <v>0</v>
      </c>
      <c r="AJ685" s="482">
        <v>689.59074999999996</v>
      </c>
    </row>
    <row r="686" spans="1:36" s="42" customFormat="1" x14ac:dyDescent="0.25">
      <c r="A686" s="402"/>
      <c r="B686" s="564">
        <v>190120</v>
      </c>
      <c r="C686" s="188" t="s">
        <v>197</v>
      </c>
      <c r="D686" s="477">
        <v>3926.4242200000003</v>
      </c>
      <c r="E686" s="477">
        <v>3173.1819599999999</v>
      </c>
      <c r="F686" s="477">
        <v>1581.59393</v>
      </c>
      <c r="G686" s="477">
        <v>742.81359999999995</v>
      </c>
      <c r="H686" s="89">
        <v>9424.0137100000011</v>
      </c>
      <c r="I686" s="477">
        <v>0</v>
      </c>
      <c r="J686" s="477">
        <v>3167.9177100000002</v>
      </c>
      <c r="K686" s="477">
        <v>529.44200000000001</v>
      </c>
      <c r="L686" s="477">
        <v>1160.6842099999999</v>
      </c>
      <c r="M686" s="477">
        <v>0</v>
      </c>
      <c r="N686" s="477">
        <v>834.63129000000004</v>
      </c>
      <c r="O686" s="477">
        <v>319.44851</v>
      </c>
      <c r="P686" s="477">
        <v>0</v>
      </c>
      <c r="Q686" s="477">
        <v>0</v>
      </c>
      <c r="R686" s="89">
        <v>6012.1237200000005</v>
      </c>
      <c r="S686" s="477">
        <v>0</v>
      </c>
      <c r="T686" s="477">
        <v>82.034600000000012</v>
      </c>
      <c r="U686" s="477">
        <v>0</v>
      </c>
      <c r="V686" s="477">
        <v>0</v>
      </c>
      <c r="W686" s="477">
        <v>0</v>
      </c>
      <c r="X686" s="477">
        <v>0</v>
      </c>
      <c r="Y686" s="477">
        <v>0</v>
      </c>
      <c r="Z686" s="477">
        <v>0</v>
      </c>
      <c r="AA686" s="477">
        <v>0</v>
      </c>
      <c r="AB686" s="477">
        <v>0</v>
      </c>
      <c r="AC686" s="477">
        <v>0</v>
      </c>
      <c r="AD686" s="477">
        <v>82.034600000000012</v>
      </c>
      <c r="AE686" s="477">
        <v>15518.172030000003</v>
      </c>
      <c r="AF686" s="233">
        <v>1364.07329</v>
      </c>
      <c r="AG686" s="233">
        <v>1160.6842099999999</v>
      </c>
      <c r="AH686" s="233">
        <v>0</v>
      </c>
      <c r="AI686" s="233">
        <v>0</v>
      </c>
      <c r="AJ686" s="482">
        <v>12993.414530000002</v>
      </c>
    </row>
    <row r="687" spans="1:36" s="42" customFormat="1" x14ac:dyDescent="0.25">
      <c r="A687" s="402"/>
      <c r="B687" s="564">
        <v>190125</v>
      </c>
      <c r="C687" s="188" t="s">
        <v>198</v>
      </c>
      <c r="D687" s="477">
        <v>0</v>
      </c>
      <c r="E687" s="477">
        <v>0</v>
      </c>
      <c r="F687" s="477">
        <v>0</v>
      </c>
      <c r="G687" s="477">
        <v>0</v>
      </c>
      <c r="H687" s="89">
        <v>0</v>
      </c>
      <c r="I687" s="477">
        <v>0</v>
      </c>
      <c r="J687" s="477">
        <v>0</v>
      </c>
      <c r="K687" s="477">
        <v>0</v>
      </c>
      <c r="L687" s="477">
        <v>0</v>
      </c>
      <c r="M687" s="477">
        <v>0</v>
      </c>
      <c r="N687" s="477">
        <v>0</v>
      </c>
      <c r="O687" s="477">
        <v>0</v>
      </c>
      <c r="P687" s="477">
        <v>0</v>
      </c>
      <c r="Q687" s="477">
        <v>0</v>
      </c>
      <c r="R687" s="89">
        <v>0</v>
      </c>
      <c r="S687" s="477">
        <v>0</v>
      </c>
      <c r="T687" s="477">
        <v>0</v>
      </c>
      <c r="U687" s="477">
        <v>0</v>
      </c>
      <c r="V687" s="477">
        <v>0</v>
      </c>
      <c r="W687" s="477">
        <v>0</v>
      </c>
      <c r="X687" s="477">
        <v>0</v>
      </c>
      <c r="Y687" s="477">
        <v>0</v>
      </c>
      <c r="Z687" s="477">
        <v>0</v>
      </c>
      <c r="AA687" s="477">
        <v>0</v>
      </c>
      <c r="AB687" s="477">
        <v>0</v>
      </c>
      <c r="AC687" s="477">
        <v>0</v>
      </c>
      <c r="AD687" s="477">
        <v>0</v>
      </c>
      <c r="AE687" s="477">
        <v>0</v>
      </c>
      <c r="AF687" s="233">
        <v>0</v>
      </c>
      <c r="AG687" s="233">
        <v>0</v>
      </c>
      <c r="AH687" s="233">
        <v>0</v>
      </c>
      <c r="AI687" s="233">
        <v>0</v>
      </c>
      <c r="AJ687" s="482">
        <v>0</v>
      </c>
    </row>
    <row r="688" spans="1:36" s="42" customFormat="1" x14ac:dyDescent="0.25">
      <c r="A688" s="402"/>
      <c r="B688" s="564">
        <v>1902</v>
      </c>
      <c r="C688" s="188" t="s">
        <v>156</v>
      </c>
      <c r="D688" s="477">
        <v>102916.04459999999</v>
      </c>
      <c r="E688" s="477">
        <v>126733.85911</v>
      </c>
      <c r="F688" s="477">
        <v>287873.74266000005</v>
      </c>
      <c r="G688" s="477">
        <v>113003.81192000001</v>
      </c>
      <c r="H688" s="89">
        <v>630527.45828999998</v>
      </c>
      <c r="I688" s="477">
        <v>33821.602579999999</v>
      </c>
      <c r="J688" s="477">
        <v>56314.942849999999</v>
      </c>
      <c r="K688" s="477">
        <v>11961.58</v>
      </c>
      <c r="L688" s="477">
        <v>43623.340329999999</v>
      </c>
      <c r="M688" s="477">
        <v>14528.548429999999</v>
      </c>
      <c r="N688" s="477">
        <v>62719.022629999999</v>
      </c>
      <c r="O688" s="477">
        <v>9036.8206399999999</v>
      </c>
      <c r="P688" s="477">
        <v>14129.57776</v>
      </c>
      <c r="Q688" s="477">
        <v>15297.196980000001</v>
      </c>
      <c r="R688" s="89">
        <v>261432.63219999999</v>
      </c>
      <c r="S688" s="477">
        <v>4931.9235199999994</v>
      </c>
      <c r="T688" s="477">
        <v>3620.74611</v>
      </c>
      <c r="U688" s="477">
        <v>1807.2623500000002</v>
      </c>
      <c r="V688" s="477">
        <v>647.97231000000011</v>
      </c>
      <c r="W688" s="477">
        <v>2840.3417599999998</v>
      </c>
      <c r="X688" s="477">
        <v>663.73195999999996</v>
      </c>
      <c r="Y688" s="477">
        <v>1069.9147800000001</v>
      </c>
      <c r="Z688" s="477">
        <v>441.65665999999999</v>
      </c>
      <c r="AA688" s="477">
        <v>727.96303</v>
      </c>
      <c r="AB688" s="477">
        <v>2447.9773799999998</v>
      </c>
      <c r="AC688" s="477">
        <v>274.75509999999997</v>
      </c>
      <c r="AD688" s="477">
        <v>19474.24496</v>
      </c>
      <c r="AE688" s="477">
        <v>911434.33545000001</v>
      </c>
      <c r="AF688" s="233">
        <v>74680.602629999994</v>
      </c>
      <c r="AG688" s="233">
        <v>58799.861069999999</v>
      </c>
      <c r="AH688" s="233">
        <v>0</v>
      </c>
      <c r="AI688" s="233">
        <v>2072.6329099999998</v>
      </c>
      <c r="AJ688" s="482">
        <v>775881.23883999989</v>
      </c>
    </row>
    <row r="689" spans="1:36" s="42" customFormat="1" x14ac:dyDescent="0.25">
      <c r="A689" s="402"/>
      <c r="B689" s="564">
        <v>190205</v>
      </c>
      <c r="C689" s="188" t="s">
        <v>199</v>
      </c>
      <c r="D689" s="477">
        <v>24637.406930000001</v>
      </c>
      <c r="E689" s="477">
        <v>499.99822999999998</v>
      </c>
      <c r="F689" s="477">
        <v>58.972749999999998</v>
      </c>
      <c r="G689" s="477">
        <v>92.681269999999998</v>
      </c>
      <c r="H689" s="89">
        <v>25289.059180000004</v>
      </c>
      <c r="I689" s="477">
        <v>97.560140000000004</v>
      </c>
      <c r="J689" s="477">
        <v>53.69061</v>
      </c>
      <c r="K689" s="477">
        <v>59.24</v>
      </c>
      <c r="L689" s="477">
        <v>54.472070000000002</v>
      </c>
      <c r="M689" s="477">
        <v>0</v>
      </c>
      <c r="N689" s="477">
        <v>58.829169999999998</v>
      </c>
      <c r="O689" s="477">
        <v>52.26782</v>
      </c>
      <c r="P689" s="477">
        <v>110.08997000000001</v>
      </c>
      <c r="Q689" s="477">
        <v>51.35924</v>
      </c>
      <c r="R689" s="89">
        <v>537.50901999999996</v>
      </c>
      <c r="S689" s="477">
        <v>54.274620000000006</v>
      </c>
      <c r="T689" s="477">
        <v>55</v>
      </c>
      <c r="U689" s="477">
        <v>0</v>
      </c>
      <c r="V689" s="477">
        <v>0</v>
      </c>
      <c r="W689" s="477">
        <v>60</v>
      </c>
      <c r="X689" s="477">
        <v>0</v>
      </c>
      <c r="Y689" s="477">
        <v>59.294230000000006</v>
      </c>
      <c r="Z689" s="477">
        <v>0</v>
      </c>
      <c r="AA689" s="477">
        <v>59.807900000000004</v>
      </c>
      <c r="AB689" s="477">
        <v>0</v>
      </c>
      <c r="AC689" s="477">
        <v>0</v>
      </c>
      <c r="AD689" s="477">
        <v>288.37675000000002</v>
      </c>
      <c r="AE689" s="477">
        <v>26114.944950000005</v>
      </c>
      <c r="AF689" s="233">
        <v>118.06917</v>
      </c>
      <c r="AG689" s="233">
        <v>54.472070000000002</v>
      </c>
      <c r="AH689" s="233">
        <v>0</v>
      </c>
      <c r="AI689" s="233">
        <v>119.10213000000002</v>
      </c>
      <c r="AJ689" s="482">
        <v>25823.30158000001</v>
      </c>
    </row>
    <row r="690" spans="1:36" s="42" customFormat="1" x14ac:dyDescent="0.25">
      <c r="A690" s="402"/>
      <c r="B690" s="564">
        <v>190210</v>
      </c>
      <c r="C690" s="188" t="s">
        <v>200</v>
      </c>
      <c r="D690" s="477">
        <v>0</v>
      </c>
      <c r="E690" s="477">
        <v>0</v>
      </c>
      <c r="F690" s="477">
        <v>0</v>
      </c>
      <c r="G690" s="477">
        <v>225.97832</v>
      </c>
      <c r="H690" s="89">
        <v>225.97832</v>
      </c>
      <c r="I690" s="477">
        <v>0</v>
      </c>
      <c r="J690" s="477">
        <v>0</v>
      </c>
      <c r="K690" s="477">
        <v>0</v>
      </c>
      <c r="L690" s="477">
        <v>0</v>
      </c>
      <c r="M690" s="477">
        <v>106.04600000000001</v>
      </c>
      <c r="N690" s="477">
        <v>3364.5557899999999</v>
      </c>
      <c r="O690" s="477">
        <v>0</v>
      </c>
      <c r="P690" s="477">
        <v>0</v>
      </c>
      <c r="Q690" s="477">
        <v>0</v>
      </c>
      <c r="R690" s="89">
        <v>3470.6017899999997</v>
      </c>
      <c r="S690" s="477">
        <v>0</v>
      </c>
      <c r="T690" s="477">
        <v>0</v>
      </c>
      <c r="U690" s="477">
        <v>63.471429999999998</v>
      </c>
      <c r="V690" s="477">
        <v>65.997860000000003</v>
      </c>
      <c r="W690" s="477">
        <v>0</v>
      </c>
      <c r="X690" s="477">
        <v>98.943809999999999</v>
      </c>
      <c r="Y690" s="477">
        <v>0</v>
      </c>
      <c r="Z690" s="477">
        <v>54.663239999999995</v>
      </c>
      <c r="AA690" s="477">
        <v>0</v>
      </c>
      <c r="AB690" s="477">
        <v>86.552750000000003</v>
      </c>
      <c r="AC690" s="477">
        <v>84.492009999999993</v>
      </c>
      <c r="AD690" s="477">
        <v>454.12109999999996</v>
      </c>
      <c r="AE690" s="477">
        <v>4150.7012100000002</v>
      </c>
      <c r="AF690" s="233">
        <v>3364.5557899999999</v>
      </c>
      <c r="AG690" s="233">
        <v>172.04386</v>
      </c>
      <c r="AH690" s="233">
        <v>0</v>
      </c>
      <c r="AI690" s="233">
        <v>84.492009999999993</v>
      </c>
      <c r="AJ690" s="482">
        <v>529.6095499999999</v>
      </c>
    </row>
    <row r="691" spans="1:36" s="42" customFormat="1" x14ac:dyDescent="0.25">
      <c r="A691" s="402"/>
      <c r="B691" s="564">
        <v>190215</v>
      </c>
      <c r="C691" s="188" t="s">
        <v>201</v>
      </c>
      <c r="D691" s="477">
        <v>0</v>
      </c>
      <c r="E691" s="477">
        <v>0</v>
      </c>
      <c r="F691" s="477">
        <v>0</v>
      </c>
      <c r="G691" s="477">
        <v>0</v>
      </c>
      <c r="H691" s="89">
        <v>0</v>
      </c>
      <c r="I691" s="477">
        <v>0</v>
      </c>
      <c r="J691" s="477">
        <v>0</v>
      </c>
      <c r="K691" s="477">
        <v>0</v>
      </c>
      <c r="L691" s="477">
        <v>0</v>
      </c>
      <c r="M691" s="477">
        <v>0</v>
      </c>
      <c r="N691" s="477">
        <v>0</v>
      </c>
      <c r="O691" s="477">
        <v>0</v>
      </c>
      <c r="P691" s="477">
        <v>0</v>
      </c>
      <c r="Q691" s="477">
        <v>0</v>
      </c>
      <c r="R691" s="89">
        <v>0</v>
      </c>
      <c r="S691" s="477">
        <v>0</v>
      </c>
      <c r="T691" s="477">
        <v>0</v>
      </c>
      <c r="U691" s="477">
        <v>0</v>
      </c>
      <c r="V691" s="477">
        <v>0</v>
      </c>
      <c r="W691" s="477">
        <v>0</v>
      </c>
      <c r="X691" s="477">
        <v>0</v>
      </c>
      <c r="Y691" s="477">
        <v>0</v>
      </c>
      <c r="Z691" s="477">
        <v>0</v>
      </c>
      <c r="AA691" s="477">
        <v>0</v>
      </c>
      <c r="AB691" s="477">
        <v>0</v>
      </c>
      <c r="AC691" s="477">
        <v>0</v>
      </c>
      <c r="AD691" s="477">
        <v>0</v>
      </c>
      <c r="AE691" s="477">
        <v>0</v>
      </c>
      <c r="AF691" s="233">
        <v>0</v>
      </c>
      <c r="AG691" s="233">
        <v>0</v>
      </c>
      <c r="AH691" s="233">
        <v>0</v>
      </c>
      <c r="AI691" s="233">
        <v>0</v>
      </c>
      <c r="AJ691" s="482">
        <v>0</v>
      </c>
    </row>
    <row r="692" spans="1:36" s="42" customFormat="1" x14ac:dyDescent="0.25">
      <c r="A692" s="402"/>
      <c r="B692" s="564">
        <v>190220</v>
      </c>
      <c r="C692" s="188" t="s">
        <v>202</v>
      </c>
      <c r="D692" s="477">
        <v>0</v>
      </c>
      <c r="E692" s="477">
        <v>0</v>
      </c>
      <c r="F692" s="477">
        <v>0</v>
      </c>
      <c r="G692" s="477">
        <v>0</v>
      </c>
      <c r="H692" s="89">
        <v>0</v>
      </c>
      <c r="I692" s="477">
        <v>0</v>
      </c>
      <c r="J692" s="477">
        <v>0</v>
      </c>
      <c r="K692" s="477">
        <v>0</v>
      </c>
      <c r="L692" s="477">
        <v>0</v>
      </c>
      <c r="M692" s="477">
        <v>0</v>
      </c>
      <c r="N692" s="477">
        <v>0</v>
      </c>
      <c r="O692" s="477">
        <v>0</v>
      </c>
      <c r="P692" s="477">
        <v>0</v>
      </c>
      <c r="Q692" s="477">
        <v>0</v>
      </c>
      <c r="R692" s="89">
        <v>0</v>
      </c>
      <c r="S692" s="477">
        <v>0</v>
      </c>
      <c r="T692" s="477">
        <v>0</v>
      </c>
      <c r="U692" s="477">
        <v>0</v>
      </c>
      <c r="V692" s="477">
        <v>0</v>
      </c>
      <c r="W692" s="477">
        <v>0</v>
      </c>
      <c r="X692" s="477">
        <v>0</v>
      </c>
      <c r="Y692" s="477">
        <v>0</v>
      </c>
      <c r="Z692" s="477">
        <v>0</v>
      </c>
      <c r="AA692" s="477">
        <v>0</v>
      </c>
      <c r="AB692" s="477">
        <v>0</v>
      </c>
      <c r="AC692" s="477">
        <v>0</v>
      </c>
      <c r="AD692" s="477">
        <v>0</v>
      </c>
      <c r="AE692" s="477">
        <v>0</v>
      </c>
      <c r="AF692" s="233">
        <v>0</v>
      </c>
      <c r="AG692" s="233">
        <v>0</v>
      </c>
      <c r="AH692" s="233">
        <v>0</v>
      </c>
      <c r="AI692" s="233">
        <v>0</v>
      </c>
      <c r="AJ692" s="482">
        <v>0</v>
      </c>
    </row>
    <row r="693" spans="1:36" s="42" customFormat="1" x14ac:dyDescent="0.25">
      <c r="A693" s="402"/>
      <c r="B693" s="564">
        <v>190221</v>
      </c>
      <c r="C693" s="188" t="s">
        <v>1575</v>
      </c>
      <c r="D693" s="477">
        <v>0</v>
      </c>
      <c r="E693" s="477">
        <v>0</v>
      </c>
      <c r="F693" s="477">
        <v>0</v>
      </c>
      <c r="G693" s="477">
        <v>0</v>
      </c>
      <c r="H693" s="89">
        <v>0</v>
      </c>
      <c r="I693" s="477">
        <v>0</v>
      </c>
      <c r="J693" s="477">
        <v>0</v>
      </c>
      <c r="K693" s="477">
        <v>0</v>
      </c>
      <c r="L693" s="477">
        <v>0</v>
      </c>
      <c r="M693" s="477">
        <v>0</v>
      </c>
      <c r="N693" s="477">
        <v>0</v>
      </c>
      <c r="O693" s="477">
        <v>0</v>
      </c>
      <c r="P693" s="477">
        <v>0</v>
      </c>
      <c r="Q693" s="477">
        <v>0</v>
      </c>
      <c r="R693" s="89">
        <v>0</v>
      </c>
      <c r="S693" s="477">
        <v>0</v>
      </c>
      <c r="T693" s="477">
        <v>0</v>
      </c>
      <c r="U693" s="477">
        <v>0</v>
      </c>
      <c r="V693" s="477">
        <v>0</v>
      </c>
      <c r="W693" s="477">
        <v>0</v>
      </c>
      <c r="X693" s="477">
        <v>0</v>
      </c>
      <c r="Y693" s="477">
        <v>0</v>
      </c>
      <c r="Z693" s="477">
        <v>0</v>
      </c>
      <c r="AA693" s="477">
        <v>0</v>
      </c>
      <c r="AB693" s="477">
        <v>0</v>
      </c>
      <c r="AC693" s="477">
        <v>0</v>
      </c>
      <c r="AD693" s="477">
        <v>0</v>
      </c>
      <c r="AE693" s="477">
        <v>0</v>
      </c>
      <c r="AF693" s="233">
        <v>0</v>
      </c>
      <c r="AG693" s="233">
        <v>0</v>
      </c>
      <c r="AH693" s="233">
        <v>0</v>
      </c>
      <c r="AI693" s="233">
        <v>0</v>
      </c>
      <c r="AJ693" s="482">
        <v>0</v>
      </c>
    </row>
    <row r="694" spans="1:36" s="42" customFormat="1" x14ac:dyDescent="0.25">
      <c r="A694" s="402"/>
      <c r="B694" s="564">
        <v>190225</v>
      </c>
      <c r="C694" s="188" t="s">
        <v>1576</v>
      </c>
      <c r="D694" s="477">
        <v>0</v>
      </c>
      <c r="E694" s="477">
        <v>0</v>
      </c>
      <c r="F694" s="477">
        <v>0</v>
      </c>
      <c r="G694" s="477">
        <v>0</v>
      </c>
      <c r="H694" s="89">
        <v>0</v>
      </c>
      <c r="I694" s="477">
        <v>0</v>
      </c>
      <c r="J694" s="477">
        <v>0</v>
      </c>
      <c r="K694" s="477">
        <v>0</v>
      </c>
      <c r="L694" s="477">
        <v>0</v>
      </c>
      <c r="M694" s="477">
        <v>0</v>
      </c>
      <c r="N694" s="477">
        <v>0</v>
      </c>
      <c r="O694" s="477">
        <v>0</v>
      </c>
      <c r="P694" s="477">
        <v>0</v>
      </c>
      <c r="Q694" s="477">
        <v>0</v>
      </c>
      <c r="R694" s="89">
        <v>0</v>
      </c>
      <c r="S694" s="477">
        <v>0</v>
      </c>
      <c r="T694" s="477">
        <v>0</v>
      </c>
      <c r="U694" s="477">
        <v>0</v>
      </c>
      <c r="V694" s="477">
        <v>0</v>
      </c>
      <c r="W694" s="477">
        <v>0</v>
      </c>
      <c r="X694" s="477">
        <v>0</v>
      </c>
      <c r="Y694" s="477">
        <v>0</v>
      </c>
      <c r="Z694" s="477">
        <v>0</v>
      </c>
      <c r="AA694" s="477">
        <v>0</v>
      </c>
      <c r="AB694" s="477">
        <v>0</v>
      </c>
      <c r="AC694" s="477">
        <v>0</v>
      </c>
      <c r="AD694" s="477">
        <v>0</v>
      </c>
      <c r="AE694" s="477">
        <v>0</v>
      </c>
      <c r="AF694" s="233">
        <v>0</v>
      </c>
      <c r="AG694" s="233">
        <v>0</v>
      </c>
      <c r="AH694" s="233">
        <v>0</v>
      </c>
      <c r="AI694" s="233">
        <v>0</v>
      </c>
      <c r="AJ694" s="482">
        <v>0</v>
      </c>
    </row>
    <row r="695" spans="1:36" s="42" customFormat="1" x14ac:dyDescent="0.25">
      <c r="A695" s="402"/>
      <c r="B695" s="564">
        <v>190226</v>
      </c>
      <c r="C695" s="188" t="s">
        <v>1577</v>
      </c>
      <c r="D695" s="477">
        <v>0</v>
      </c>
      <c r="E695" s="477">
        <v>0</v>
      </c>
      <c r="F695" s="477">
        <v>0</v>
      </c>
      <c r="G695" s="477">
        <v>0</v>
      </c>
      <c r="H695" s="89">
        <v>0</v>
      </c>
      <c r="I695" s="477">
        <v>0</v>
      </c>
      <c r="J695" s="477">
        <v>0</v>
      </c>
      <c r="K695" s="477">
        <v>0</v>
      </c>
      <c r="L695" s="477">
        <v>0</v>
      </c>
      <c r="M695" s="477">
        <v>0</v>
      </c>
      <c r="N695" s="477">
        <v>0</v>
      </c>
      <c r="O695" s="477">
        <v>0</v>
      </c>
      <c r="P695" s="477">
        <v>0</v>
      </c>
      <c r="Q695" s="477">
        <v>0</v>
      </c>
      <c r="R695" s="89">
        <v>0</v>
      </c>
      <c r="S695" s="477">
        <v>0</v>
      </c>
      <c r="T695" s="477">
        <v>0</v>
      </c>
      <c r="U695" s="477">
        <v>0</v>
      </c>
      <c r="V695" s="477">
        <v>0</v>
      </c>
      <c r="W695" s="477">
        <v>0</v>
      </c>
      <c r="X695" s="477">
        <v>0</v>
      </c>
      <c r="Y695" s="477">
        <v>0</v>
      </c>
      <c r="Z695" s="477">
        <v>0</v>
      </c>
      <c r="AA695" s="477">
        <v>0</v>
      </c>
      <c r="AB695" s="477">
        <v>0</v>
      </c>
      <c r="AC695" s="477">
        <v>0</v>
      </c>
      <c r="AD695" s="477">
        <v>0</v>
      </c>
      <c r="AE695" s="477">
        <v>0</v>
      </c>
      <c r="AF695" s="233">
        <v>0</v>
      </c>
      <c r="AG695" s="233">
        <v>0</v>
      </c>
      <c r="AH695" s="233">
        <v>0</v>
      </c>
      <c r="AI695" s="233">
        <v>0</v>
      </c>
      <c r="AJ695" s="482">
        <v>0</v>
      </c>
    </row>
    <row r="696" spans="1:36" s="42" customFormat="1" x14ac:dyDescent="0.25">
      <c r="A696" s="402"/>
      <c r="B696" s="564">
        <v>190230</v>
      </c>
      <c r="C696" s="188" t="s">
        <v>206</v>
      </c>
      <c r="D696" s="477">
        <v>0</v>
      </c>
      <c r="E696" s="477">
        <v>0</v>
      </c>
      <c r="F696" s="477">
        <v>0</v>
      </c>
      <c r="G696" s="477">
        <v>0</v>
      </c>
      <c r="H696" s="89">
        <v>0</v>
      </c>
      <c r="I696" s="477">
        <v>0</v>
      </c>
      <c r="J696" s="477">
        <v>0</v>
      </c>
      <c r="K696" s="477">
        <v>0</v>
      </c>
      <c r="L696" s="477">
        <v>0</v>
      </c>
      <c r="M696" s="477">
        <v>0</v>
      </c>
      <c r="N696" s="477">
        <v>0</v>
      </c>
      <c r="O696" s="477">
        <v>0</v>
      </c>
      <c r="P696" s="477">
        <v>0</v>
      </c>
      <c r="Q696" s="477">
        <v>0</v>
      </c>
      <c r="R696" s="89">
        <v>0</v>
      </c>
      <c r="S696" s="477">
        <v>0</v>
      </c>
      <c r="T696" s="477">
        <v>0</v>
      </c>
      <c r="U696" s="477">
        <v>875.73875999999996</v>
      </c>
      <c r="V696" s="477">
        <v>0</v>
      </c>
      <c r="W696" s="477">
        <v>0</v>
      </c>
      <c r="X696" s="477">
        <v>0</v>
      </c>
      <c r="Y696" s="477">
        <v>0</v>
      </c>
      <c r="Z696" s="477">
        <v>0</v>
      </c>
      <c r="AA696" s="477">
        <v>0</v>
      </c>
      <c r="AB696" s="477">
        <v>0</v>
      </c>
      <c r="AC696" s="477">
        <v>0</v>
      </c>
      <c r="AD696" s="477">
        <v>875.73875999999996</v>
      </c>
      <c r="AE696" s="477">
        <v>875.73875999999996</v>
      </c>
      <c r="AF696" s="233">
        <v>0</v>
      </c>
      <c r="AG696" s="233">
        <v>0</v>
      </c>
      <c r="AH696" s="233">
        <v>0</v>
      </c>
      <c r="AI696" s="233">
        <v>0</v>
      </c>
      <c r="AJ696" s="482">
        <v>875.73875999999996</v>
      </c>
    </row>
    <row r="697" spans="1:36" s="42" customFormat="1" x14ac:dyDescent="0.25">
      <c r="A697" s="402"/>
      <c r="B697" s="564">
        <v>190231</v>
      </c>
      <c r="C697" s="188" t="s">
        <v>207</v>
      </c>
      <c r="D697" s="477">
        <v>0</v>
      </c>
      <c r="E697" s="477">
        <v>0</v>
      </c>
      <c r="F697" s="477">
        <v>0</v>
      </c>
      <c r="G697" s="477">
        <v>0</v>
      </c>
      <c r="H697" s="89">
        <v>0</v>
      </c>
      <c r="I697" s="477">
        <v>0</v>
      </c>
      <c r="J697" s="477">
        <v>0</v>
      </c>
      <c r="K697" s="477">
        <v>0</v>
      </c>
      <c r="L697" s="477">
        <v>0</v>
      </c>
      <c r="M697" s="477">
        <v>0</v>
      </c>
      <c r="N697" s="477">
        <v>0</v>
      </c>
      <c r="O697" s="477">
        <v>0</v>
      </c>
      <c r="P697" s="477">
        <v>0</v>
      </c>
      <c r="Q697" s="477">
        <v>0</v>
      </c>
      <c r="R697" s="89">
        <v>0</v>
      </c>
      <c r="S697" s="477">
        <v>0</v>
      </c>
      <c r="T697" s="477">
        <v>0</v>
      </c>
      <c r="U697" s="477">
        <v>105.7</v>
      </c>
      <c r="V697" s="477">
        <v>0</v>
      </c>
      <c r="W697" s="477">
        <v>0</v>
      </c>
      <c r="X697" s="477">
        <v>0</v>
      </c>
      <c r="Y697" s="477">
        <v>0</v>
      </c>
      <c r="Z697" s="477">
        <v>0</v>
      </c>
      <c r="AA697" s="477">
        <v>0</v>
      </c>
      <c r="AB697" s="477">
        <v>0</v>
      </c>
      <c r="AC697" s="477">
        <v>0</v>
      </c>
      <c r="AD697" s="477">
        <v>105.7</v>
      </c>
      <c r="AE697" s="477">
        <v>105.7</v>
      </c>
      <c r="AF697" s="233">
        <v>0</v>
      </c>
      <c r="AG697" s="233">
        <v>0</v>
      </c>
      <c r="AH697" s="233">
        <v>0</v>
      </c>
      <c r="AI697" s="233">
        <v>0</v>
      </c>
      <c r="AJ697" s="482">
        <v>105.7</v>
      </c>
    </row>
    <row r="698" spans="1:36" s="42" customFormat="1" x14ac:dyDescent="0.25">
      <c r="A698" s="402"/>
      <c r="B698" s="564">
        <v>190235</v>
      </c>
      <c r="C698" s="188" t="s">
        <v>208</v>
      </c>
      <c r="D698" s="477">
        <v>0</v>
      </c>
      <c r="E698" s="477">
        <v>0</v>
      </c>
      <c r="F698" s="477">
        <v>0</v>
      </c>
      <c r="G698" s="477">
        <v>0</v>
      </c>
      <c r="H698" s="89">
        <v>0</v>
      </c>
      <c r="I698" s="477">
        <v>0</v>
      </c>
      <c r="J698" s="477">
        <v>0</v>
      </c>
      <c r="K698" s="477">
        <v>0</v>
      </c>
      <c r="L698" s="477">
        <v>0</v>
      </c>
      <c r="M698" s="477">
        <v>0</v>
      </c>
      <c r="N698" s="477">
        <v>0</v>
      </c>
      <c r="O698" s="477">
        <v>0</v>
      </c>
      <c r="P698" s="477">
        <v>0</v>
      </c>
      <c r="Q698" s="477">
        <v>0</v>
      </c>
      <c r="R698" s="89">
        <v>0</v>
      </c>
      <c r="S698" s="477">
        <v>0</v>
      </c>
      <c r="T698" s="477">
        <v>0</v>
      </c>
      <c r="U698" s="477">
        <v>0</v>
      </c>
      <c r="V698" s="477">
        <v>0</v>
      </c>
      <c r="W698" s="477">
        <v>0</v>
      </c>
      <c r="X698" s="477">
        <v>0</v>
      </c>
      <c r="Y698" s="477">
        <v>0</v>
      </c>
      <c r="Z698" s="477">
        <v>0</v>
      </c>
      <c r="AA698" s="477">
        <v>0</v>
      </c>
      <c r="AB698" s="477">
        <v>0</v>
      </c>
      <c r="AC698" s="477">
        <v>0</v>
      </c>
      <c r="AD698" s="477">
        <v>0</v>
      </c>
      <c r="AE698" s="477">
        <v>0</v>
      </c>
      <c r="AF698" s="233">
        <v>0</v>
      </c>
      <c r="AG698" s="233">
        <v>0</v>
      </c>
      <c r="AH698" s="233">
        <v>0</v>
      </c>
      <c r="AI698" s="233">
        <v>0</v>
      </c>
      <c r="AJ698" s="482">
        <v>0</v>
      </c>
    </row>
    <row r="699" spans="1:36" s="42" customFormat="1" x14ac:dyDescent="0.25">
      <c r="A699" s="402"/>
      <c r="B699" s="564">
        <v>190240</v>
      </c>
      <c r="C699" s="188" t="s">
        <v>116</v>
      </c>
      <c r="D699" s="477">
        <v>0</v>
      </c>
      <c r="E699" s="477">
        <v>0</v>
      </c>
      <c r="F699" s="477">
        <v>0</v>
      </c>
      <c r="G699" s="477">
        <v>0</v>
      </c>
      <c r="H699" s="89">
        <v>0</v>
      </c>
      <c r="I699" s="477">
        <v>0</v>
      </c>
      <c r="J699" s="477">
        <v>0</v>
      </c>
      <c r="K699" s="477">
        <v>0</v>
      </c>
      <c r="L699" s="477">
        <v>0</v>
      </c>
      <c r="M699" s="477">
        <v>0</v>
      </c>
      <c r="N699" s="477">
        <v>0</v>
      </c>
      <c r="O699" s="477">
        <v>0</v>
      </c>
      <c r="P699" s="477">
        <v>0</v>
      </c>
      <c r="Q699" s="477">
        <v>0</v>
      </c>
      <c r="R699" s="89">
        <v>0</v>
      </c>
      <c r="S699" s="477">
        <v>0</v>
      </c>
      <c r="T699" s="477">
        <v>0</v>
      </c>
      <c r="U699" s="477">
        <v>0</v>
      </c>
      <c r="V699" s="477">
        <v>0</v>
      </c>
      <c r="W699" s="477">
        <v>0</v>
      </c>
      <c r="X699" s="477">
        <v>0</v>
      </c>
      <c r="Y699" s="477">
        <v>0</v>
      </c>
      <c r="Z699" s="477">
        <v>0</v>
      </c>
      <c r="AA699" s="477">
        <v>0</v>
      </c>
      <c r="AB699" s="477">
        <v>0</v>
      </c>
      <c r="AC699" s="477">
        <v>0</v>
      </c>
      <c r="AD699" s="477">
        <v>0</v>
      </c>
      <c r="AE699" s="477">
        <v>0</v>
      </c>
      <c r="AF699" s="233">
        <v>0</v>
      </c>
      <c r="AG699" s="233">
        <v>0</v>
      </c>
      <c r="AH699" s="233">
        <v>0</v>
      </c>
      <c r="AI699" s="233">
        <v>0</v>
      </c>
      <c r="AJ699" s="482">
        <v>0</v>
      </c>
    </row>
    <row r="700" spans="1:36" s="42" customFormat="1" x14ac:dyDescent="0.25">
      <c r="A700" s="402"/>
      <c r="B700" s="564">
        <v>190245</v>
      </c>
      <c r="C700" s="188" t="s">
        <v>209</v>
      </c>
      <c r="D700" s="477">
        <v>0</v>
      </c>
      <c r="E700" s="477">
        <v>0</v>
      </c>
      <c r="F700" s="477">
        <v>0</v>
      </c>
      <c r="G700" s="477">
        <v>2457.4372000000003</v>
      </c>
      <c r="H700" s="89">
        <v>2457.4372000000003</v>
      </c>
      <c r="I700" s="477">
        <v>0</v>
      </c>
      <c r="J700" s="477">
        <v>1</v>
      </c>
      <c r="K700" s="477">
        <v>0</v>
      </c>
      <c r="L700" s="477">
        <v>0</v>
      </c>
      <c r="M700" s="477">
        <v>0</v>
      </c>
      <c r="N700" s="477">
        <v>0</v>
      </c>
      <c r="O700" s="477">
        <v>0</v>
      </c>
      <c r="P700" s="477">
        <v>1.4878199999999999</v>
      </c>
      <c r="Q700" s="477">
        <v>0</v>
      </c>
      <c r="R700" s="89">
        <v>2.4878200000000001</v>
      </c>
      <c r="S700" s="477">
        <v>0</v>
      </c>
      <c r="T700" s="477">
        <v>3.6204200000000002</v>
      </c>
      <c r="U700" s="477">
        <v>0</v>
      </c>
      <c r="V700" s="477">
        <v>0</v>
      </c>
      <c r="W700" s="477">
        <v>0</v>
      </c>
      <c r="X700" s="477">
        <v>0.9279400000000001</v>
      </c>
      <c r="Y700" s="477">
        <v>0</v>
      </c>
      <c r="Z700" s="477">
        <v>0</v>
      </c>
      <c r="AA700" s="477">
        <v>0</v>
      </c>
      <c r="AB700" s="477">
        <v>0</v>
      </c>
      <c r="AC700" s="477">
        <v>0</v>
      </c>
      <c r="AD700" s="477">
        <v>4.5483600000000006</v>
      </c>
      <c r="AE700" s="477">
        <v>2464.4733799999999</v>
      </c>
      <c r="AF700" s="233">
        <v>0</v>
      </c>
      <c r="AG700" s="233">
        <v>0</v>
      </c>
      <c r="AH700" s="233">
        <v>0</v>
      </c>
      <c r="AI700" s="233">
        <v>0</v>
      </c>
      <c r="AJ700" s="482">
        <v>2464.4733800000004</v>
      </c>
    </row>
    <row r="701" spans="1:36" s="42" customFormat="1" x14ac:dyDescent="0.25">
      <c r="A701" s="402"/>
      <c r="B701" s="564">
        <v>190250</v>
      </c>
      <c r="C701" s="188" t="s">
        <v>147</v>
      </c>
      <c r="D701" s="477">
        <v>0</v>
      </c>
      <c r="E701" s="477">
        <v>0</v>
      </c>
      <c r="F701" s="477">
        <v>0</v>
      </c>
      <c r="G701" s="477">
        <v>0</v>
      </c>
      <c r="H701" s="89">
        <v>0</v>
      </c>
      <c r="I701" s="477">
        <v>0</v>
      </c>
      <c r="J701" s="477">
        <v>0</v>
      </c>
      <c r="K701" s="477">
        <v>0</v>
      </c>
      <c r="L701" s="477">
        <v>0</v>
      </c>
      <c r="M701" s="477">
        <v>0</v>
      </c>
      <c r="N701" s="477">
        <v>0</v>
      </c>
      <c r="O701" s="477">
        <v>0</v>
      </c>
      <c r="P701" s="477">
        <v>0</v>
      </c>
      <c r="Q701" s="477">
        <v>0</v>
      </c>
      <c r="R701" s="89">
        <v>0</v>
      </c>
      <c r="S701" s="477">
        <v>0</v>
      </c>
      <c r="T701" s="477">
        <v>0</v>
      </c>
      <c r="U701" s="477">
        <v>0</v>
      </c>
      <c r="V701" s="477">
        <v>0</v>
      </c>
      <c r="W701" s="477">
        <v>0</v>
      </c>
      <c r="X701" s="477">
        <v>0</v>
      </c>
      <c r="Y701" s="477">
        <v>0</v>
      </c>
      <c r="Z701" s="477">
        <v>0</v>
      </c>
      <c r="AA701" s="477">
        <v>0</v>
      </c>
      <c r="AB701" s="477">
        <v>0</v>
      </c>
      <c r="AC701" s="477">
        <v>0</v>
      </c>
      <c r="AD701" s="477">
        <v>0</v>
      </c>
      <c r="AE701" s="477">
        <v>0</v>
      </c>
      <c r="AF701" s="233">
        <v>0</v>
      </c>
      <c r="AG701" s="233">
        <v>0</v>
      </c>
      <c r="AH701" s="233">
        <v>0</v>
      </c>
      <c r="AI701" s="233">
        <v>0</v>
      </c>
      <c r="AJ701" s="482">
        <v>0</v>
      </c>
    </row>
    <row r="702" spans="1:36" s="42" customFormat="1" x14ac:dyDescent="0.25">
      <c r="A702" s="402"/>
      <c r="B702" s="564">
        <v>190255</v>
      </c>
      <c r="C702" s="188" t="s">
        <v>152</v>
      </c>
      <c r="D702" s="477">
        <v>0</v>
      </c>
      <c r="E702" s="477">
        <v>0</v>
      </c>
      <c r="F702" s="477">
        <v>0</v>
      </c>
      <c r="G702" s="477">
        <v>0</v>
      </c>
      <c r="H702" s="89">
        <v>0</v>
      </c>
      <c r="I702" s="477">
        <v>0</v>
      </c>
      <c r="J702" s="477">
        <v>0</v>
      </c>
      <c r="K702" s="477">
        <v>0</v>
      </c>
      <c r="L702" s="477">
        <v>0</v>
      </c>
      <c r="M702" s="477">
        <v>0</v>
      </c>
      <c r="N702" s="477">
        <v>0</v>
      </c>
      <c r="O702" s="477">
        <v>0</v>
      </c>
      <c r="P702" s="477">
        <v>0</v>
      </c>
      <c r="Q702" s="477">
        <v>6898.8796500000008</v>
      </c>
      <c r="R702" s="89">
        <v>6898.8796500000008</v>
      </c>
      <c r="S702" s="477">
        <v>0</v>
      </c>
      <c r="T702" s="477">
        <v>0</v>
      </c>
      <c r="U702" s="477">
        <v>0</v>
      </c>
      <c r="V702" s="477">
        <v>0</v>
      </c>
      <c r="W702" s="477">
        <v>0</v>
      </c>
      <c r="X702" s="477">
        <v>0</v>
      </c>
      <c r="Y702" s="477">
        <v>0</v>
      </c>
      <c r="Z702" s="477">
        <v>0</v>
      </c>
      <c r="AA702" s="477">
        <v>0</v>
      </c>
      <c r="AB702" s="477">
        <v>0</v>
      </c>
      <c r="AC702" s="477">
        <v>0</v>
      </c>
      <c r="AD702" s="477">
        <v>0</v>
      </c>
      <c r="AE702" s="477">
        <v>6898.8796500000008</v>
      </c>
      <c r="AF702" s="233">
        <v>0</v>
      </c>
      <c r="AG702" s="233">
        <v>0</v>
      </c>
      <c r="AH702" s="233">
        <v>0</v>
      </c>
      <c r="AI702" s="233">
        <v>0</v>
      </c>
      <c r="AJ702" s="482">
        <v>6898.8796500000008</v>
      </c>
    </row>
    <row r="703" spans="1:36" s="42" customFormat="1" x14ac:dyDescent="0.25">
      <c r="A703" s="402"/>
      <c r="B703" s="564">
        <v>190260</v>
      </c>
      <c r="C703" s="188" t="s">
        <v>164</v>
      </c>
      <c r="D703" s="477">
        <v>0</v>
      </c>
      <c r="E703" s="477">
        <v>0</v>
      </c>
      <c r="F703" s="477">
        <v>0</v>
      </c>
      <c r="G703" s="477">
        <v>0</v>
      </c>
      <c r="H703" s="89">
        <v>0</v>
      </c>
      <c r="I703" s="477">
        <v>0</v>
      </c>
      <c r="J703" s="477">
        <v>0</v>
      </c>
      <c r="K703" s="477">
        <v>0</v>
      </c>
      <c r="L703" s="477">
        <v>0</v>
      </c>
      <c r="M703" s="477">
        <v>0</v>
      </c>
      <c r="N703" s="477">
        <v>0</v>
      </c>
      <c r="O703" s="477">
        <v>0</v>
      </c>
      <c r="P703" s="477">
        <v>0</v>
      </c>
      <c r="Q703" s="477">
        <v>0</v>
      </c>
      <c r="R703" s="89">
        <v>0</v>
      </c>
      <c r="S703" s="477">
        <v>0</v>
      </c>
      <c r="T703" s="477">
        <v>0</v>
      </c>
      <c r="U703" s="477">
        <v>0</v>
      </c>
      <c r="V703" s="477">
        <v>0</v>
      </c>
      <c r="W703" s="477">
        <v>0</v>
      </c>
      <c r="X703" s="477">
        <v>0</v>
      </c>
      <c r="Y703" s="477">
        <v>0</v>
      </c>
      <c r="Z703" s="477">
        <v>0</v>
      </c>
      <c r="AA703" s="477">
        <v>0</v>
      </c>
      <c r="AB703" s="477">
        <v>0</v>
      </c>
      <c r="AC703" s="477">
        <v>0</v>
      </c>
      <c r="AD703" s="477">
        <v>0</v>
      </c>
      <c r="AE703" s="477">
        <v>0</v>
      </c>
      <c r="AF703" s="233">
        <v>0</v>
      </c>
      <c r="AG703" s="233">
        <v>0</v>
      </c>
      <c r="AH703" s="233">
        <v>0</v>
      </c>
      <c r="AI703" s="233">
        <v>0</v>
      </c>
      <c r="AJ703" s="482">
        <v>0</v>
      </c>
    </row>
    <row r="704" spans="1:36" s="42" customFormat="1" x14ac:dyDescent="0.25">
      <c r="A704" s="402"/>
      <c r="B704" s="564">
        <v>190265</v>
      </c>
      <c r="C704" s="188" t="s">
        <v>171</v>
      </c>
      <c r="D704" s="477">
        <v>0</v>
      </c>
      <c r="E704" s="477">
        <v>0</v>
      </c>
      <c r="F704" s="477">
        <v>0</v>
      </c>
      <c r="G704" s="477">
        <v>0</v>
      </c>
      <c r="H704" s="89">
        <v>0</v>
      </c>
      <c r="I704" s="477">
        <v>0</v>
      </c>
      <c r="J704" s="477">
        <v>0</v>
      </c>
      <c r="K704" s="477">
        <v>0</v>
      </c>
      <c r="L704" s="477">
        <v>0</v>
      </c>
      <c r="M704" s="477">
        <v>0</v>
      </c>
      <c r="N704" s="477">
        <v>0</v>
      </c>
      <c r="O704" s="477">
        <v>0</v>
      </c>
      <c r="P704" s="477">
        <v>0</v>
      </c>
      <c r="Q704" s="477">
        <v>0</v>
      </c>
      <c r="R704" s="89">
        <v>0</v>
      </c>
      <c r="S704" s="477">
        <v>0</v>
      </c>
      <c r="T704" s="477">
        <v>0</v>
      </c>
      <c r="U704" s="477">
        <v>0</v>
      </c>
      <c r="V704" s="477">
        <v>0</v>
      </c>
      <c r="W704" s="477">
        <v>0</v>
      </c>
      <c r="X704" s="477">
        <v>0</v>
      </c>
      <c r="Y704" s="477">
        <v>0</v>
      </c>
      <c r="Z704" s="477">
        <v>0</v>
      </c>
      <c r="AA704" s="477">
        <v>0</v>
      </c>
      <c r="AB704" s="477">
        <v>0</v>
      </c>
      <c r="AC704" s="477">
        <v>0</v>
      </c>
      <c r="AD704" s="477">
        <v>0</v>
      </c>
      <c r="AE704" s="477">
        <v>0</v>
      </c>
      <c r="AF704" s="233">
        <v>0</v>
      </c>
      <c r="AG704" s="233">
        <v>0</v>
      </c>
      <c r="AH704" s="233">
        <v>0</v>
      </c>
      <c r="AI704" s="233">
        <v>0</v>
      </c>
      <c r="AJ704" s="482">
        <v>0</v>
      </c>
    </row>
    <row r="705" spans="1:36" s="42" customFormat="1" x14ac:dyDescent="0.25">
      <c r="A705" s="402"/>
      <c r="B705" s="564">
        <v>190270</v>
      </c>
      <c r="C705" s="188" t="s">
        <v>437</v>
      </c>
      <c r="D705" s="477">
        <v>0</v>
      </c>
      <c r="E705" s="477">
        <v>0</v>
      </c>
      <c r="F705" s="477">
        <v>37196.391670000005</v>
      </c>
      <c r="G705" s="477">
        <v>29935.496920000001</v>
      </c>
      <c r="H705" s="89">
        <v>67131.888590000002</v>
      </c>
      <c r="I705" s="477">
        <v>0</v>
      </c>
      <c r="J705" s="477">
        <v>0</v>
      </c>
      <c r="K705" s="477">
        <v>0</v>
      </c>
      <c r="L705" s="477">
        <v>21188.835159999999</v>
      </c>
      <c r="M705" s="477">
        <v>0</v>
      </c>
      <c r="N705" s="477">
        <v>0</v>
      </c>
      <c r="O705" s="477">
        <v>0</v>
      </c>
      <c r="P705" s="477">
        <v>0</v>
      </c>
      <c r="Q705" s="477">
        <v>0</v>
      </c>
      <c r="R705" s="89">
        <v>21188.835159999999</v>
      </c>
      <c r="S705" s="477">
        <v>0</v>
      </c>
      <c r="T705" s="477">
        <v>0</v>
      </c>
      <c r="U705" s="477">
        <v>0</v>
      </c>
      <c r="V705" s="477">
        <v>0</v>
      </c>
      <c r="W705" s="477">
        <v>0</v>
      </c>
      <c r="X705" s="477">
        <v>0</v>
      </c>
      <c r="Y705" s="477">
        <v>0</v>
      </c>
      <c r="Z705" s="477">
        <v>0</v>
      </c>
      <c r="AA705" s="477">
        <v>0</v>
      </c>
      <c r="AB705" s="477">
        <v>0</v>
      </c>
      <c r="AC705" s="477">
        <v>0</v>
      </c>
      <c r="AD705" s="477">
        <v>0</v>
      </c>
      <c r="AE705" s="477">
        <v>88320.723750000005</v>
      </c>
      <c r="AF705" s="233">
        <v>0</v>
      </c>
      <c r="AG705" s="233">
        <v>21188.835159999999</v>
      </c>
      <c r="AH705" s="233">
        <v>0</v>
      </c>
      <c r="AI705" s="233">
        <v>0</v>
      </c>
      <c r="AJ705" s="482">
        <v>67131.888590000002</v>
      </c>
    </row>
    <row r="706" spans="1:36" s="42" customFormat="1" x14ac:dyDescent="0.25">
      <c r="A706" s="402"/>
      <c r="B706" s="564">
        <v>190275</v>
      </c>
      <c r="C706" s="188" t="s">
        <v>210</v>
      </c>
      <c r="D706" s="477">
        <v>0</v>
      </c>
      <c r="E706" s="477">
        <v>0</v>
      </c>
      <c r="F706" s="477">
        <v>14</v>
      </c>
      <c r="G706" s="477">
        <v>1</v>
      </c>
      <c r="H706" s="89">
        <v>15</v>
      </c>
      <c r="I706" s="477">
        <v>0</v>
      </c>
      <c r="J706" s="477">
        <v>0</v>
      </c>
      <c r="K706" s="477">
        <v>0</v>
      </c>
      <c r="L706" s="477">
        <v>86.351339999999993</v>
      </c>
      <c r="M706" s="477">
        <v>0</v>
      </c>
      <c r="N706" s="477">
        <v>1.5</v>
      </c>
      <c r="O706" s="477">
        <v>2</v>
      </c>
      <c r="P706" s="477">
        <v>0</v>
      </c>
      <c r="Q706" s="477">
        <v>0</v>
      </c>
      <c r="R706" s="89">
        <v>89.851339999999993</v>
      </c>
      <c r="S706" s="477">
        <v>0</v>
      </c>
      <c r="T706" s="477">
        <v>0</v>
      </c>
      <c r="U706" s="477">
        <v>0</v>
      </c>
      <c r="V706" s="477">
        <v>0</v>
      </c>
      <c r="W706" s="477">
        <v>0</v>
      </c>
      <c r="X706" s="477">
        <v>0</v>
      </c>
      <c r="Y706" s="477">
        <v>0</v>
      </c>
      <c r="Z706" s="477">
        <v>0</v>
      </c>
      <c r="AA706" s="477">
        <v>0</v>
      </c>
      <c r="AB706" s="477">
        <v>0</v>
      </c>
      <c r="AC706" s="477">
        <v>0</v>
      </c>
      <c r="AD706" s="477">
        <v>0</v>
      </c>
      <c r="AE706" s="477">
        <v>104.85133999999999</v>
      </c>
      <c r="AF706" s="233">
        <v>1.5</v>
      </c>
      <c r="AG706" s="233">
        <v>86.351339999999993</v>
      </c>
      <c r="AH706" s="233">
        <v>0</v>
      </c>
      <c r="AI706" s="233">
        <v>0</v>
      </c>
      <c r="AJ706" s="482">
        <v>17</v>
      </c>
    </row>
    <row r="707" spans="1:36" s="42" customFormat="1" x14ac:dyDescent="0.25">
      <c r="A707" s="402"/>
      <c r="B707" s="564">
        <v>190280</v>
      </c>
      <c r="C707" s="188" t="s">
        <v>193</v>
      </c>
      <c r="D707" s="477">
        <v>0</v>
      </c>
      <c r="E707" s="477">
        <v>0</v>
      </c>
      <c r="F707" s="477">
        <v>70521.140459999995</v>
      </c>
      <c r="G707" s="477">
        <v>0</v>
      </c>
      <c r="H707" s="89">
        <v>70521.140459999995</v>
      </c>
      <c r="I707" s="477">
        <v>0</v>
      </c>
      <c r="J707" s="477">
        <v>0</v>
      </c>
      <c r="K707" s="477">
        <v>0</v>
      </c>
      <c r="L707" s="477">
        <v>0</v>
      </c>
      <c r="M707" s="477">
        <v>0</v>
      </c>
      <c r="N707" s="477">
        <v>0</v>
      </c>
      <c r="O707" s="477">
        <v>0</v>
      </c>
      <c r="P707" s="477">
        <v>0</v>
      </c>
      <c r="Q707" s="477">
        <v>0</v>
      </c>
      <c r="R707" s="89">
        <v>0</v>
      </c>
      <c r="S707" s="477">
        <v>0</v>
      </c>
      <c r="T707" s="477">
        <v>0</v>
      </c>
      <c r="U707" s="477">
        <v>0</v>
      </c>
      <c r="V707" s="477">
        <v>0</v>
      </c>
      <c r="W707" s="477">
        <v>0</v>
      </c>
      <c r="X707" s="477">
        <v>0</v>
      </c>
      <c r="Y707" s="477">
        <v>0</v>
      </c>
      <c r="Z707" s="477">
        <v>0</v>
      </c>
      <c r="AA707" s="477">
        <v>0</v>
      </c>
      <c r="AB707" s="477">
        <v>0</v>
      </c>
      <c r="AC707" s="477">
        <v>0</v>
      </c>
      <c r="AD707" s="477">
        <v>0</v>
      </c>
      <c r="AE707" s="477">
        <v>70521.140459999995</v>
      </c>
      <c r="AF707" s="233">
        <v>0</v>
      </c>
      <c r="AG707" s="233">
        <v>0</v>
      </c>
      <c r="AH707" s="233">
        <v>0</v>
      </c>
      <c r="AI707" s="233">
        <v>0</v>
      </c>
      <c r="AJ707" s="482">
        <v>70521.140459999995</v>
      </c>
    </row>
    <row r="708" spans="1:36" s="42" customFormat="1" x14ac:dyDescent="0.25">
      <c r="A708" s="402"/>
      <c r="B708" s="564">
        <v>190285</v>
      </c>
      <c r="C708" s="188" t="s">
        <v>825</v>
      </c>
      <c r="D708" s="477">
        <v>0</v>
      </c>
      <c r="E708" s="477">
        <v>40452.792990000002</v>
      </c>
      <c r="F708" s="477">
        <v>1</v>
      </c>
      <c r="G708" s="477">
        <v>727.33882999999992</v>
      </c>
      <c r="H708" s="89">
        <v>41181.131820000002</v>
      </c>
      <c r="I708" s="477">
        <v>789.05615999999998</v>
      </c>
      <c r="J708" s="477">
        <v>0</v>
      </c>
      <c r="K708" s="477">
        <v>0</v>
      </c>
      <c r="L708" s="477">
        <v>0</v>
      </c>
      <c r="M708" s="477">
        <v>0.5</v>
      </c>
      <c r="N708" s="477">
        <v>0</v>
      </c>
      <c r="O708" s="477">
        <v>0</v>
      </c>
      <c r="P708" s="477">
        <v>0</v>
      </c>
      <c r="Q708" s="477">
        <v>4.9801099999999998</v>
      </c>
      <c r="R708" s="89">
        <v>794.53626999999994</v>
      </c>
      <c r="S708" s="477">
        <v>0</v>
      </c>
      <c r="T708" s="477">
        <v>0</v>
      </c>
      <c r="U708" s="477">
        <v>0</v>
      </c>
      <c r="V708" s="477">
        <v>0</v>
      </c>
      <c r="W708" s="477">
        <v>0</v>
      </c>
      <c r="X708" s="477">
        <v>0</v>
      </c>
      <c r="Y708" s="477">
        <v>0</v>
      </c>
      <c r="Z708" s="477">
        <v>0</v>
      </c>
      <c r="AA708" s="477">
        <v>0</v>
      </c>
      <c r="AB708" s="477">
        <v>0</v>
      </c>
      <c r="AC708" s="477">
        <v>0</v>
      </c>
      <c r="AD708" s="477">
        <v>0</v>
      </c>
      <c r="AE708" s="477">
        <v>41975.668089999999</v>
      </c>
      <c r="AF708" s="233">
        <v>0</v>
      </c>
      <c r="AG708" s="233">
        <v>0.5</v>
      </c>
      <c r="AH708" s="233">
        <v>0</v>
      </c>
      <c r="AI708" s="233">
        <v>0</v>
      </c>
      <c r="AJ708" s="482">
        <v>41975.168089999999</v>
      </c>
    </row>
    <row r="709" spans="1:36" s="42" customFormat="1" x14ac:dyDescent="0.25">
      <c r="A709" s="402"/>
      <c r="B709" s="564">
        <v>190286</v>
      </c>
      <c r="C709" s="188" t="s">
        <v>211</v>
      </c>
      <c r="D709" s="477">
        <v>78278.637669999996</v>
      </c>
      <c r="E709" s="477">
        <v>85781.067890000006</v>
      </c>
      <c r="F709" s="477">
        <v>180082.23778</v>
      </c>
      <c r="G709" s="477">
        <v>79563.879379999998</v>
      </c>
      <c r="H709" s="89">
        <v>423705.82272</v>
      </c>
      <c r="I709" s="477">
        <v>32934.986280000005</v>
      </c>
      <c r="J709" s="477">
        <v>56260.252240000002</v>
      </c>
      <c r="K709" s="477">
        <v>11902.34</v>
      </c>
      <c r="L709" s="477">
        <v>22293.681760000003</v>
      </c>
      <c r="M709" s="477">
        <v>14422.00243</v>
      </c>
      <c r="N709" s="477">
        <v>59294.137670000004</v>
      </c>
      <c r="O709" s="477">
        <v>8982.5528200000008</v>
      </c>
      <c r="P709" s="477">
        <v>14017.999970000001</v>
      </c>
      <c r="Q709" s="477">
        <v>8341.9779799999997</v>
      </c>
      <c r="R709" s="89">
        <v>228449.93115000002</v>
      </c>
      <c r="S709" s="477">
        <v>4877.6489000000001</v>
      </c>
      <c r="T709" s="477">
        <v>3562.1256899999998</v>
      </c>
      <c r="U709" s="477">
        <v>762.35216000000003</v>
      </c>
      <c r="V709" s="477">
        <v>581.97444999999993</v>
      </c>
      <c r="W709" s="477">
        <v>2780.3417599999998</v>
      </c>
      <c r="X709" s="477">
        <v>563.86020999999994</v>
      </c>
      <c r="Y709" s="477">
        <v>1010.6205500000001</v>
      </c>
      <c r="Z709" s="477">
        <v>386.99341999999996</v>
      </c>
      <c r="AA709" s="477">
        <v>668.15512999999999</v>
      </c>
      <c r="AB709" s="477">
        <v>2361.42463</v>
      </c>
      <c r="AC709" s="477">
        <v>190.26309000000001</v>
      </c>
      <c r="AD709" s="477">
        <v>17745.759990000002</v>
      </c>
      <c r="AE709" s="477">
        <v>669901.51386000006</v>
      </c>
      <c r="AF709" s="233">
        <v>71196.477670000007</v>
      </c>
      <c r="AG709" s="233">
        <v>37297.658640000009</v>
      </c>
      <c r="AH709" s="233">
        <v>0</v>
      </c>
      <c r="AI709" s="233">
        <v>1869.0387700000001</v>
      </c>
      <c r="AJ709" s="482">
        <v>559538.33877999987</v>
      </c>
    </row>
    <row r="710" spans="1:36" s="42" customFormat="1" x14ac:dyDescent="0.25">
      <c r="A710" s="402"/>
      <c r="B710" s="564">
        <v>1903</v>
      </c>
      <c r="C710" s="188" t="s">
        <v>212</v>
      </c>
      <c r="D710" s="477">
        <v>0</v>
      </c>
      <c r="E710" s="477">
        <v>0</v>
      </c>
      <c r="F710" s="477">
        <v>0</v>
      </c>
      <c r="G710" s="477">
        <v>0</v>
      </c>
      <c r="H710" s="89">
        <v>0</v>
      </c>
      <c r="I710" s="477">
        <v>0</v>
      </c>
      <c r="J710" s="477">
        <v>0</v>
      </c>
      <c r="K710" s="477">
        <v>0</v>
      </c>
      <c r="L710" s="477">
        <v>0</v>
      </c>
      <c r="M710" s="477">
        <v>0</v>
      </c>
      <c r="N710" s="477">
        <v>0</v>
      </c>
      <c r="O710" s="477">
        <v>0</v>
      </c>
      <c r="P710" s="477">
        <v>0</v>
      </c>
      <c r="Q710" s="477">
        <v>0</v>
      </c>
      <c r="R710" s="89">
        <v>0</v>
      </c>
      <c r="S710" s="477">
        <v>0</v>
      </c>
      <c r="T710" s="477">
        <v>0</v>
      </c>
      <c r="U710" s="477">
        <v>0</v>
      </c>
      <c r="V710" s="477">
        <v>0</v>
      </c>
      <c r="W710" s="477">
        <v>0</v>
      </c>
      <c r="X710" s="477">
        <v>0</v>
      </c>
      <c r="Y710" s="477">
        <v>0</v>
      </c>
      <c r="Z710" s="477">
        <v>0</v>
      </c>
      <c r="AA710" s="477">
        <v>0</v>
      </c>
      <c r="AB710" s="477">
        <v>0</v>
      </c>
      <c r="AC710" s="477">
        <v>0</v>
      </c>
      <c r="AD710" s="477">
        <v>0</v>
      </c>
      <c r="AE710" s="477">
        <v>0</v>
      </c>
      <c r="AF710" s="233">
        <v>0</v>
      </c>
      <c r="AG710" s="233">
        <v>0</v>
      </c>
      <c r="AH710" s="233">
        <v>0</v>
      </c>
      <c r="AI710" s="233">
        <v>0</v>
      </c>
      <c r="AJ710" s="482">
        <v>0</v>
      </c>
    </row>
    <row r="711" spans="1:36" s="42" customFormat="1" x14ac:dyDescent="0.25">
      <c r="A711" s="402"/>
      <c r="B711" s="564">
        <v>190305</v>
      </c>
      <c r="C711" s="188" t="s">
        <v>213</v>
      </c>
      <c r="D711" s="477">
        <v>0</v>
      </c>
      <c r="E711" s="477">
        <v>0</v>
      </c>
      <c r="F711" s="477">
        <v>0</v>
      </c>
      <c r="G711" s="477">
        <v>0</v>
      </c>
      <c r="H711" s="89">
        <v>0</v>
      </c>
      <c r="I711" s="477">
        <v>0</v>
      </c>
      <c r="J711" s="477">
        <v>0</v>
      </c>
      <c r="K711" s="477">
        <v>0</v>
      </c>
      <c r="L711" s="477">
        <v>0</v>
      </c>
      <c r="M711" s="477">
        <v>0</v>
      </c>
      <c r="N711" s="477">
        <v>0</v>
      </c>
      <c r="O711" s="477">
        <v>0</v>
      </c>
      <c r="P711" s="477">
        <v>0</v>
      </c>
      <c r="Q711" s="477">
        <v>0</v>
      </c>
      <c r="R711" s="89">
        <v>0</v>
      </c>
      <c r="S711" s="477">
        <v>0</v>
      </c>
      <c r="T711" s="477">
        <v>0</v>
      </c>
      <c r="U711" s="477">
        <v>0</v>
      </c>
      <c r="V711" s="477">
        <v>0</v>
      </c>
      <c r="W711" s="477">
        <v>0</v>
      </c>
      <c r="X711" s="477">
        <v>0</v>
      </c>
      <c r="Y711" s="477">
        <v>0</v>
      </c>
      <c r="Z711" s="477">
        <v>0</v>
      </c>
      <c r="AA711" s="477">
        <v>0</v>
      </c>
      <c r="AB711" s="477">
        <v>0</v>
      </c>
      <c r="AC711" s="477">
        <v>0</v>
      </c>
      <c r="AD711" s="477">
        <v>0</v>
      </c>
      <c r="AE711" s="477">
        <v>0</v>
      </c>
      <c r="AF711" s="233">
        <v>0</v>
      </c>
      <c r="AG711" s="233">
        <v>0</v>
      </c>
      <c r="AH711" s="233">
        <v>0</v>
      </c>
      <c r="AI711" s="233">
        <v>0</v>
      </c>
      <c r="AJ711" s="482">
        <v>0</v>
      </c>
    </row>
    <row r="712" spans="1:36" s="42" customFormat="1" x14ac:dyDescent="0.25">
      <c r="A712" s="402"/>
      <c r="B712" s="564">
        <v>190310</v>
      </c>
      <c r="C712" s="188" t="s">
        <v>214</v>
      </c>
      <c r="D712" s="477">
        <v>0</v>
      </c>
      <c r="E712" s="477">
        <v>0</v>
      </c>
      <c r="F712" s="477">
        <v>0</v>
      </c>
      <c r="G712" s="477">
        <v>0</v>
      </c>
      <c r="H712" s="89">
        <v>0</v>
      </c>
      <c r="I712" s="477">
        <v>0</v>
      </c>
      <c r="J712" s="477">
        <v>0</v>
      </c>
      <c r="K712" s="477">
        <v>0</v>
      </c>
      <c r="L712" s="477">
        <v>0</v>
      </c>
      <c r="M712" s="477">
        <v>0</v>
      </c>
      <c r="N712" s="477">
        <v>0</v>
      </c>
      <c r="O712" s="477">
        <v>0</v>
      </c>
      <c r="P712" s="477">
        <v>0</v>
      </c>
      <c r="Q712" s="477">
        <v>0</v>
      </c>
      <c r="R712" s="89">
        <v>0</v>
      </c>
      <c r="S712" s="477">
        <v>0</v>
      </c>
      <c r="T712" s="477">
        <v>0</v>
      </c>
      <c r="U712" s="477">
        <v>0</v>
      </c>
      <c r="V712" s="477">
        <v>0</v>
      </c>
      <c r="W712" s="477">
        <v>0</v>
      </c>
      <c r="X712" s="477">
        <v>0</v>
      </c>
      <c r="Y712" s="477">
        <v>0</v>
      </c>
      <c r="Z712" s="477">
        <v>0</v>
      </c>
      <c r="AA712" s="477">
        <v>0</v>
      </c>
      <c r="AB712" s="477">
        <v>0</v>
      </c>
      <c r="AC712" s="477">
        <v>0</v>
      </c>
      <c r="AD712" s="477">
        <v>0</v>
      </c>
      <c r="AE712" s="477">
        <v>0</v>
      </c>
      <c r="AF712" s="233">
        <v>0</v>
      </c>
      <c r="AG712" s="233">
        <v>0</v>
      </c>
      <c r="AH712" s="233">
        <v>0</v>
      </c>
      <c r="AI712" s="233">
        <v>0</v>
      </c>
      <c r="AJ712" s="482">
        <v>0</v>
      </c>
    </row>
    <row r="713" spans="1:36" s="42" customFormat="1" x14ac:dyDescent="0.25">
      <c r="A713" s="402"/>
      <c r="B713" s="564">
        <v>1904</v>
      </c>
      <c r="C713" s="188" t="s">
        <v>215</v>
      </c>
      <c r="D713" s="477">
        <v>15703.30982</v>
      </c>
      <c r="E713" s="477">
        <v>70144.814709999991</v>
      </c>
      <c r="F713" s="477">
        <v>40421.928879999999</v>
      </c>
      <c r="G713" s="477">
        <v>28292.609960000002</v>
      </c>
      <c r="H713" s="89">
        <v>154562.66336999999</v>
      </c>
      <c r="I713" s="477">
        <v>21391.74021</v>
      </c>
      <c r="J713" s="477">
        <v>9515.8443399999996</v>
      </c>
      <c r="K713" s="477">
        <v>38.853000000000002</v>
      </c>
      <c r="L713" s="477">
        <v>19295.96516</v>
      </c>
      <c r="M713" s="477">
        <v>2207.7404700000002</v>
      </c>
      <c r="N713" s="477">
        <v>9165.2653699999992</v>
      </c>
      <c r="O713" s="477">
        <v>95.634749999999997</v>
      </c>
      <c r="P713" s="477">
        <v>6054.1470300000001</v>
      </c>
      <c r="Q713" s="477">
        <v>2346.69706</v>
      </c>
      <c r="R713" s="89">
        <v>70111.887389999989</v>
      </c>
      <c r="S713" s="477">
        <v>2359.3057200000003</v>
      </c>
      <c r="T713" s="477">
        <v>3263.5230099999999</v>
      </c>
      <c r="U713" s="477">
        <v>5.8349999999999999E-2</v>
      </c>
      <c r="V713" s="477">
        <v>348.52737999999999</v>
      </c>
      <c r="W713" s="477">
        <v>191.53629999999998</v>
      </c>
      <c r="X713" s="477">
        <v>85.029020000000003</v>
      </c>
      <c r="Y713" s="477">
        <v>426.68182999999999</v>
      </c>
      <c r="Z713" s="477">
        <v>159.41732000000002</v>
      </c>
      <c r="AA713" s="477">
        <v>102.03789999999999</v>
      </c>
      <c r="AB713" s="477">
        <v>677.44772</v>
      </c>
      <c r="AC713" s="477">
        <v>166.41300000000001</v>
      </c>
      <c r="AD713" s="477">
        <v>7779.9775499999996</v>
      </c>
      <c r="AE713" s="477">
        <v>232454.52830999999</v>
      </c>
      <c r="AF713" s="233">
        <v>9204.1183699999983</v>
      </c>
      <c r="AG713" s="233">
        <v>21852.23301</v>
      </c>
      <c r="AH713" s="233">
        <v>0</v>
      </c>
      <c r="AI713" s="233">
        <v>695.13273000000004</v>
      </c>
      <c r="AJ713" s="482">
        <v>200703.0442</v>
      </c>
    </row>
    <row r="714" spans="1:36" s="42" customFormat="1" x14ac:dyDescent="0.25">
      <c r="A714" s="402"/>
      <c r="B714" s="564">
        <v>190405</v>
      </c>
      <c r="C714" s="188" t="s">
        <v>1556</v>
      </c>
      <c r="D714" s="477">
        <v>6375.5331500000002</v>
      </c>
      <c r="E714" s="477">
        <v>78.1374</v>
      </c>
      <c r="F714" s="477">
        <v>3710.28161</v>
      </c>
      <c r="G714" s="477">
        <v>47.910830000000004</v>
      </c>
      <c r="H714" s="89">
        <v>10211.862990000001</v>
      </c>
      <c r="I714" s="477">
        <v>388.82890999999995</v>
      </c>
      <c r="J714" s="477">
        <v>0</v>
      </c>
      <c r="K714" s="477">
        <v>0</v>
      </c>
      <c r="L714" s="477">
        <v>0</v>
      </c>
      <c r="M714" s="477">
        <v>0</v>
      </c>
      <c r="N714" s="477">
        <v>0</v>
      </c>
      <c r="O714" s="477">
        <v>0</v>
      </c>
      <c r="P714" s="477">
        <v>0</v>
      </c>
      <c r="Q714" s="477">
        <v>0</v>
      </c>
      <c r="R714" s="89">
        <v>388.82890999999995</v>
      </c>
      <c r="S714" s="477">
        <v>0</v>
      </c>
      <c r="T714" s="477">
        <v>0</v>
      </c>
      <c r="U714" s="477">
        <v>0</v>
      </c>
      <c r="V714" s="477">
        <v>0</v>
      </c>
      <c r="W714" s="477">
        <v>0</v>
      </c>
      <c r="X714" s="477">
        <v>0</v>
      </c>
      <c r="Y714" s="477">
        <v>0</v>
      </c>
      <c r="Z714" s="477">
        <v>0</v>
      </c>
      <c r="AA714" s="477">
        <v>0</v>
      </c>
      <c r="AB714" s="477">
        <v>0</v>
      </c>
      <c r="AC714" s="477">
        <v>0</v>
      </c>
      <c r="AD714" s="477">
        <v>0</v>
      </c>
      <c r="AE714" s="477">
        <v>10600.691900000002</v>
      </c>
      <c r="AF714" s="233">
        <v>0</v>
      </c>
      <c r="AG714" s="233">
        <v>0</v>
      </c>
      <c r="AH714" s="233">
        <v>0</v>
      </c>
      <c r="AI714" s="233">
        <v>0</v>
      </c>
      <c r="AJ714" s="482">
        <v>10600.691900000002</v>
      </c>
    </row>
    <row r="715" spans="1:36" s="42" customFormat="1" x14ac:dyDescent="0.25">
      <c r="A715" s="402"/>
      <c r="B715" s="564">
        <v>190410</v>
      </c>
      <c r="C715" s="188" t="s">
        <v>216</v>
      </c>
      <c r="D715" s="477">
        <v>261.73683</v>
      </c>
      <c r="E715" s="477">
        <v>16229.84282</v>
      </c>
      <c r="F715" s="477">
        <v>16158.572759999999</v>
      </c>
      <c r="G715" s="477">
        <v>15761.495140000001</v>
      </c>
      <c r="H715" s="89">
        <v>48411.647550000002</v>
      </c>
      <c r="I715" s="477">
        <v>7762.4697000000006</v>
      </c>
      <c r="J715" s="477">
        <v>2606.83068</v>
      </c>
      <c r="K715" s="477">
        <v>0</v>
      </c>
      <c r="L715" s="477">
        <v>14737.21466</v>
      </c>
      <c r="M715" s="477">
        <v>902.33500000000004</v>
      </c>
      <c r="N715" s="477">
        <v>4208.6813700000002</v>
      </c>
      <c r="O715" s="477">
        <v>53.824190000000002</v>
      </c>
      <c r="P715" s="477">
        <v>4771.4105799999998</v>
      </c>
      <c r="Q715" s="477">
        <v>820.61496999999997</v>
      </c>
      <c r="R715" s="89">
        <v>35863.381149999994</v>
      </c>
      <c r="S715" s="477">
        <v>183.32915</v>
      </c>
      <c r="T715" s="477">
        <v>2227.1017099999999</v>
      </c>
      <c r="U715" s="477">
        <v>5.8349999999999999E-2</v>
      </c>
      <c r="V715" s="477">
        <v>224.2681</v>
      </c>
      <c r="W715" s="477">
        <v>116.09294</v>
      </c>
      <c r="X715" s="477">
        <v>1E-3</v>
      </c>
      <c r="Y715" s="477">
        <v>0.53592999999999991</v>
      </c>
      <c r="Z715" s="477">
        <v>144.31835999999998</v>
      </c>
      <c r="AA715" s="477">
        <v>77.419800000000009</v>
      </c>
      <c r="AB715" s="477">
        <v>397.13938999999999</v>
      </c>
      <c r="AC715" s="477">
        <v>102.81535000000001</v>
      </c>
      <c r="AD715" s="477">
        <v>3473.0800799999997</v>
      </c>
      <c r="AE715" s="477">
        <v>87748.108779999995</v>
      </c>
      <c r="AF715" s="233">
        <v>4208.6813700000002</v>
      </c>
      <c r="AG715" s="233">
        <v>15863.817759999998</v>
      </c>
      <c r="AH715" s="233">
        <v>0</v>
      </c>
      <c r="AI715" s="233">
        <v>180.77108000000001</v>
      </c>
      <c r="AJ715" s="482">
        <v>67494.838570000022</v>
      </c>
    </row>
    <row r="716" spans="1:36" s="42" customFormat="1" x14ac:dyDescent="0.25">
      <c r="A716" s="402"/>
      <c r="B716" s="564">
        <v>190490</v>
      </c>
      <c r="C716" s="188" t="s">
        <v>53</v>
      </c>
      <c r="D716" s="477">
        <v>16994.354739999999</v>
      </c>
      <c r="E716" s="477">
        <v>69470.53618000001</v>
      </c>
      <c r="F716" s="477">
        <v>38433.854049999994</v>
      </c>
      <c r="G716" s="477">
        <v>21619.566920000001</v>
      </c>
      <c r="H716" s="89">
        <v>146518.31189000001</v>
      </c>
      <c r="I716" s="477">
        <v>13240.4416</v>
      </c>
      <c r="J716" s="477">
        <v>6909.0136600000005</v>
      </c>
      <c r="K716" s="477">
        <v>38.853000000000002</v>
      </c>
      <c r="L716" s="477">
        <v>4558.7505000000001</v>
      </c>
      <c r="M716" s="477">
        <v>1835.23443</v>
      </c>
      <c r="N716" s="477">
        <v>5683.1419999999998</v>
      </c>
      <c r="O716" s="477">
        <v>41.810559999999995</v>
      </c>
      <c r="P716" s="477">
        <v>2323.7341800000004</v>
      </c>
      <c r="Q716" s="477">
        <v>1526.0820900000001</v>
      </c>
      <c r="R716" s="89">
        <v>36157.062020000005</v>
      </c>
      <c r="S716" s="477">
        <v>3734.92175</v>
      </c>
      <c r="T716" s="477">
        <v>1036.4213</v>
      </c>
      <c r="U716" s="477">
        <v>0</v>
      </c>
      <c r="V716" s="477">
        <v>225.24556000000001</v>
      </c>
      <c r="W716" s="477">
        <v>112.62152</v>
      </c>
      <c r="X716" s="477">
        <v>85.028019999999998</v>
      </c>
      <c r="Y716" s="477">
        <v>902.94955000000004</v>
      </c>
      <c r="Z716" s="477">
        <v>66.971080000000001</v>
      </c>
      <c r="AA716" s="477">
        <v>91.627470000000002</v>
      </c>
      <c r="AB716" s="477">
        <v>328.79924999999997</v>
      </c>
      <c r="AC716" s="477">
        <v>82.347929999999991</v>
      </c>
      <c r="AD716" s="477">
        <v>6666.93343</v>
      </c>
      <c r="AE716" s="477">
        <v>189342.30734000003</v>
      </c>
      <c r="AF716" s="233">
        <v>5721.9949999999999</v>
      </c>
      <c r="AG716" s="233">
        <v>6619.2304899999999</v>
      </c>
      <c r="AH716" s="233">
        <v>0</v>
      </c>
      <c r="AI716" s="233">
        <v>1076.9249500000001</v>
      </c>
      <c r="AJ716" s="482">
        <v>175924.1569</v>
      </c>
    </row>
    <row r="717" spans="1:36" s="42" customFormat="1" x14ac:dyDescent="0.25">
      <c r="A717" s="402"/>
      <c r="B717" s="564">
        <v>190499</v>
      </c>
      <c r="C717" s="188" t="s">
        <v>217</v>
      </c>
      <c r="D717" s="477">
        <v>-7928.3149000000003</v>
      </c>
      <c r="E717" s="477">
        <v>-15633.70169</v>
      </c>
      <c r="F717" s="477">
        <v>-17880.77954</v>
      </c>
      <c r="G717" s="477">
        <v>-9136.3629299999993</v>
      </c>
      <c r="H717" s="89">
        <v>-50579.159060000005</v>
      </c>
      <c r="I717" s="477">
        <v>0</v>
      </c>
      <c r="J717" s="477">
        <v>0</v>
      </c>
      <c r="K717" s="477">
        <v>0</v>
      </c>
      <c r="L717" s="477">
        <v>0</v>
      </c>
      <c r="M717" s="477">
        <v>-529.82895999999994</v>
      </c>
      <c r="N717" s="477">
        <v>-726.55799999999999</v>
      </c>
      <c r="O717" s="477">
        <v>0</v>
      </c>
      <c r="P717" s="477">
        <v>-1040.99773</v>
      </c>
      <c r="Q717" s="477">
        <v>0</v>
      </c>
      <c r="R717" s="89">
        <v>-2297.3846899999999</v>
      </c>
      <c r="S717" s="477">
        <v>-1558.9451799999999</v>
      </c>
      <c r="T717" s="477">
        <v>0</v>
      </c>
      <c r="U717" s="477">
        <v>0</v>
      </c>
      <c r="V717" s="477">
        <v>-100.98627999999999</v>
      </c>
      <c r="W717" s="477">
        <v>-37.178160000000005</v>
      </c>
      <c r="X717" s="477">
        <v>0</v>
      </c>
      <c r="Y717" s="477">
        <v>-476.80365</v>
      </c>
      <c r="Z717" s="477">
        <v>-51.872120000000002</v>
      </c>
      <c r="AA717" s="477">
        <v>-67.00936999999999</v>
      </c>
      <c r="AB717" s="477">
        <v>-48.490919999999996</v>
      </c>
      <c r="AC717" s="477">
        <v>-18.75028</v>
      </c>
      <c r="AD717" s="477">
        <v>-2360.0359600000002</v>
      </c>
      <c r="AE717" s="477">
        <v>-55236.579710000005</v>
      </c>
      <c r="AF717" s="233">
        <v>-726.55799999999999</v>
      </c>
      <c r="AG717" s="233">
        <v>-630.8152399999999</v>
      </c>
      <c r="AH717" s="233">
        <v>0</v>
      </c>
      <c r="AI717" s="233">
        <v>-562.56330000000003</v>
      </c>
      <c r="AJ717" s="482">
        <v>-53316.64317000001</v>
      </c>
    </row>
    <row r="718" spans="1:36" s="42" customFormat="1" x14ac:dyDescent="0.25">
      <c r="A718" s="402"/>
      <c r="B718" s="564">
        <v>1905</v>
      </c>
      <c r="C718" s="188" t="s">
        <v>218</v>
      </c>
      <c r="D718" s="477">
        <v>15176.043039999999</v>
      </c>
      <c r="E718" s="477">
        <v>34270.536420000004</v>
      </c>
      <c r="F718" s="477">
        <v>41691.651010000001</v>
      </c>
      <c r="G718" s="477">
        <v>46961.398219999995</v>
      </c>
      <c r="H718" s="89">
        <v>138099.62869000001</v>
      </c>
      <c r="I718" s="477">
        <v>4052.7352900000001</v>
      </c>
      <c r="J718" s="477">
        <v>12001.723</v>
      </c>
      <c r="K718" s="477">
        <v>263.95</v>
      </c>
      <c r="L718" s="477">
        <v>890.73518000000001</v>
      </c>
      <c r="M718" s="477">
        <v>6313.3500400000003</v>
      </c>
      <c r="N718" s="477">
        <v>8487.3390399999989</v>
      </c>
      <c r="O718" s="477">
        <v>339.59734999999995</v>
      </c>
      <c r="P718" s="477">
        <v>3035.5806499999999</v>
      </c>
      <c r="Q718" s="477">
        <v>3081.4691600000001</v>
      </c>
      <c r="R718" s="89">
        <v>38466.479710000007</v>
      </c>
      <c r="S718" s="477">
        <v>565.49828000000002</v>
      </c>
      <c r="T718" s="477">
        <v>1622.4319800000001</v>
      </c>
      <c r="U718" s="477">
        <v>236.46131</v>
      </c>
      <c r="V718" s="477">
        <v>1293.44202</v>
      </c>
      <c r="W718" s="477">
        <v>55.886000000000003</v>
      </c>
      <c r="X718" s="477">
        <v>1544.18472</v>
      </c>
      <c r="Y718" s="477">
        <v>114.31460000000001</v>
      </c>
      <c r="Z718" s="477">
        <v>157.1651</v>
      </c>
      <c r="AA718" s="477">
        <v>2453.8688099999999</v>
      </c>
      <c r="AB718" s="477">
        <v>324.18265000000002</v>
      </c>
      <c r="AC718" s="477">
        <v>270.79149999999998</v>
      </c>
      <c r="AD718" s="477">
        <v>8638.2269699999997</v>
      </c>
      <c r="AE718" s="477">
        <v>185204.33537000002</v>
      </c>
      <c r="AF718" s="233">
        <v>8751.2890399999997</v>
      </c>
      <c r="AG718" s="233">
        <v>8497.5272399999994</v>
      </c>
      <c r="AH718" s="233">
        <v>0</v>
      </c>
      <c r="AI718" s="233">
        <v>2838.9749099999999</v>
      </c>
      <c r="AJ718" s="482">
        <v>165116.54418000003</v>
      </c>
    </row>
    <row r="719" spans="1:36" s="42" customFormat="1" x14ac:dyDescent="0.25">
      <c r="A719" s="402"/>
      <c r="B719" s="564">
        <v>190505</v>
      </c>
      <c r="C719" s="188" t="s">
        <v>219</v>
      </c>
      <c r="D719" s="477">
        <v>0</v>
      </c>
      <c r="E719" s="477">
        <v>3561.6056400000002</v>
      </c>
      <c r="F719" s="477">
        <v>0</v>
      </c>
      <c r="G719" s="477">
        <v>1.9872000000000001</v>
      </c>
      <c r="H719" s="89">
        <v>3563.5928400000003</v>
      </c>
      <c r="I719" s="477">
        <v>78.709879999999998</v>
      </c>
      <c r="J719" s="477">
        <v>0</v>
      </c>
      <c r="K719" s="477">
        <v>0</v>
      </c>
      <c r="L719" s="477">
        <v>0</v>
      </c>
      <c r="M719" s="477">
        <v>0</v>
      </c>
      <c r="N719" s="477">
        <v>0</v>
      </c>
      <c r="O719" s="477">
        <v>0</v>
      </c>
      <c r="P719" s="477">
        <v>0</v>
      </c>
      <c r="Q719" s="477">
        <v>0</v>
      </c>
      <c r="R719" s="89">
        <v>78.709879999999998</v>
      </c>
      <c r="S719" s="477">
        <v>0</v>
      </c>
      <c r="T719" s="477">
        <v>0</v>
      </c>
      <c r="U719" s="477">
        <v>0</v>
      </c>
      <c r="V719" s="477">
        <v>50.589959999999998</v>
      </c>
      <c r="W719" s="477">
        <v>0</v>
      </c>
      <c r="X719" s="477">
        <v>0</v>
      </c>
      <c r="Y719" s="477">
        <v>0</v>
      </c>
      <c r="Z719" s="477">
        <v>0</v>
      </c>
      <c r="AA719" s="477">
        <v>0</v>
      </c>
      <c r="AB719" s="477">
        <v>0</v>
      </c>
      <c r="AC719" s="477">
        <v>0</v>
      </c>
      <c r="AD719" s="477">
        <v>50.589959999999998</v>
      </c>
      <c r="AE719" s="477">
        <v>3692.8926799999999</v>
      </c>
      <c r="AF719" s="233">
        <v>0</v>
      </c>
      <c r="AG719" s="233">
        <v>50.589959999999998</v>
      </c>
      <c r="AH719" s="233">
        <v>0</v>
      </c>
      <c r="AI719" s="233">
        <v>0</v>
      </c>
      <c r="AJ719" s="482">
        <v>3642.3027200000001</v>
      </c>
    </row>
    <row r="720" spans="1:36" s="42" customFormat="1" x14ac:dyDescent="0.25">
      <c r="A720" s="402"/>
      <c r="B720" s="564">
        <v>190510</v>
      </c>
      <c r="C720" s="188" t="s">
        <v>220</v>
      </c>
      <c r="D720" s="477">
        <v>2435.6847299999999</v>
      </c>
      <c r="E720" s="477">
        <v>0</v>
      </c>
      <c r="F720" s="477">
        <v>0</v>
      </c>
      <c r="G720" s="477">
        <v>0</v>
      </c>
      <c r="H720" s="89">
        <v>2435.6847299999999</v>
      </c>
      <c r="I720" s="477">
        <v>0</v>
      </c>
      <c r="J720" s="477">
        <v>341.03096999999997</v>
      </c>
      <c r="K720" s="477">
        <v>0</v>
      </c>
      <c r="L720" s="477">
        <v>0</v>
      </c>
      <c r="M720" s="477">
        <v>0</v>
      </c>
      <c r="N720" s="477">
        <v>1932.66</v>
      </c>
      <c r="O720" s="477">
        <v>0</v>
      </c>
      <c r="P720" s="477">
        <v>0</v>
      </c>
      <c r="Q720" s="477">
        <v>4567.1246799999999</v>
      </c>
      <c r="R720" s="89">
        <v>6840.8156500000005</v>
      </c>
      <c r="S720" s="477">
        <v>781.77856999999995</v>
      </c>
      <c r="T720" s="477">
        <v>268.88943</v>
      </c>
      <c r="U720" s="477">
        <v>0</v>
      </c>
      <c r="V720" s="477">
        <v>59.045099999999998</v>
      </c>
      <c r="W720" s="477">
        <v>228.85330999999999</v>
      </c>
      <c r="X720" s="477">
        <v>0</v>
      </c>
      <c r="Y720" s="477">
        <v>0</v>
      </c>
      <c r="Z720" s="477">
        <v>0</v>
      </c>
      <c r="AA720" s="477">
        <v>0</v>
      </c>
      <c r="AB720" s="477">
        <v>1003.5705899999999</v>
      </c>
      <c r="AC720" s="477">
        <v>0</v>
      </c>
      <c r="AD720" s="477">
        <v>2342.1369999999997</v>
      </c>
      <c r="AE720" s="477">
        <v>11618.63738</v>
      </c>
      <c r="AF720" s="233">
        <v>1932.66</v>
      </c>
      <c r="AG720" s="233">
        <v>59.045099999999998</v>
      </c>
      <c r="AH720" s="233">
        <v>0</v>
      </c>
      <c r="AI720" s="233">
        <v>0</v>
      </c>
      <c r="AJ720" s="482">
        <v>9626.9322799999991</v>
      </c>
    </row>
    <row r="721" spans="1:36" s="42" customFormat="1" x14ac:dyDescent="0.25">
      <c r="A721" s="402"/>
      <c r="B721" s="564">
        <v>190515</v>
      </c>
      <c r="C721" s="188" t="s">
        <v>221</v>
      </c>
      <c r="D721" s="477">
        <v>0</v>
      </c>
      <c r="E721" s="477">
        <v>0</v>
      </c>
      <c r="F721" s="477">
        <v>57167.42138</v>
      </c>
      <c r="G721" s="477">
        <v>8.4</v>
      </c>
      <c r="H721" s="89">
        <v>57175.821380000001</v>
      </c>
      <c r="I721" s="477">
        <v>0</v>
      </c>
      <c r="J721" s="477">
        <v>0</v>
      </c>
      <c r="K721" s="477">
        <v>0</v>
      </c>
      <c r="L721" s="477">
        <v>0</v>
      </c>
      <c r="M721" s="477">
        <v>0</v>
      </c>
      <c r="N721" s="477">
        <v>0</v>
      </c>
      <c r="O721" s="477">
        <v>0</v>
      </c>
      <c r="P721" s="477">
        <v>0</v>
      </c>
      <c r="Q721" s="477">
        <v>0</v>
      </c>
      <c r="R721" s="89">
        <v>0</v>
      </c>
      <c r="S721" s="477">
        <v>0</v>
      </c>
      <c r="T721" s="477">
        <v>0</v>
      </c>
      <c r="U721" s="477">
        <v>0</v>
      </c>
      <c r="V721" s="477">
        <v>0</v>
      </c>
      <c r="W721" s="477">
        <v>0</v>
      </c>
      <c r="X721" s="477">
        <v>0</v>
      </c>
      <c r="Y721" s="477">
        <v>0</v>
      </c>
      <c r="Z721" s="477">
        <v>0</v>
      </c>
      <c r="AA721" s="477">
        <v>0</v>
      </c>
      <c r="AB721" s="477">
        <v>0</v>
      </c>
      <c r="AC721" s="477">
        <v>0</v>
      </c>
      <c r="AD721" s="477">
        <v>0</v>
      </c>
      <c r="AE721" s="477">
        <v>57175.821380000001</v>
      </c>
      <c r="AF721" s="233">
        <v>0</v>
      </c>
      <c r="AG721" s="233">
        <v>0</v>
      </c>
      <c r="AH721" s="233">
        <v>0</v>
      </c>
      <c r="AI721" s="233">
        <v>0</v>
      </c>
      <c r="AJ721" s="482">
        <v>57175.821380000001</v>
      </c>
    </row>
    <row r="722" spans="1:36" s="42" customFormat="1" x14ac:dyDescent="0.25">
      <c r="A722" s="402"/>
      <c r="B722" s="564">
        <v>190520</v>
      </c>
      <c r="C722" s="188" t="s">
        <v>222</v>
      </c>
      <c r="D722" s="477">
        <v>11971.515740000001</v>
      </c>
      <c r="E722" s="477">
        <v>18786.406629999998</v>
      </c>
      <c r="F722" s="477">
        <v>8794.9807000000001</v>
      </c>
      <c r="G722" s="477">
        <v>31036.023590000001</v>
      </c>
      <c r="H722" s="89">
        <v>70588.926659999997</v>
      </c>
      <c r="I722" s="477">
        <v>3330.1682900000001</v>
      </c>
      <c r="J722" s="477">
        <v>5243.1423800000002</v>
      </c>
      <c r="K722" s="477">
        <v>0</v>
      </c>
      <c r="L722" s="477">
        <v>509.8245</v>
      </c>
      <c r="M722" s="477">
        <v>10094.82683</v>
      </c>
      <c r="N722" s="477">
        <v>9685.5120000000006</v>
      </c>
      <c r="O722" s="477">
        <v>545.86117000000002</v>
      </c>
      <c r="P722" s="477">
        <v>2844.9149700000003</v>
      </c>
      <c r="Q722" s="477">
        <v>2083.34638</v>
      </c>
      <c r="R722" s="89">
        <v>34337.596520000006</v>
      </c>
      <c r="S722" s="477">
        <v>215.26462000000001</v>
      </c>
      <c r="T722" s="477">
        <v>604.89841999999999</v>
      </c>
      <c r="U722" s="477">
        <v>17.096979999999999</v>
      </c>
      <c r="V722" s="477">
        <v>1034.09987</v>
      </c>
      <c r="W722" s="477">
        <v>0</v>
      </c>
      <c r="X722" s="477">
        <v>4039.9229</v>
      </c>
      <c r="Y722" s="477">
        <v>177.12773999999999</v>
      </c>
      <c r="Z722" s="477">
        <v>99.669730000000001</v>
      </c>
      <c r="AA722" s="477">
        <v>2714.6479800000002</v>
      </c>
      <c r="AB722" s="477">
        <v>369.22316999999998</v>
      </c>
      <c r="AC722" s="477">
        <v>149.3407</v>
      </c>
      <c r="AD722" s="477">
        <v>9421.2921100000003</v>
      </c>
      <c r="AE722" s="477">
        <v>114347.81529</v>
      </c>
      <c r="AF722" s="233">
        <v>9685.5120000000006</v>
      </c>
      <c r="AG722" s="233">
        <v>11638.751200000001</v>
      </c>
      <c r="AH722" s="233">
        <v>0</v>
      </c>
      <c r="AI722" s="233">
        <v>3041.1164200000003</v>
      </c>
      <c r="AJ722" s="482">
        <v>89982.435670000006</v>
      </c>
    </row>
    <row r="723" spans="1:36" s="42" customFormat="1" x14ac:dyDescent="0.25">
      <c r="A723" s="402"/>
      <c r="B723" s="564">
        <v>190525</v>
      </c>
      <c r="C723" s="188" t="s">
        <v>223</v>
      </c>
      <c r="D723" s="477">
        <v>16100.404930000001</v>
      </c>
      <c r="E723" s="477">
        <v>29956.867719999998</v>
      </c>
      <c r="F723" s="477">
        <v>5070.1664299999993</v>
      </c>
      <c r="G723" s="477">
        <v>26199.211579999999</v>
      </c>
      <c r="H723" s="89">
        <v>77326.650659999999</v>
      </c>
      <c r="I723" s="477">
        <v>5411.40218</v>
      </c>
      <c r="J723" s="477">
        <v>6434.0154000000002</v>
      </c>
      <c r="K723" s="477">
        <v>3263.2460000000001</v>
      </c>
      <c r="L723" s="477">
        <v>1896.77125</v>
      </c>
      <c r="M723" s="477">
        <v>3449.1845699999999</v>
      </c>
      <c r="N723" s="477">
        <v>5537.5259999999998</v>
      </c>
      <c r="O723" s="477">
        <v>89.678490000000011</v>
      </c>
      <c r="P723" s="477">
        <v>3195.2361000000001</v>
      </c>
      <c r="Q723" s="477">
        <v>10650.146859999999</v>
      </c>
      <c r="R723" s="89">
        <v>39927.206850000002</v>
      </c>
      <c r="S723" s="477">
        <v>0</v>
      </c>
      <c r="T723" s="477">
        <v>0</v>
      </c>
      <c r="U723" s="477">
        <v>0</v>
      </c>
      <c r="V723" s="477">
        <v>207.90495000000001</v>
      </c>
      <c r="W723" s="477">
        <v>0</v>
      </c>
      <c r="X723" s="477">
        <v>999.76892000000009</v>
      </c>
      <c r="Y723" s="477">
        <v>139.92276999999999</v>
      </c>
      <c r="Z723" s="477">
        <v>230.22594000000001</v>
      </c>
      <c r="AA723" s="477">
        <v>138.02387999999999</v>
      </c>
      <c r="AB723" s="477">
        <v>0</v>
      </c>
      <c r="AC723" s="477">
        <v>333.75731999999999</v>
      </c>
      <c r="AD723" s="477">
        <v>2049.6037799999999</v>
      </c>
      <c r="AE723" s="477">
        <v>119303.46129000001</v>
      </c>
      <c r="AF723" s="233">
        <v>8800.7720000000008</v>
      </c>
      <c r="AG723" s="233">
        <v>5553.8607699999993</v>
      </c>
      <c r="AH723" s="233">
        <v>0</v>
      </c>
      <c r="AI723" s="233">
        <v>611.70397000000003</v>
      </c>
      <c r="AJ723" s="482">
        <v>104337.12455000001</v>
      </c>
    </row>
    <row r="724" spans="1:36" s="42" customFormat="1" x14ac:dyDescent="0.25">
      <c r="A724" s="402"/>
      <c r="B724" s="564">
        <v>190530</v>
      </c>
      <c r="C724" s="188" t="s">
        <v>224</v>
      </c>
      <c r="D724" s="477">
        <v>0</v>
      </c>
      <c r="E724" s="477">
        <v>0</v>
      </c>
      <c r="F724" s="477">
        <v>303.24308000000002</v>
      </c>
      <c r="G724" s="477">
        <v>17251.5406</v>
      </c>
      <c r="H724" s="89">
        <v>17554.78368</v>
      </c>
      <c r="I724" s="477">
        <v>0</v>
      </c>
      <c r="J724" s="477">
        <v>0</v>
      </c>
      <c r="K724" s="477">
        <v>0</v>
      </c>
      <c r="L724" s="477">
        <v>0</v>
      </c>
      <c r="M724" s="477">
        <v>0</v>
      </c>
      <c r="N724" s="477">
        <v>0</v>
      </c>
      <c r="O724" s="477">
        <v>0</v>
      </c>
      <c r="P724" s="477">
        <v>0</v>
      </c>
      <c r="Q724" s="477">
        <v>0</v>
      </c>
      <c r="R724" s="89">
        <v>0</v>
      </c>
      <c r="S724" s="477">
        <v>0</v>
      </c>
      <c r="T724" s="477">
        <v>0</v>
      </c>
      <c r="U724" s="477">
        <v>0</v>
      </c>
      <c r="V724" s="477">
        <v>0</v>
      </c>
      <c r="W724" s="477">
        <v>0</v>
      </c>
      <c r="X724" s="477">
        <v>0</v>
      </c>
      <c r="Y724" s="477">
        <v>0</v>
      </c>
      <c r="Z724" s="477">
        <v>0</v>
      </c>
      <c r="AA724" s="477">
        <v>0</v>
      </c>
      <c r="AB724" s="477">
        <v>0</v>
      </c>
      <c r="AC724" s="477">
        <v>0</v>
      </c>
      <c r="AD724" s="477">
        <v>0</v>
      </c>
      <c r="AE724" s="477">
        <v>17554.78368</v>
      </c>
      <c r="AF724" s="233">
        <v>0</v>
      </c>
      <c r="AG724" s="233">
        <v>0</v>
      </c>
      <c r="AH724" s="233">
        <v>0</v>
      </c>
      <c r="AI724" s="233">
        <v>0</v>
      </c>
      <c r="AJ724" s="482">
        <v>17554.78368</v>
      </c>
    </row>
    <row r="725" spans="1:36" s="42" customFormat="1" x14ac:dyDescent="0.25">
      <c r="A725" s="402"/>
      <c r="B725" s="564">
        <v>190590</v>
      </c>
      <c r="C725" s="188" t="s">
        <v>53</v>
      </c>
      <c r="D725" s="477">
        <v>1780.6886100000002</v>
      </c>
      <c r="E725" s="477">
        <v>60.097639999999998</v>
      </c>
      <c r="F725" s="477">
        <v>0</v>
      </c>
      <c r="G725" s="477">
        <v>811.90384999999992</v>
      </c>
      <c r="H725" s="89">
        <v>2652.6900999999998</v>
      </c>
      <c r="I725" s="477">
        <v>0</v>
      </c>
      <c r="J725" s="477">
        <v>11091.25482</v>
      </c>
      <c r="K725" s="477">
        <v>0</v>
      </c>
      <c r="L725" s="477">
        <v>0</v>
      </c>
      <c r="M725" s="477">
        <v>2713.2502400000003</v>
      </c>
      <c r="N725" s="477">
        <v>0</v>
      </c>
      <c r="O725" s="477">
        <v>0</v>
      </c>
      <c r="P725" s="477">
        <v>30.24</v>
      </c>
      <c r="Q725" s="477">
        <v>0</v>
      </c>
      <c r="R725" s="89">
        <v>13834.745059999999</v>
      </c>
      <c r="S725" s="477">
        <v>486.54818999999998</v>
      </c>
      <c r="T725" s="477">
        <v>1260.15409</v>
      </c>
      <c r="U725" s="477">
        <v>219.36433</v>
      </c>
      <c r="V725" s="477">
        <v>382.10563999999999</v>
      </c>
      <c r="W725" s="477">
        <v>0</v>
      </c>
      <c r="X725" s="477">
        <v>329.37496000000004</v>
      </c>
      <c r="Y725" s="477">
        <v>0</v>
      </c>
      <c r="Z725" s="477">
        <v>50.19782</v>
      </c>
      <c r="AA725" s="477">
        <v>349.07173999999998</v>
      </c>
      <c r="AB725" s="477">
        <v>16.31467</v>
      </c>
      <c r="AC725" s="477">
        <v>0</v>
      </c>
      <c r="AD725" s="477">
        <v>3093.1314399999997</v>
      </c>
      <c r="AE725" s="477">
        <v>19580.566600000002</v>
      </c>
      <c r="AF725" s="233">
        <v>0</v>
      </c>
      <c r="AG725" s="233">
        <v>3095.3558800000001</v>
      </c>
      <c r="AH725" s="233">
        <v>0</v>
      </c>
      <c r="AI725" s="233">
        <v>349.07173999999998</v>
      </c>
      <c r="AJ725" s="482">
        <v>16136.138979999998</v>
      </c>
    </row>
    <row r="726" spans="1:36" s="42" customFormat="1" x14ac:dyDescent="0.25">
      <c r="A726" s="402"/>
      <c r="B726" s="564">
        <v>190599</v>
      </c>
      <c r="C726" s="188" t="s">
        <v>225</v>
      </c>
      <c r="D726" s="477">
        <v>-17112.250969999997</v>
      </c>
      <c r="E726" s="477">
        <v>-18094.441210000001</v>
      </c>
      <c r="F726" s="477">
        <v>-29644.16058</v>
      </c>
      <c r="G726" s="477">
        <v>-28347.668600000001</v>
      </c>
      <c r="H726" s="89">
        <v>-93198.521359999999</v>
      </c>
      <c r="I726" s="477">
        <v>-4767.5450599999995</v>
      </c>
      <c r="J726" s="477">
        <v>-11107.720569999999</v>
      </c>
      <c r="K726" s="477">
        <v>-2999.2959999999998</v>
      </c>
      <c r="L726" s="477">
        <v>-1515.8605700000001</v>
      </c>
      <c r="M726" s="477">
        <v>-9943.9115999999995</v>
      </c>
      <c r="N726" s="477">
        <v>-8668.3589600000014</v>
      </c>
      <c r="O726" s="477">
        <v>-295.94231000000002</v>
      </c>
      <c r="P726" s="477">
        <v>-3034.8104199999998</v>
      </c>
      <c r="Q726" s="477">
        <v>-14219.14876</v>
      </c>
      <c r="R726" s="89">
        <v>-56552.594249999995</v>
      </c>
      <c r="S726" s="477">
        <v>-918.09309999999994</v>
      </c>
      <c r="T726" s="477">
        <v>-511.50996000000004</v>
      </c>
      <c r="U726" s="477">
        <v>0</v>
      </c>
      <c r="V726" s="477">
        <v>-440.30349999999999</v>
      </c>
      <c r="W726" s="477">
        <v>-172.96731</v>
      </c>
      <c r="X726" s="477">
        <v>-3824.8820599999999</v>
      </c>
      <c r="Y726" s="477">
        <v>-202.73590999999999</v>
      </c>
      <c r="Z726" s="477">
        <v>-222.92839000000001</v>
      </c>
      <c r="AA726" s="477">
        <v>-747.87479000000008</v>
      </c>
      <c r="AB726" s="477">
        <v>-1064.92578</v>
      </c>
      <c r="AC726" s="477">
        <v>-212.30651999999998</v>
      </c>
      <c r="AD726" s="477">
        <v>-8318.5273199999992</v>
      </c>
      <c r="AE726" s="477">
        <v>-158069.64292999997</v>
      </c>
      <c r="AF726" s="233">
        <v>-11667.654960000002</v>
      </c>
      <c r="AG726" s="233">
        <v>-11900.07567</v>
      </c>
      <c r="AH726" s="233">
        <v>0</v>
      </c>
      <c r="AI726" s="233">
        <v>-1162.91722</v>
      </c>
      <c r="AJ726" s="482">
        <v>-133338.99507999996</v>
      </c>
    </row>
    <row r="727" spans="1:36" s="42" customFormat="1" x14ac:dyDescent="0.25">
      <c r="A727" s="402"/>
      <c r="B727" s="564">
        <v>1906</v>
      </c>
      <c r="C727" s="188" t="s">
        <v>226</v>
      </c>
      <c r="D727" s="477">
        <v>2094.2816499999999</v>
      </c>
      <c r="E727" s="477">
        <v>3632.2986299999998</v>
      </c>
      <c r="F727" s="477">
        <v>0</v>
      </c>
      <c r="G727" s="477">
        <v>801.25801999999999</v>
      </c>
      <c r="H727" s="89">
        <v>6527.8383000000003</v>
      </c>
      <c r="I727" s="477">
        <v>2994.1205399999999</v>
      </c>
      <c r="J727" s="477">
        <v>865.20392000000004</v>
      </c>
      <c r="K727" s="477">
        <v>0</v>
      </c>
      <c r="L727" s="477">
        <v>0</v>
      </c>
      <c r="M727" s="477">
        <v>203.33533</v>
      </c>
      <c r="N727" s="477">
        <v>141.23793000000001</v>
      </c>
      <c r="O727" s="477">
        <v>0</v>
      </c>
      <c r="P727" s="477">
        <v>118.21755999999999</v>
      </c>
      <c r="Q727" s="477">
        <v>117.42696000000001</v>
      </c>
      <c r="R727" s="89">
        <v>4439.5422399999998</v>
      </c>
      <c r="S727" s="477">
        <v>44.257889999999996</v>
      </c>
      <c r="T727" s="477">
        <v>4.3362799999999995</v>
      </c>
      <c r="U727" s="477">
        <v>36.346160000000005</v>
      </c>
      <c r="V727" s="477">
        <v>65.180639999999997</v>
      </c>
      <c r="W727" s="477">
        <v>38.302309999999999</v>
      </c>
      <c r="X727" s="477">
        <v>17.856650000000002</v>
      </c>
      <c r="Y727" s="477">
        <v>0</v>
      </c>
      <c r="Z727" s="477">
        <v>0</v>
      </c>
      <c r="AA727" s="477">
        <v>40.138719999999999</v>
      </c>
      <c r="AB727" s="477">
        <v>20.966290000000001</v>
      </c>
      <c r="AC727" s="477">
        <v>24.709169999999997</v>
      </c>
      <c r="AD727" s="477">
        <v>292.09411</v>
      </c>
      <c r="AE727" s="477">
        <v>11259.47465</v>
      </c>
      <c r="AF727" s="233">
        <v>141.23793000000001</v>
      </c>
      <c r="AG727" s="233">
        <v>268.51596999999998</v>
      </c>
      <c r="AH727" s="233">
        <v>0</v>
      </c>
      <c r="AI727" s="233">
        <v>64.847889999999992</v>
      </c>
      <c r="AJ727" s="482">
        <v>10784.872859999998</v>
      </c>
    </row>
    <row r="728" spans="1:36" s="42" customFormat="1" x14ac:dyDescent="0.25">
      <c r="A728" s="402"/>
      <c r="B728" s="564">
        <v>190605</v>
      </c>
      <c r="C728" s="188" t="s">
        <v>227</v>
      </c>
      <c r="D728" s="477">
        <v>0</v>
      </c>
      <c r="E728" s="477">
        <v>0</v>
      </c>
      <c r="F728" s="477">
        <v>0</v>
      </c>
      <c r="G728" s="477">
        <v>0</v>
      </c>
      <c r="H728" s="89">
        <v>0</v>
      </c>
      <c r="I728" s="477">
        <v>0</v>
      </c>
      <c r="J728" s="477">
        <v>0</v>
      </c>
      <c r="K728" s="477">
        <v>0</v>
      </c>
      <c r="L728" s="477">
        <v>0</v>
      </c>
      <c r="M728" s="477">
        <v>0</v>
      </c>
      <c r="N728" s="477">
        <v>0</v>
      </c>
      <c r="O728" s="477">
        <v>0</v>
      </c>
      <c r="P728" s="477">
        <v>0</v>
      </c>
      <c r="Q728" s="477">
        <v>0</v>
      </c>
      <c r="R728" s="89">
        <v>0</v>
      </c>
      <c r="S728" s="477">
        <v>0</v>
      </c>
      <c r="T728" s="477">
        <v>0</v>
      </c>
      <c r="U728" s="477">
        <v>0</v>
      </c>
      <c r="V728" s="477">
        <v>0</v>
      </c>
      <c r="W728" s="477">
        <v>0</v>
      </c>
      <c r="X728" s="477">
        <v>0</v>
      </c>
      <c r="Y728" s="477">
        <v>0</v>
      </c>
      <c r="Z728" s="477">
        <v>0</v>
      </c>
      <c r="AA728" s="477">
        <v>0</v>
      </c>
      <c r="AB728" s="477">
        <v>0</v>
      </c>
      <c r="AC728" s="477">
        <v>0</v>
      </c>
      <c r="AD728" s="477">
        <v>0</v>
      </c>
      <c r="AE728" s="477">
        <v>0</v>
      </c>
      <c r="AF728" s="233">
        <v>0</v>
      </c>
      <c r="AG728" s="233">
        <v>0</v>
      </c>
      <c r="AH728" s="233">
        <v>0</v>
      </c>
      <c r="AI728" s="233">
        <v>0</v>
      </c>
      <c r="AJ728" s="482">
        <v>0</v>
      </c>
    </row>
    <row r="729" spans="1:36" s="42" customFormat="1" x14ac:dyDescent="0.25">
      <c r="A729" s="402"/>
      <c r="B729" s="564">
        <v>190610</v>
      </c>
      <c r="C729" s="188" t="s">
        <v>228</v>
      </c>
      <c r="D729" s="477">
        <v>0</v>
      </c>
      <c r="E729" s="477">
        <v>0</v>
      </c>
      <c r="F729" s="477">
        <v>0</v>
      </c>
      <c r="G729" s="477">
        <v>0</v>
      </c>
      <c r="H729" s="89">
        <v>0</v>
      </c>
      <c r="I729" s="477">
        <v>0</v>
      </c>
      <c r="J729" s="477">
        <v>0</v>
      </c>
      <c r="K729" s="477">
        <v>0</v>
      </c>
      <c r="L729" s="477">
        <v>0</v>
      </c>
      <c r="M729" s="477">
        <v>0</v>
      </c>
      <c r="N729" s="477">
        <v>0</v>
      </c>
      <c r="O729" s="477">
        <v>0</v>
      </c>
      <c r="P729" s="477">
        <v>0</v>
      </c>
      <c r="Q729" s="477">
        <v>0</v>
      </c>
      <c r="R729" s="89">
        <v>0</v>
      </c>
      <c r="S729" s="477">
        <v>0</v>
      </c>
      <c r="T729" s="477">
        <v>0</v>
      </c>
      <c r="U729" s="477">
        <v>0</v>
      </c>
      <c r="V729" s="477">
        <v>0</v>
      </c>
      <c r="W729" s="477">
        <v>0</v>
      </c>
      <c r="X729" s="477">
        <v>0</v>
      </c>
      <c r="Y729" s="477">
        <v>0</v>
      </c>
      <c r="Z729" s="477">
        <v>0</v>
      </c>
      <c r="AA729" s="477">
        <v>0</v>
      </c>
      <c r="AB729" s="477">
        <v>0</v>
      </c>
      <c r="AC729" s="477">
        <v>0</v>
      </c>
      <c r="AD729" s="477">
        <v>0</v>
      </c>
      <c r="AE729" s="477">
        <v>0</v>
      </c>
      <c r="AF729" s="233">
        <v>0</v>
      </c>
      <c r="AG729" s="233">
        <v>0</v>
      </c>
      <c r="AH729" s="233">
        <v>0</v>
      </c>
      <c r="AI729" s="233">
        <v>0</v>
      </c>
      <c r="AJ729" s="482">
        <v>0</v>
      </c>
    </row>
    <row r="730" spans="1:36" s="42" customFormat="1" x14ac:dyDescent="0.25">
      <c r="A730" s="402"/>
      <c r="B730" s="564">
        <v>190615</v>
      </c>
      <c r="C730" s="188" t="s">
        <v>826</v>
      </c>
      <c r="D730" s="477">
        <v>2094.2816499999999</v>
      </c>
      <c r="E730" s="477">
        <v>3632.2986299999998</v>
      </c>
      <c r="F730" s="477">
        <v>0</v>
      </c>
      <c r="G730" s="477">
        <v>801.25801999999999</v>
      </c>
      <c r="H730" s="89">
        <v>6527.8383000000003</v>
      </c>
      <c r="I730" s="477">
        <v>2994.1205399999999</v>
      </c>
      <c r="J730" s="477">
        <v>865.20392000000004</v>
      </c>
      <c r="K730" s="477">
        <v>0</v>
      </c>
      <c r="L730" s="477">
        <v>0</v>
      </c>
      <c r="M730" s="477">
        <v>203.33533</v>
      </c>
      <c r="N730" s="477">
        <v>141.23793000000001</v>
      </c>
      <c r="O730" s="477">
        <v>0</v>
      </c>
      <c r="P730" s="477">
        <v>118.21755999999999</v>
      </c>
      <c r="Q730" s="477">
        <v>117.42696000000001</v>
      </c>
      <c r="R730" s="89">
        <v>4439.5422399999998</v>
      </c>
      <c r="S730" s="477">
        <v>44.257889999999996</v>
      </c>
      <c r="T730" s="477">
        <v>4.3362799999999995</v>
      </c>
      <c r="U730" s="477">
        <v>36.346160000000005</v>
      </c>
      <c r="V730" s="477">
        <v>65.180639999999997</v>
      </c>
      <c r="W730" s="477">
        <v>38.302309999999999</v>
      </c>
      <c r="X730" s="477">
        <v>17.856650000000002</v>
      </c>
      <c r="Y730" s="477">
        <v>0</v>
      </c>
      <c r="Z730" s="477">
        <v>0</v>
      </c>
      <c r="AA730" s="477">
        <v>40.138719999999999</v>
      </c>
      <c r="AB730" s="477">
        <v>20.966290000000001</v>
      </c>
      <c r="AC730" s="477">
        <v>24.709169999999997</v>
      </c>
      <c r="AD730" s="477">
        <v>292.09411</v>
      </c>
      <c r="AE730" s="477">
        <v>11259.47465</v>
      </c>
      <c r="AF730" s="233">
        <v>141.23793000000001</v>
      </c>
      <c r="AG730" s="233">
        <v>268.51596999999998</v>
      </c>
      <c r="AH730" s="233">
        <v>0</v>
      </c>
      <c r="AI730" s="233">
        <v>64.847889999999992</v>
      </c>
      <c r="AJ730" s="482">
        <v>10784.872859999998</v>
      </c>
    </row>
    <row r="731" spans="1:36" s="42" customFormat="1" x14ac:dyDescent="0.25">
      <c r="A731" s="402"/>
      <c r="B731" s="564">
        <v>1907</v>
      </c>
      <c r="C731" s="188" t="s">
        <v>334</v>
      </c>
      <c r="D731" s="477">
        <v>0</v>
      </c>
      <c r="E731" s="477">
        <v>0</v>
      </c>
      <c r="F731" s="477">
        <v>0</v>
      </c>
      <c r="G731" s="477">
        <v>0</v>
      </c>
      <c r="H731" s="89">
        <v>0</v>
      </c>
      <c r="I731" s="477">
        <v>0</v>
      </c>
      <c r="J731" s="477">
        <v>0</v>
      </c>
      <c r="K731" s="477">
        <v>0</v>
      </c>
      <c r="L731" s="477">
        <v>0</v>
      </c>
      <c r="M731" s="477">
        <v>0</v>
      </c>
      <c r="N731" s="477">
        <v>0</v>
      </c>
      <c r="O731" s="477">
        <v>0</v>
      </c>
      <c r="P731" s="477">
        <v>0</v>
      </c>
      <c r="Q731" s="477">
        <v>0</v>
      </c>
      <c r="R731" s="89">
        <v>0</v>
      </c>
      <c r="S731" s="477">
        <v>0</v>
      </c>
      <c r="T731" s="477">
        <v>0</v>
      </c>
      <c r="U731" s="477">
        <v>0</v>
      </c>
      <c r="V731" s="477">
        <v>0</v>
      </c>
      <c r="W731" s="477">
        <v>0</v>
      </c>
      <c r="X731" s="477">
        <v>0</v>
      </c>
      <c r="Y731" s="477">
        <v>0</v>
      </c>
      <c r="Z731" s="477">
        <v>0</v>
      </c>
      <c r="AA731" s="477">
        <v>0</v>
      </c>
      <c r="AB731" s="477">
        <v>0</v>
      </c>
      <c r="AC731" s="477">
        <v>0</v>
      </c>
      <c r="AD731" s="477">
        <v>0</v>
      </c>
      <c r="AE731" s="477">
        <v>0</v>
      </c>
      <c r="AF731" s="233">
        <v>0</v>
      </c>
      <c r="AG731" s="233">
        <v>0</v>
      </c>
      <c r="AH731" s="233">
        <v>0</v>
      </c>
      <c r="AI731" s="233">
        <v>0</v>
      </c>
      <c r="AJ731" s="482">
        <v>0</v>
      </c>
    </row>
    <row r="732" spans="1:36" s="42" customFormat="1" x14ac:dyDescent="0.25">
      <c r="A732" s="402"/>
      <c r="B732" s="564">
        <v>1908</v>
      </c>
      <c r="C732" s="188" t="s">
        <v>229</v>
      </c>
      <c r="D732" s="477">
        <v>0</v>
      </c>
      <c r="E732" s="477">
        <v>0</v>
      </c>
      <c r="F732" s="477">
        <v>0</v>
      </c>
      <c r="G732" s="477">
        <v>11.443620000000001</v>
      </c>
      <c r="H732" s="89">
        <v>11.443620000000001</v>
      </c>
      <c r="I732" s="477">
        <v>0</v>
      </c>
      <c r="J732" s="477">
        <v>0</v>
      </c>
      <c r="K732" s="477">
        <v>0</v>
      </c>
      <c r="L732" s="477">
        <v>0</v>
      </c>
      <c r="M732" s="477">
        <v>557.95879000000002</v>
      </c>
      <c r="N732" s="477">
        <v>0</v>
      </c>
      <c r="O732" s="477">
        <v>0</v>
      </c>
      <c r="P732" s="477">
        <v>0</v>
      </c>
      <c r="Q732" s="477">
        <v>0</v>
      </c>
      <c r="R732" s="89">
        <v>557.95879000000002</v>
      </c>
      <c r="S732" s="477">
        <v>0</v>
      </c>
      <c r="T732" s="477">
        <v>0</v>
      </c>
      <c r="U732" s="477">
        <v>0</v>
      </c>
      <c r="V732" s="477">
        <v>0</v>
      </c>
      <c r="W732" s="477">
        <v>0</v>
      </c>
      <c r="X732" s="477">
        <v>0</v>
      </c>
      <c r="Y732" s="477">
        <v>0</v>
      </c>
      <c r="Z732" s="477">
        <v>0</v>
      </c>
      <c r="AA732" s="477">
        <v>0</v>
      </c>
      <c r="AB732" s="477">
        <v>0</v>
      </c>
      <c r="AC732" s="477">
        <v>0</v>
      </c>
      <c r="AD732" s="477">
        <v>0</v>
      </c>
      <c r="AE732" s="477">
        <v>569.40241000000003</v>
      </c>
      <c r="AF732" s="233">
        <v>0</v>
      </c>
      <c r="AG732" s="233">
        <v>557.95879000000002</v>
      </c>
      <c r="AH732" s="233">
        <v>0</v>
      </c>
      <c r="AI732" s="233">
        <v>0</v>
      </c>
      <c r="AJ732" s="482">
        <v>11.443620000000001</v>
      </c>
    </row>
    <row r="733" spans="1:36" s="42" customFormat="1" x14ac:dyDescent="0.25">
      <c r="A733" s="402"/>
      <c r="B733" s="564">
        <v>1909</v>
      </c>
      <c r="C733" s="188" t="s">
        <v>827</v>
      </c>
      <c r="D733" s="477">
        <v>0</v>
      </c>
      <c r="E733" s="477">
        <v>0</v>
      </c>
      <c r="F733" s="477">
        <v>0</v>
      </c>
      <c r="G733" s="477">
        <v>0</v>
      </c>
      <c r="H733" s="89">
        <v>0</v>
      </c>
      <c r="I733" s="477">
        <v>0</v>
      </c>
      <c r="J733" s="477">
        <v>0</v>
      </c>
      <c r="K733" s="477">
        <v>0</v>
      </c>
      <c r="L733" s="477">
        <v>0</v>
      </c>
      <c r="M733" s="477">
        <v>0</v>
      </c>
      <c r="N733" s="477">
        <v>0</v>
      </c>
      <c r="O733" s="477">
        <v>0</v>
      </c>
      <c r="P733" s="477">
        <v>0</v>
      </c>
      <c r="Q733" s="477">
        <v>0</v>
      </c>
      <c r="R733" s="89">
        <v>0</v>
      </c>
      <c r="S733" s="477">
        <v>0</v>
      </c>
      <c r="T733" s="477">
        <v>0</v>
      </c>
      <c r="U733" s="477">
        <v>0</v>
      </c>
      <c r="V733" s="477">
        <v>0</v>
      </c>
      <c r="W733" s="477">
        <v>0</v>
      </c>
      <c r="X733" s="477">
        <v>0</v>
      </c>
      <c r="Y733" s="477">
        <v>0</v>
      </c>
      <c r="Z733" s="477">
        <v>0</v>
      </c>
      <c r="AA733" s="477">
        <v>0</v>
      </c>
      <c r="AB733" s="477">
        <v>0</v>
      </c>
      <c r="AC733" s="477">
        <v>0</v>
      </c>
      <c r="AD733" s="477">
        <v>0</v>
      </c>
      <c r="AE733" s="477">
        <v>0</v>
      </c>
      <c r="AF733" s="233">
        <v>0</v>
      </c>
      <c r="AG733" s="233">
        <v>0</v>
      </c>
      <c r="AH733" s="233">
        <v>0</v>
      </c>
      <c r="AI733" s="233">
        <v>0</v>
      </c>
      <c r="AJ733" s="482">
        <v>0</v>
      </c>
    </row>
    <row r="734" spans="1:36" s="42" customFormat="1" x14ac:dyDescent="0.25">
      <c r="A734" s="402"/>
      <c r="B734" s="564">
        <v>190905</v>
      </c>
      <c r="C734" s="188" t="s">
        <v>828</v>
      </c>
      <c r="D734" s="477">
        <v>0</v>
      </c>
      <c r="E734" s="477">
        <v>0</v>
      </c>
      <c r="F734" s="477">
        <v>0</v>
      </c>
      <c r="G734" s="477">
        <v>0</v>
      </c>
      <c r="H734" s="89">
        <v>0</v>
      </c>
      <c r="I734" s="477">
        <v>0</v>
      </c>
      <c r="J734" s="477">
        <v>0</v>
      </c>
      <c r="K734" s="477">
        <v>0</v>
      </c>
      <c r="L734" s="477">
        <v>0</v>
      </c>
      <c r="M734" s="477">
        <v>0</v>
      </c>
      <c r="N734" s="477">
        <v>0</v>
      </c>
      <c r="O734" s="477">
        <v>0</v>
      </c>
      <c r="P734" s="477">
        <v>0</v>
      </c>
      <c r="Q734" s="477">
        <v>0</v>
      </c>
      <c r="R734" s="89">
        <v>0</v>
      </c>
      <c r="S734" s="477">
        <v>0</v>
      </c>
      <c r="T734" s="477">
        <v>0</v>
      </c>
      <c r="U734" s="477">
        <v>0</v>
      </c>
      <c r="V734" s="477">
        <v>0</v>
      </c>
      <c r="W734" s="477">
        <v>0</v>
      </c>
      <c r="X734" s="477">
        <v>0</v>
      </c>
      <c r="Y734" s="477">
        <v>0</v>
      </c>
      <c r="Z734" s="477">
        <v>0</v>
      </c>
      <c r="AA734" s="477">
        <v>0</v>
      </c>
      <c r="AB734" s="477">
        <v>0</v>
      </c>
      <c r="AC734" s="477">
        <v>0</v>
      </c>
      <c r="AD734" s="477">
        <v>0</v>
      </c>
      <c r="AE734" s="477">
        <v>0</v>
      </c>
      <c r="AF734" s="233">
        <v>0</v>
      </c>
      <c r="AG734" s="233">
        <v>0</v>
      </c>
      <c r="AH734" s="233">
        <v>0</v>
      </c>
      <c r="AI734" s="233">
        <v>0</v>
      </c>
      <c r="AJ734" s="482">
        <v>0</v>
      </c>
    </row>
    <row r="735" spans="1:36" s="42" customFormat="1" x14ac:dyDescent="0.25">
      <c r="A735" s="402"/>
      <c r="B735" s="564">
        <v>190910</v>
      </c>
      <c r="C735" s="188" t="s">
        <v>829</v>
      </c>
      <c r="D735" s="477">
        <v>0</v>
      </c>
      <c r="E735" s="477">
        <v>0</v>
      </c>
      <c r="F735" s="477">
        <v>0</v>
      </c>
      <c r="G735" s="477">
        <v>0</v>
      </c>
      <c r="H735" s="89">
        <v>0</v>
      </c>
      <c r="I735" s="477">
        <v>0</v>
      </c>
      <c r="J735" s="477">
        <v>0</v>
      </c>
      <c r="K735" s="477">
        <v>0</v>
      </c>
      <c r="L735" s="477">
        <v>0</v>
      </c>
      <c r="M735" s="477">
        <v>0</v>
      </c>
      <c r="N735" s="477">
        <v>0</v>
      </c>
      <c r="O735" s="477">
        <v>0</v>
      </c>
      <c r="P735" s="477">
        <v>0</v>
      </c>
      <c r="Q735" s="477">
        <v>0</v>
      </c>
      <c r="R735" s="89">
        <v>0</v>
      </c>
      <c r="S735" s="477">
        <v>0</v>
      </c>
      <c r="T735" s="477">
        <v>0</v>
      </c>
      <c r="U735" s="477">
        <v>0</v>
      </c>
      <c r="V735" s="477">
        <v>0</v>
      </c>
      <c r="W735" s="477">
        <v>0</v>
      </c>
      <c r="X735" s="477">
        <v>0</v>
      </c>
      <c r="Y735" s="477">
        <v>0</v>
      </c>
      <c r="Z735" s="477">
        <v>0</v>
      </c>
      <c r="AA735" s="477">
        <v>0</v>
      </c>
      <c r="AB735" s="477">
        <v>0</v>
      </c>
      <c r="AC735" s="477">
        <v>0</v>
      </c>
      <c r="AD735" s="477">
        <v>0</v>
      </c>
      <c r="AE735" s="477">
        <v>0</v>
      </c>
      <c r="AF735" s="233">
        <v>0</v>
      </c>
      <c r="AG735" s="233">
        <v>0</v>
      </c>
      <c r="AH735" s="233">
        <v>0</v>
      </c>
      <c r="AI735" s="233">
        <v>0</v>
      </c>
      <c r="AJ735" s="482">
        <v>0</v>
      </c>
    </row>
    <row r="736" spans="1:36" s="42" customFormat="1" x14ac:dyDescent="0.25">
      <c r="A736" s="402"/>
      <c r="B736" s="564">
        <v>1910</v>
      </c>
      <c r="C736" s="188" t="s">
        <v>230</v>
      </c>
      <c r="D736" s="477">
        <v>0</v>
      </c>
      <c r="E736" s="477">
        <v>0</v>
      </c>
      <c r="F736" s="477">
        <v>0</v>
      </c>
      <c r="G736" s="477">
        <v>0</v>
      </c>
      <c r="H736" s="89">
        <v>0</v>
      </c>
      <c r="I736" s="477">
        <v>0</v>
      </c>
      <c r="J736" s="477">
        <v>0</v>
      </c>
      <c r="K736" s="477">
        <v>0</v>
      </c>
      <c r="L736" s="477">
        <v>0</v>
      </c>
      <c r="M736" s="477">
        <v>0</v>
      </c>
      <c r="N736" s="477">
        <v>0</v>
      </c>
      <c r="O736" s="477">
        <v>0</v>
      </c>
      <c r="P736" s="477">
        <v>0</v>
      </c>
      <c r="Q736" s="477">
        <v>0</v>
      </c>
      <c r="R736" s="89">
        <v>0</v>
      </c>
      <c r="S736" s="477">
        <v>0</v>
      </c>
      <c r="T736" s="477">
        <v>0</v>
      </c>
      <c r="U736" s="477">
        <v>0</v>
      </c>
      <c r="V736" s="477">
        <v>0</v>
      </c>
      <c r="W736" s="477">
        <v>0</v>
      </c>
      <c r="X736" s="477">
        <v>0</v>
      </c>
      <c r="Y736" s="477">
        <v>0</v>
      </c>
      <c r="Z736" s="477">
        <v>0</v>
      </c>
      <c r="AA736" s="477">
        <v>0</v>
      </c>
      <c r="AB736" s="477">
        <v>0</v>
      </c>
      <c r="AC736" s="477">
        <v>0</v>
      </c>
      <c r="AD736" s="477">
        <v>0</v>
      </c>
      <c r="AE736" s="477">
        <v>0</v>
      </c>
      <c r="AF736" s="233">
        <v>0</v>
      </c>
      <c r="AG736" s="233">
        <v>0</v>
      </c>
      <c r="AH736" s="233">
        <v>0</v>
      </c>
      <c r="AI736" s="233">
        <v>0</v>
      </c>
      <c r="AJ736" s="482">
        <v>0</v>
      </c>
    </row>
    <row r="737" spans="1:36" s="42" customFormat="1" x14ac:dyDescent="0.25">
      <c r="A737" s="402"/>
      <c r="B737" s="564">
        <v>1990</v>
      </c>
      <c r="C737" s="188" t="s">
        <v>53</v>
      </c>
      <c r="D737" s="477">
        <v>10729.587289999999</v>
      </c>
      <c r="E737" s="477">
        <v>28221.113550000002</v>
      </c>
      <c r="F737" s="477">
        <v>76891.519520000002</v>
      </c>
      <c r="G737" s="477">
        <v>13144.891390000001</v>
      </c>
      <c r="H737" s="89">
        <v>128987.11175000001</v>
      </c>
      <c r="I737" s="477">
        <v>10100.60231</v>
      </c>
      <c r="J737" s="477">
        <v>8114.2549800000006</v>
      </c>
      <c r="K737" s="477">
        <v>1947.9059999999999</v>
      </c>
      <c r="L737" s="477">
        <v>7002.9282800000001</v>
      </c>
      <c r="M737" s="477">
        <v>1854.3631799999998</v>
      </c>
      <c r="N737" s="477">
        <v>25551.932280000001</v>
      </c>
      <c r="O737" s="477">
        <v>3741.9855499999999</v>
      </c>
      <c r="P737" s="477">
        <v>945.94731999999999</v>
      </c>
      <c r="Q737" s="477">
        <v>5137.1714800000009</v>
      </c>
      <c r="R737" s="89">
        <v>64397.091379999998</v>
      </c>
      <c r="S737" s="477">
        <v>635.24060999999995</v>
      </c>
      <c r="T737" s="477">
        <v>507.39591999999999</v>
      </c>
      <c r="U737" s="477">
        <v>278.00378999999998</v>
      </c>
      <c r="V737" s="477">
        <v>258.75557000000003</v>
      </c>
      <c r="W737" s="477">
        <v>214.83923999999999</v>
      </c>
      <c r="X737" s="477">
        <v>124.24894</v>
      </c>
      <c r="Y737" s="477">
        <v>377.97174999999999</v>
      </c>
      <c r="Z737" s="477">
        <v>80.76624000000001</v>
      </c>
      <c r="AA737" s="477">
        <v>946.46832999999992</v>
      </c>
      <c r="AB737" s="477">
        <v>511.31896</v>
      </c>
      <c r="AC737" s="477">
        <v>246.80813000000001</v>
      </c>
      <c r="AD737" s="477">
        <v>4181.8174799999997</v>
      </c>
      <c r="AE737" s="477">
        <v>197566.02061000001</v>
      </c>
      <c r="AF737" s="233">
        <v>27499.83828</v>
      </c>
      <c r="AG737" s="233">
        <v>9116.0470299999997</v>
      </c>
      <c r="AH737" s="233">
        <v>0</v>
      </c>
      <c r="AI737" s="233">
        <v>1571.2482099999997</v>
      </c>
      <c r="AJ737" s="482">
        <v>159378.88709</v>
      </c>
    </row>
    <row r="738" spans="1:36" s="42" customFormat="1" x14ac:dyDescent="0.25">
      <c r="A738" s="402"/>
      <c r="B738" s="564">
        <v>199005</v>
      </c>
      <c r="C738" s="188" t="s">
        <v>231</v>
      </c>
      <c r="D738" s="477">
        <v>1060.5240200000001</v>
      </c>
      <c r="E738" s="477">
        <v>0</v>
      </c>
      <c r="F738" s="477">
        <v>2390.6482799999999</v>
      </c>
      <c r="G738" s="477">
        <v>2324.6257500000002</v>
      </c>
      <c r="H738" s="89">
        <v>5775.7980500000003</v>
      </c>
      <c r="I738" s="477">
        <v>1200.9041200000001</v>
      </c>
      <c r="J738" s="477">
        <v>313.59871000000004</v>
      </c>
      <c r="K738" s="477">
        <v>838.70399999999995</v>
      </c>
      <c r="L738" s="477">
        <v>0</v>
      </c>
      <c r="M738" s="477">
        <v>1742.53315</v>
      </c>
      <c r="N738" s="477">
        <v>392.45249000000001</v>
      </c>
      <c r="O738" s="477">
        <v>74.016360000000006</v>
      </c>
      <c r="P738" s="477">
        <v>6.8686699999999998</v>
      </c>
      <c r="Q738" s="477">
        <v>18.222020000000001</v>
      </c>
      <c r="R738" s="89">
        <v>4587.2995199999996</v>
      </c>
      <c r="S738" s="477">
        <v>0</v>
      </c>
      <c r="T738" s="477">
        <v>322.45839000000001</v>
      </c>
      <c r="U738" s="477">
        <v>24.367380000000001</v>
      </c>
      <c r="V738" s="477">
        <v>11.75217</v>
      </c>
      <c r="W738" s="477">
        <v>0</v>
      </c>
      <c r="X738" s="477">
        <v>41.441269999999996</v>
      </c>
      <c r="Y738" s="477">
        <v>10.06156</v>
      </c>
      <c r="Z738" s="477">
        <v>27.372709999999998</v>
      </c>
      <c r="AA738" s="477">
        <v>3.0991300000000002</v>
      </c>
      <c r="AB738" s="477">
        <v>0</v>
      </c>
      <c r="AC738" s="477">
        <v>1.9179000000000002</v>
      </c>
      <c r="AD738" s="477">
        <v>442.47050999999993</v>
      </c>
      <c r="AE738" s="477">
        <v>10805.568079999999</v>
      </c>
      <c r="AF738" s="233">
        <v>1231.1564899999998</v>
      </c>
      <c r="AG738" s="233">
        <v>1754.28532</v>
      </c>
      <c r="AH738" s="233">
        <v>0</v>
      </c>
      <c r="AI738" s="233">
        <v>15.07859</v>
      </c>
      <c r="AJ738" s="482">
        <v>7805.0476799999997</v>
      </c>
    </row>
    <row r="739" spans="1:36" s="42" customFormat="1" x14ac:dyDescent="0.25">
      <c r="A739" s="402"/>
      <c r="B739" s="564">
        <v>199010</v>
      </c>
      <c r="C739" s="188" t="s">
        <v>232</v>
      </c>
      <c r="D739" s="477">
        <v>5310.5392099999999</v>
      </c>
      <c r="E739" s="477">
        <v>0</v>
      </c>
      <c r="F739" s="477">
        <v>24718.412260000001</v>
      </c>
      <c r="G739" s="477">
        <v>0</v>
      </c>
      <c r="H739" s="89">
        <v>30028.95147</v>
      </c>
      <c r="I739" s="477">
        <v>0</v>
      </c>
      <c r="J739" s="477">
        <v>2607.2137299999999</v>
      </c>
      <c r="K739" s="477">
        <v>268.98099999999999</v>
      </c>
      <c r="L739" s="477">
        <v>6057.5385999999999</v>
      </c>
      <c r="M739" s="477">
        <v>0</v>
      </c>
      <c r="N739" s="477">
        <v>0</v>
      </c>
      <c r="O739" s="477">
        <v>433.83118999999999</v>
      </c>
      <c r="P739" s="477">
        <v>537.22683999999992</v>
      </c>
      <c r="Q739" s="477">
        <v>4797.8475099999996</v>
      </c>
      <c r="R739" s="89">
        <v>14702.638869999999</v>
      </c>
      <c r="S739" s="477">
        <v>602.36980000000005</v>
      </c>
      <c r="T739" s="477">
        <v>0</v>
      </c>
      <c r="U739" s="477">
        <v>2.01593</v>
      </c>
      <c r="V739" s="477">
        <v>149.59432000000001</v>
      </c>
      <c r="W739" s="477">
        <v>199.42757999999998</v>
      </c>
      <c r="X739" s="477">
        <v>64.432310000000001</v>
      </c>
      <c r="Y739" s="477">
        <v>312.68390999999997</v>
      </c>
      <c r="Z739" s="477">
        <v>36.971170000000001</v>
      </c>
      <c r="AA739" s="477">
        <v>882.25509</v>
      </c>
      <c r="AB739" s="477">
        <v>371.91721999999999</v>
      </c>
      <c r="AC739" s="477">
        <v>138.23813000000001</v>
      </c>
      <c r="AD739" s="477">
        <v>2759.9054599999999</v>
      </c>
      <c r="AE739" s="477">
        <v>47491.495799999997</v>
      </c>
      <c r="AF739" s="233">
        <v>268.98099999999999</v>
      </c>
      <c r="AG739" s="233">
        <v>6207.13292</v>
      </c>
      <c r="AH739" s="233">
        <v>0</v>
      </c>
      <c r="AI739" s="233">
        <v>1333.1771299999998</v>
      </c>
      <c r="AJ739" s="482">
        <v>39682.204750000004</v>
      </c>
    </row>
    <row r="740" spans="1:36" s="42" customFormat="1" x14ac:dyDescent="0.25">
      <c r="A740" s="402"/>
      <c r="B740" s="564">
        <v>199015</v>
      </c>
      <c r="C740" s="188" t="s">
        <v>233</v>
      </c>
      <c r="D740" s="477">
        <v>674.4469499999999</v>
      </c>
      <c r="E740" s="477">
        <v>189.55168</v>
      </c>
      <c r="F740" s="477">
        <v>604.26575000000003</v>
      </c>
      <c r="G740" s="477">
        <v>7426.4291499999999</v>
      </c>
      <c r="H740" s="89">
        <v>8894.6935300000005</v>
      </c>
      <c r="I740" s="477">
        <v>133.64958999999999</v>
      </c>
      <c r="J740" s="477">
        <v>118.57934</v>
      </c>
      <c r="K740" s="477">
        <v>0</v>
      </c>
      <c r="L740" s="477">
        <v>0</v>
      </c>
      <c r="M740" s="477">
        <v>88.167559999999995</v>
      </c>
      <c r="N740" s="477">
        <v>5199.4746799999994</v>
      </c>
      <c r="O740" s="477">
        <v>0</v>
      </c>
      <c r="P740" s="477">
        <v>73.283079999999998</v>
      </c>
      <c r="Q740" s="477">
        <v>227.9461</v>
      </c>
      <c r="R740" s="89">
        <v>5841.1003499999997</v>
      </c>
      <c r="S740" s="477">
        <v>32.774809999999995</v>
      </c>
      <c r="T740" s="477">
        <v>8</v>
      </c>
      <c r="U740" s="477">
        <v>0</v>
      </c>
      <c r="V740" s="477">
        <v>12.08489</v>
      </c>
      <c r="W740" s="477">
        <v>9.9811200000000007</v>
      </c>
      <c r="X740" s="477">
        <v>18.375360000000001</v>
      </c>
      <c r="Y740" s="477">
        <v>40.154600000000002</v>
      </c>
      <c r="Z740" s="477">
        <v>2.8</v>
      </c>
      <c r="AA740" s="477">
        <v>51.853529999999999</v>
      </c>
      <c r="AB740" s="477">
        <v>139.40173999999999</v>
      </c>
      <c r="AC740" s="477">
        <v>44.889800000000001</v>
      </c>
      <c r="AD740" s="477">
        <v>360.31584999999995</v>
      </c>
      <c r="AE740" s="477">
        <v>15096.10973</v>
      </c>
      <c r="AF740" s="233">
        <v>5199.4746799999994</v>
      </c>
      <c r="AG740" s="233">
        <v>100.25245</v>
      </c>
      <c r="AH740" s="233">
        <v>0</v>
      </c>
      <c r="AI740" s="233">
        <v>136.89793</v>
      </c>
      <c r="AJ740" s="482">
        <v>9659.4846699999998</v>
      </c>
    </row>
    <row r="741" spans="1:36" s="42" customFormat="1" x14ac:dyDescent="0.25">
      <c r="A741" s="402"/>
      <c r="B741" s="564">
        <v>199020</v>
      </c>
      <c r="C741" s="188" t="s">
        <v>234</v>
      </c>
      <c r="D741" s="477">
        <v>0</v>
      </c>
      <c r="E741" s="477">
        <v>0</v>
      </c>
      <c r="F741" s="477">
        <v>0</v>
      </c>
      <c r="G741" s="477">
        <v>0</v>
      </c>
      <c r="H741" s="89">
        <v>0</v>
      </c>
      <c r="I741" s="477">
        <v>0</v>
      </c>
      <c r="J741" s="477">
        <v>0</v>
      </c>
      <c r="K741" s="477">
        <v>0</v>
      </c>
      <c r="L741" s="477">
        <v>0</v>
      </c>
      <c r="M741" s="477">
        <v>0</v>
      </c>
      <c r="N741" s="477">
        <v>0</v>
      </c>
      <c r="O741" s="477">
        <v>0</v>
      </c>
      <c r="P741" s="477">
        <v>0</v>
      </c>
      <c r="Q741" s="477">
        <v>0</v>
      </c>
      <c r="R741" s="89">
        <v>0</v>
      </c>
      <c r="S741" s="477">
        <v>0</v>
      </c>
      <c r="T741" s="477">
        <v>0</v>
      </c>
      <c r="U741" s="477">
        <v>0</v>
      </c>
      <c r="V741" s="477">
        <v>0</v>
      </c>
      <c r="W741" s="477">
        <v>0</v>
      </c>
      <c r="X741" s="477">
        <v>0</v>
      </c>
      <c r="Y741" s="477">
        <v>0</v>
      </c>
      <c r="Z741" s="477">
        <v>0</v>
      </c>
      <c r="AA741" s="477">
        <v>0</v>
      </c>
      <c r="AB741" s="477">
        <v>0</v>
      </c>
      <c r="AC741" s="477">
        <v>0</v>
      </c>
      <c r="AD741" s="477">
        <v>0</v>
      </c>
      <c r="AE741" s="477">
        <v>0</v>
      </c>
      <c r="AF741" s="233">
        <v>0</v>
      </c>
      <c r="AG741" s="233">
        <v>0</v>
      </c>
      <c r="AH741" s="233">
        <v>0</v>
      </c>
      <c r="AI741" s="233">
        <v>0</v>
      </c>
      <c r="AJ741" s="482">
        <v>0</v>
      </c>
    </row>
    <row r="742" spans="1:36" s="42" customFormat="1" x14ac:dyDescent="0.25">
      <c r="A742" s="402"/>
      <c r="B742" s="564">
        <v>199025</v>
      </c>
      <c r="C742" s="188" t="s">
        <v>235</v>
      </c>
      <c r="D742" s="477">
        <v>49.998769999999993</v>
      </c>
      <c r="E742" s="477">
        <v>1457.84869</v>
      </c>
      <c r="F742" s="477">
        <v>186.64256</v>
      </c>
      <c r="G742" s="477">
        <v>2.0177800000000001</v>
      </c>
      <c r="H742" s="89">
        <v>1696.5077999999999</v>
      </c>
      <c r="I742" s="477">
        <v>64.157730000000001</v>
      </c>
      <c r="J742" s="477">
        <v>2.71543</v>
      </c>
      <c r="K742" s="477">
        <v>2.5000000000000001E-2</v>
      </c>
      <c r="L742" s="477">
        <v>0</v>
      </c>
      <c r="M742" s="477">
        <v>1.7999999999999998E-4</v>
      </c>
      <c r="N742" s="477">
        <v>3.6020400000000001</v>
      </c>
      <c r="O742" s="477">
        <v>0.02</v>
      </c>
      <c r="P742" s="477">
        <v>1.40577</v>
      </c>
      <c r="Q742" s="477">
        <v>0.42414999999999997</v>
      </c>
      <c r="R742" s="89">
        <v>72.350300000000004</v>
      </c>
      <c r="S742" s="477">
        <v>9.6000000000000002E-2</v>
      </c>
      <c r="T742" s="477">
        <v>0.11322</v>
      </c>
      <c r="U742" s="477">
        <v>24.204999999999998</v>
      </c>
      <c r="V742" s="477">
        <v>3.9560000000000005E-2</v>
      </c>
      <c r="W742" s="477">
        <v>0</v>
      </c>
      <c r="X742" s="477">
        <v>0</v>
      </c>
      <c r="Y742" s="477">
        <v>0</v>
      </c>
      <c r="Z742" s="477">
        <v>0.30427999999999999</v>
      </c>
      <c r="AA742" s="477">
        <v>8.1459999999999991E-2</v>
      </c>
      <c r="AB742" s="477">
        <v>0</v>
      </c>
      <c r="AC742" s="477">
        <v>0</v>
      </c>
      <c r="AD742" s="477">
        <v>24.839519999999997</v>
      </c>
      <c r="AE742" s="477">
        <v>1793.6976199999999</v>
      </c>
      <c r="AF742" s="233">
        <v>3.62704</v>
      </c>
      <c r="AG742" s="233">
        <v>3.9740000000000004E-2</v>
      </c>
      <c r="AH742" s="233">
        <v>0</v>
      </c>
      <c r="AI742" s="233">
        <v>8.1459999999999991E-2</v>
      </c>
      <c r="AJ742" s="482">
        <v>1789.9493799999998</v>
      </c>
    </row>
    <row r="743" spans="1:36" s="42" customFormat="1" x14ac:dyDescent="0.25">
      <c r="A743" s="402"/>
      <c r="B743" s="564">
        <v>199090</v>
      </c>
      <c r="C743" s="188" t="s">
        <v>236</v>
      </c>
      <c r="D743" s="477">
        <v>650.95333999999991</v>
      </c>
      <c r="E743" s="477">
        <v>26573.713179999999</v>
      </c>
      <c r="F743" s="477">
        <v>28976.18291</v>
      </c>
      <c r="G743" s="477">
        <v>3391.81871</v>
      </c>
      <c r="H743" s="89">
        <v>59592.668140000002</v>
      </c>
      <c r="I743" s="477">
        <v>8701.8908699999993</v>
      </c>
      <c r="J743" s="477">
        <v>5072.1477699999996</v>
      </c>
      <c r="K743" s="477">
        <v>840.19600000000003</v>
      </c>
      <c r="L743" s="477">
        <v>945.38968</v>
      </c>
      <c r="M743" s="477">
        <v>23.662290000000002</v>
      </c>
      <c r="N743" s="477">
        <v>19956.40307</v>
      </c>
      <c r="O743" s="477">
        <v>3234.1179999999999</v>
      </c>
      <c r="P743" s="477">
        <v>327.16296</v>
      </c>
      <c r="Q743" s="477">
        <v>92.731700000000004</v>
      </c>
      <c r="R743" s="89">
        <v>39193.702339999996</v>
      </c>
      <c r="S743" s="477">
        <v>0</v>
      </c>
      <c r="T743" s="477">
        <v>176.82431</v>
      </c>
      <c r="U743" s="477">
        <v>227.41548</v>
      </c>
      <c r="V743" s="477">
        <v>85.284630000000007</v>
      </c>
      <c r="W743" s="477">
        <v>5.4305399999999997</v>
      </c>
      <c r="X743" s="477">
        <v>0</v>
      </c>
      <c r="Y743" s="477">
        <v>15.071680000000001</v>
      </c>
      <c r="Z743" s="477">
        <v>13.31808</v>
      </c>
      <c r="AA743" s="477">
        <v>9.1791200000000011</v>
      </c>
      <c r="AB743" s="477">
        <v>0</v>
      </c>
      <c r="AC743" s="477">
        <v>61.762300000000003</v>
      </c>
      <c r="AD743" s="477">
        <v>594.28613999999993</v>
      </c>
      <c r="AE743" s="477">
        <v>99380.656619999994</v>
      </c>
      <c r="AF743" s="233">
        <v>20796.59907</v>
      </c>
      <c r="AG743" s="233">
        <v>1054.3366000000001</v>
      </c>
      <c r="AH743" s="233">
        <v>0</v>
      </c>
      <c r="AI743" s="233">
        <v>86.013100000000009</v>
      </c>
      <c r="AJ743" s="482">
        <v>77443.707849999992</v>
      </c>
    </row>
    <row r="744" spans="1:36" s="42" customFormat="1" x14ac:dyDescent="0.25">
      <c r="A744" s="402"/>
      <c r="B744" s="564">
        <v>1999</v>
      </c>
      <c r="C744" s="188" t="s">
        <v>237</v>
      </c>
      <c r="D744" s="477">
        <v>-46.717779999999998</v>
      </c>
      <c r="E744" s="477">
        <v>-2228.2325900000001</v>
      </c>
      <c r="F744" s="477">
        <v>-48275.885750000001</v>
      </c>
      <c r="G744" s="477">
        <v>-487.09012000000001</v>
      </c>
      <c r="H744" s="89">
        <v>-51037.926240000001</v>
      </c>
      <c r="I744" s="477">
        <v>-1065.0668000000001</v>
      </c>
      <c r="J744" s="477">
        <v>-141.77255</v>
      </c>
      <c r="K744" s="477">
        <v>-20.472999999999999</v>
      </c>
      <c r="L744" s="477">
        <v>-142.01803000000001</v>
      </c>
      <c r="M744" s="477">
        <v>-63.07517</v>
      </c>
      <c r="N744" s="477">
        <v>-2174.8739</v>
      </c>
      <c r="O744" s="477">
        <v>-213.18314000000001</v>
      </c>
      <c r="P744" s="477">
        <v>-52.490859999999998</v>
      </c>
      <c r="Q744" s="477">
        <v>-257.22360000000003</v>
      </c>
      <c r="R744" s="89">
        <v>-4130.1770500000002</v>
      </c>
      <c r="S744" s="477">
        <v>-3.40246</v>
      </c>
      <c r="T744" s="477">
        <v>-62.137839999999997</v>
      </c>
      <c r="U744" s="477">
        <v>-591.37868000000003</v>
      </c>
      <c r="V744" s="477">
        <v>-17.6812</v>
      </c>
      <c r="W744" s="477">
        <v>-13.52045</v>
      </c>
      <c r="X744" s="477">
        <v>-1.21671</v>
      </c>
      <c r="Y744" s="477">
        <v>-0.99448999999999999</v>
      </c>
      <c r="Z744" s="477">
        <v>-10.813799999999999</v>
      </c>
      <c r="AA744" s="477">
        <v>-2.5867100000000001</v>
      </c>
      <c r="AB744" s="477">
        <v>-140.11885999999998</v>
      </c>
      <c r="AC744" s="477">
        <v>-44.187470000000005</v>
      </c>
      <c r="AD744" s="477">
        <v>-888.03867000000002</v>
      </c>
      <c r="AE744" s="477">
        <v>-56056.141960000001</v>
      </c>
      <c r="AF744" s="233">
        <v>-2195.3469</v>
      </c>
      <c r="AG744" s="233">
        <v>-222.77440000000001</v>
      </c>
      <c r="AH744" s="233">
        <v>0</v>
      </c>
      <c r="AI744" s="233">
        <v>-47.768670000000007</v>
      </c>
      <c r="AJ744" s="482">
        <v>-53590.251990000012</v>
      </c>
    </row>
    <row r="745" spans="1:36" s="42" customFormat="1" x14ac:dyDescent="0.25">
      <c r="A745" s="402"/>
      <c r="B745" s="564">
        <v>199905</v>
      </c>
      <c r="C745" s="188" t="s">
        <v>238</v>
      </c>
      <c r="D745" s="477">
        <v>0</v>
      </c>
      <c r="E745" s="477">
        <v>-1E-3</v>
      </c>
      <c r="F745" s="477">
        <v>-17689.323</v>
      </c>
      <c r="G745" s="477">
        <v>-89.289460000000005</v>
      </c>
      <c r="H745" s="89">
        <v>-17778.61346</v>
      </c>
      <c r="I745" s="477">
        <v>-227.80301</v>
      </c>
      <c r="J745" s="477">
        <v>-31.13916</v>
      </c>
      <c r="K745" s="477">
        <v>-4.93</v>
      </c>
      <c r="L745" s="477">
        <v>-118.07716000000001</v>
      </c>
      <c r="M745" s="477">
        <v>0</v>
      </c>
      <c r="N745" s="477">
        <v>-26.215029999999999</v>
      </c>
      <c r="O745" s="477">
        <v>0</v>
      </c>
      <c r="P745" s="477">
        <v>0</v>
      </c>
      <c r="Q745" s="477">
        <v>0</v>
      </c>
      <c r="R745" s="89">
        <v>-408.16435999999999</v>
      </c>
      <c r="S745" s="477">
        <v>0</v>
      </c>
      <c r="T745" s="477">
        <v>0</v>
      </c>
      <c r="U745" s="477">
        <v>0</v>
      </c>
      <c r="V745" s="477">
        <v>0</v>
      </c>
      <c r="W745" s="477">
        <v>0</v>
      </c>
      <c r="X745" s="477">
        <v>0</v>
      </c>
      <c r="Y745" s="477">
        <v>0</v>
      </c>
      <c r="Z745" s="477">
        <v>0</v>
      </c>
      <c r="AA745" s="477">
        <v>0</v>
      </c>
      <c r="AB745" s="477">
        <v>0</v>
      </c>
      <c r="AC745" s="477">
        <v>0</v>
      </c>
      <c r="AD745" s="477">
        <v>0</v>
      </c>
      <c r="AE745" s="477">
        <v>-18186.777819999999</v>
      </c>
      <c r="AF745" s="233">
        <v>-31.145029999999998</v>
      </c>
      <c r="AG745" s="233">
        <v>-118.07716000000001</v>
      </c>
      <c r="AH745" s="233">
        <v>0</v>
      </c>
      <c r="AI745" s="233">
        <v>0</v>
      </c>
      <c r="AJ745" s="482">
        <v>-18037.555629999999</v>
      </c>
    </row>
    <row r="746" spans="1:36" s="42" customFormat="1" x14ac:dyDescent="0.25">
      <c r="A746" s="402"/>
      <c r="B746" s="564">
        <v>199910</v>
      </c>
      <c r="C746" s="188" t="s">
        <v>239</v>
      </c>
      <c r="D746" s="477">
        <v>0</v>
      </c>
      <c r="E746" s="477">
        <v>0</v>
      </c>
      <c r="F746" s="477">
        <v>-11.204409999999999</v>
      </c>
      <c r="G746" s="477">
        <v>-27.6204</v>
      </c>
      <c r="H746" s="89">
        <v>-38.824809999999999</v>
      </c>
      <c r="I746" s="477">
        <v>0</v>
      </c>
      <c r="J746" s="477">
        <v>-0.01</v>
      </c>
      <c r="K746" s="477">
        <v>0</v>
      </c>
      <c r="L746" s="477">
        <v>0</v>
      </c>
      <c r="M746" s="477">
        <v>-1.06046</v>
      </c>
      <c r="N746" s="477">
        <v>-119.02462</v>
      </c>
      <c r="O746" s="477">
        <v>0</v>
      </c>
      <c r="P746" s="477">
        <v>-11.67188</v>
      </c>
      <c r="Q746" s="477">
        <v>0</v>
      </c>
      <c r="R746" s="89">
        <v>-131.76695999999998</v>
      </c>
      <c r="S746" s="477">
        <v>0</v>
      </c>
      <c r="T746" s="477">
        <v>0</v>
      </c>
      <c r="U746" s="477">
        <v>-575.25346999999999</v>
      </c>
      <c r="V746" s="477">
        <v>-0.69672000000000001</v>
      </c>
      <c r="W746" s="477">
        <v>0</v>
      </c>
      <c r="X746" s="477">
        <v>-1.02305</v>
      </c>
      <c r="Y746" s="477">
        <v>-0.59294000000000002</v>
      </c>
      <c r="Z746" s="477">
        <v>-0.54662999999999995</v>
      </c>
      <c r="AA746" s="477">
        <v>0</v>
      </c>
      <c r="AB746" s="477">
        <v>-0.86751999999999996</v>
      </c>
      <c r="AC746" s="477">
        <v>-0.84494000000000002</v>
      </c>
      <c r="AD746" s="477">
        <v>-579.82527000000005</v>
      </c>
      <c r="AE746" s="477">
        <v>-750.41704000000004</v>
      </c>
      <c r="AF746" s="233">
        <v>-119.02462</v>
      </c>
      <c r="AG746" s="233">
        <v>-1.75718</v>
      </c>
      <c r="AH746" s="233">
        <v>0</v>
      </c>
      <c r="AI746" s="233">
        <v>-1.43788</v>
      </c>
      <c r="AJ746" s="482">
        <v>-628.19736000000012</v>
      </c>
    </row>
    <row r="747" spans="1:36" s="42" customFormat="1" x14ac:dyDescent="0.25">
      <c r="A747" s="402"/>
      <c r="B747" s="564">
        <v>199990</v>
      </c>
      <c r="C747" s="188" t="s">
        <v>240</v>
      </c>
      <c r="D747" s="477">
        <v>-46.717779999999998</v>
      </c>
      <c r="E747" s="477">
        <v>-2228.2315899999999</v>
      </c>
      <c r="F747" s="477">
        <v>-30575.358339999999</v>
      </c>
      <c r="G747" s="477">
        <v>-370.18026000000003</v>
      </c>
      <c r="H747" s="89">
        <v>-33220.487970000002</v>
      </c>
      <c r="I747" s="477">
        <v>-837.26379000000009</v>
      </c>
      <c r="J747" s="477">
        <v>-110.62339</v>
      </c>
      <c r="K747" s="477">
        <v>-15.542999999999999</v>
      </c>
      <c r="L747" s="477">
        <v>-23.94087</v>
      </c>
      <c r="M747" s="477">
        <v>-62.014710000000001</v>
      </c>
      <c r="N747" s="477">
        <v>-2029.6342500000001</v>
      </c>
      <c r="O747" s="477">
        <v>-213.18314000000001</v>
      </c>
      <c r="P747" s="477">
        <v>-40.818980000000003</v>
      </c>
      <c r="Q747" s="477">
        <v>-257.22360000000003</v>
      </c>
      <c r="R747" s="89">
        <v>-3590.2457300000005</v>
      </c>
      <c r="S747" s="477">
        <v>-3.40246</v>
      </c>
      <c r="T747" s="477">
        <v>-62.137839999999997</v>
      </c>
      <c r="U747" s="477">
        <v>-16.125209999999999</v>
      </c>
      <c r="V747" s="477">
        <v>-16.984479999999998</v>
      </c>
      <c r="W747" s="477">
        <v>-13.52045</v>
      </c>
      <c r="X747" s="477">
        <v>-0.19366</v>
      </c>
      <c r="Y747" s="477">
        <v>-0.40155000000000002</v>
      </c>
      <c r="Z747" s="477">
        <v>-10.26717</v>
      </c>
      <c r="AA747" s="477">
        <v>-2.5867100000000001</v>
      </c>
      <c r="AB747" s="477">
        <v>-139.25134</v>
      </c>
      <c r="AC747" s="477">
        <v>-43.342529999999996</v>
      </c>
      <c r="AD747" s="477">
        <v>-308.21339999999998</v>
      </c>
      <c r="AE747" s="477">
        <v>-37118.947100000005</v>
      </c>
      <c r="AF747" s="233">
        <v>-2045.17725</v>
      </c>
      <c r="AG747" s="233">
        <v>-102.94005999999999</v>
      </c>
      <c r="AH747" s="233">
        <v>0</v>
      </c>
      <c r="AI747" s="233">
        <v>-46.330789999999993</v>
      </c>
      <c r="AJ747" s="482">
        <v>-34924.498999999996</v>
      </c>
    </row>
    <row r="748" spans="1:36" s="40" customFormat="1" x14ac:dyDescent="0.25">
      <c r="A748" s="401"/>
      <c r="B748" s="563" t="s">
        <v>1886</v>
      </c>
      <c r="C748" s="317" t="s">
        <v>1887</v>
      </c>
      <c r="D748" s="478">
        <v>5843120.1765400004</v>
      </c>
      <c r="E748" s="478">
        <v>6910980.3496599998</v>
      </c>
      <c r="F748" s="478">
        <v>12488761.060700001</v>
      </c>
      <c r="G748" s="478">
        <v>5513520.4503999995</v>
      </c>
      <c r="H748" s="26">
        <v>30756382.037300002</v>
      </c>
      <c r="I748" s="478">
        <v>2181046.0549699999</v>
      </c>
      <c r="J748" s="478">
        <v>3955340.8478999999</v>
      </c>
      <c r="K748" s="478">
        <v>627612.08299999998</v>
      </c>
      <c r="L748" s="478">
        <v>2156759.19496</v>
      </c>
      <c r="M748" s="478">
        <v>937473.78795000003</v>
      </c>
      <c r="N748" s="478">
        <v>3996493.8127299999</v>
      </c>
      <c r="O748" s="478">
        <v>585880.52332000004</v>
      </c>
      <c r="P748" s="478">
        <v>906507.89847000001</v>
      </c>
      <c r="Q748" s="478">
        <v>756589.65037000005</v>
      </c>
      <c r="R748" s="26">
        <v>16103703.853669997</v>
      </c>
      <c r="S748" s="478">
        <v>501497.15388</v>
      </c>
      <c r="T748" s="478">
        <v>249803.52098</v>
      </c>
      <c r="U748" s="478">
        <v>55291.887360000001</v>
      </c>
      <c r="V748" s="478">
        <v>39848.420090000007</v>
      </c>
      <c r="W748" s="478">
        <v>191961.16462999998</v>
      </c>
      <c r="X748" s="478">
        <v>29728.862699999998</v>
      </c>
      <c r="Y748" s="478">
        <v>87922.16807</v>
      </c>
      <c r="Z748" s="478">
        <v>31660.181649999999</v>
      </c>
      <c r="AA748" s="478">
        <v>116485.5742</v>
      </c>
      <c r="AB748" s="478">
        <v>206767.0809</v>
      </c>
      <c r="AC748" s="478">
        <v>84086.128150000004</v>
      </c>
      <c r="AD748" s="478">
        <v>1595052.1426099997</v>
      </c>
      <c r="AE748" s="478">
        <v>48455138.033579998</v>
      </c>
      <c r="AF748" s="480">
        <v>4624105.89573</v>
      </c>
      <c r="AG748" s="480">
        <v>3134081.4029999999</v>
      </c>
      <c r="AH748" s="480">
        <v>0</v>
      </c>
      <c r="AI748" s="480">
        <v>288493.87041999999</v>
      </c>
      <c r="AJ748" s="481">
        <v>40408456.864430003</v>
      </c>
    </row>
    <row r="749" spans="1:36" s="40" customFormat="1" x14ac:dyDescent="0.25">
      <c r="A749" s="401"/>
      <c r="B749" s="563"/>
      <c r="C749" s="317"/>
      <c r="D749" s="478"/>
      <c r="E749" s="478"/>
      <c r="F749" s="478"/>
      <c r="G749" s="478"/>
      <c r="H749" s="89"/>
      <c r="I749" s="478"/>
      <c r="J749" s="478"/>
      <c r="K749" s="478"/>
      <c r="L749" s="478"/>
      <c r="M749" s="478"/>
      <c r="N749" s="478"/>
      <c r="O749" s="478"/>
      <c r="P749" s="478"/>
      <c r="Q749" s="478"/>
      <c r="R749" s="89"/>
      <c r="S749" s="478"/>
      <c r="T749" s="478"/>
      <c r="U749" s="478"/>
      <c r="V749" s="478"/>
      <c r="W749" s="478"/>
      <c r="X749" s="478"/>
      <c r="Y749" s="478"/>
      <c r="Z749" s="478"/>
      <c r="AA749" s="478"/>
      <c r="AB749" s="478"/>
      <c r="AC749" s="478"/>
      <c r="AD749" s="477"/>
      <c r="AE749" s="477"/>
      <c r="AF749" s="233"/>
      <c r="AG749" s="233"/>
      <c r="AH749" s="233"/>
      <c r="AI749" s="233"/>
      <c r="AJ749" s="482"/>
    </row>
    <row r="750" spans="1:36" s="40" customFormat="1" x14ac:dyDescent="0.25">
      <c r="A750" s="401"/>
      <c r="B750" s="563">
        <v>4</v>
      </c>
      <c r="C750" s="317" t="s">
        <v>241</v>
      </c>
      <c r="D750" s="478">
        <v>224380.00456999999</v>
      </c>
      <c r="E750" s="478">
        <v>289576.27583999996</v>
      </c>
      <c r="F750" s="478">
        <v>548943.45084000006</v>
      </c>
      <c r="G750" s="478">
        <v>201522.11914</v>
      </c>
      <c r="H750" s="26">
        <v>1264421.85039</v>
      </c>
      <c r="I750" s="478">
        <v>83554.305290000004</v>
      </c>
      <c r="J750" s="478">
        <v>115729.90415999999</v>
      </c>
      <c r="K750" s="478">
        <v>15954.007</v>
      </c>
      <c r="L750" s="478">
        <v>172461.63231000002</v>
      </c>
      <c r="M750" s="478">
        <v>42494.718909999996</v>
      </c>
      <c r="N750" s="478">
        <v>117266.68129000001</v>
      </c>
      <c r="O750" s="478">
        <v>22420.352899999998</v>
      </c>
      <c r="P750" s="478">
        <v>30036.068719999999</v>
      </c>
      <c r="Q750" s="478">
        <v>56773.222249999999</v>
      </c>
      <c r="R750" s="26">
        <v>656690.89283000003</v>
      </c>
      <c r="S750" s="478">
        <v>19900.894379999998</v>
      </c>
      <c r="T750" s="478">
        <v>8961.8708999999999</v>
      </c>
      <c r="U750" s="478">
        <v>2128.4217200000003</v>
      </c>
      <c r="V750" s="478">
        <v>1726.33429</v>
      </c>
      <c r="W750" s="478">
        <v>4610.31095</v>
      </c>
      <c r="X750" s="478">
        <v>2002.7933</v>
      </c>
      <c r="Y750" s="478">
        <v>9802.7196800000002</v>
      </c>
      <c r="Z750" s="478">
        <v>2640.6412799999998</v>
      </c>
      <c r="AA750" s="478">
        <v>8297.72667</v>
      </c>
      <c r="AB750" s="478">
        <v>15475.45391</v>
      </c>
      <c r="AC750" s="478">
        <v>7088.6419400000004</v>
      </c>
      <c r="AD750" s="478">
        <v>82635.809020000001</v>
      </c>
      <c r="AE750" s="478">
        <v>2003748.5522400001</v>
      </c>
      <c r="AF750" s="480">
        <v>133220.68829000002</v>
      </c>
      <c r="AG750" s="480">
        <v>216682.68551000001</v>
      </c>
      <c r="AH750" s="480">
        <v>0</v>
      </c>
      <c r="AI750" s="480">
        <v>25189.08829</v>
      </c>
      <c r="AJ750" s="481">
        <v>1628656.0901500003</v>
      </c>
    </row>
    <row r="751" spans="1:36" s="40" customFormat="1" x14ac:dyDescent="0.25">
      <c r="A751" s="401"/>
      <c r="B751" s="563"/>
      <c r="C751" s="317"/>
      <c r="D751" s="478"/>
      <c r="E751" s="478"/>
      <c r="F751" s="478"/>
      <c r="G751" s="478"/>
      <c r="H751" s="89"/>
      <c r="I751" s="478"/>
      <c r="J751" s="478"/>
      <c r="K751" s="478"/>
      <c r="L751" s="478"/>
      <c r="M751" s="478"/>
      <c r="N751" s="478"/>
      <c r="O751" s="478"/>
      <c r="P751" s="478"/>
      <c r="Q751" s="478"/>
      <c r="R751" s="89"/>
      <c r="S751" s="478"/>
      <c r="T751" s="478"/>
      <c r="U751" s="478"/>
      <c r="V751" s="478"/>
      <c r="W751" s="478"/>
      <c r="X751" s="478"/>
      <c r="Y751" s="478"/>
      <c r="Z751" s="478"/>
      <c r="AA751" s="478"/>
      <c r="AB751" s="478"/>
      <c r="AC751" s="478"/>
      <c r="AD751" s="477"/>
      <c r="AE751" s="477"/>
      <c r="AF751" s="233"/>
      <c r="AG751" s="233"/>
      <c r="AH751" s="233"/>
      <c r="AI751" s="233"/>
      <c r="AJ751" s="482"/>
    </row>
    <row r="752" spans="1:36" s="40" customFormat="1" x14ac:dyDescent="0.25">
      <c r="A752" s="401"/>
      <c r="B752" s="565" t="s">
        <v>1231</v>
      </c>
      <c r="C752" s="317" t="s">
        <v>242</v>
      </c>
      <c r="D752" s="478">
        <v>6067500.1811100002</v>
      </c>
      <c r="E752" s="478">
        <v>7200556.6255000001</v>
      </c>
      <c r="F752" s="478">
        <v>13037704.511540001</v>
      </c>
      <c r="G752" s="478">
        <v>5715042.5695399996</v>
      </c>
      <c r="H752" s="26">
        <v>32020803.88769</v>
      </c>
      <c r="I752" s="478">
        <v>2264600.36026</v>
      </c>
      <c r="J752" s="478">
        <v>4071070.7520599999</v>
      </c>
      <c r="K752" s="478">
        <v>643566.09</v>
      </c>
      <c r="L752" s="478">
        <v>2329220.8272700002</v>
      </c>
      <c r="M752" s="478">
        <v>979968.50686000008</v>
      </c>
      <c r="N752" s="478">
        <v>4113760.4940200001</v>
      </c>
      <c r="O752" s="478">
        <v>608300.87621999998</v>
      </c>
      <c r="P752" s="478">
        <v>936543.96719</v>
      </c>
      <c r="Q752" s="478">
        <v>813362.87262000004</v>
      </c>
      <c r="R752" s="26">
        <v>16760394.746499997</v>
      </c>
      <c r="S752" s="478">
        <v>521398.04826000001</v>
      </c>
      <c r="T752" s="478">
        <v>258765.39188000001</v>
      </c>
      <c r="U752" s="478">
        <v>57420.309079999999</v>
      </c>
      <c r="V752" s="478">
        <v>41574.754380000006</v>
      </c>
      <c r="W752" s="478">
        <v>196571.47558</v>
      </c>
      <c r="X752" s="478">
        <v>31731.655999999999</v>
      </c>
      <c r="Y752" s="478">
        <v>97724.887749999994</v>
      </c>
      <c r="Z752" s="478">
        <v>34300.822929999995</v>
      </c>
      <c r="AA752" s="478">
        <v>124783.30087000001</v>
      </c>
      <c r="AB752" s="478">
        <v>222242.53481000001</v>
      </c>
      <c r="AC752" s="478">
        <v>91174.770090000005</v>
      </c>
      <c r="AD752" s="478">
        <v>1677687.9516300003</v>
      </c>
      <c r="AE752" s="478">
        <v>50458886.585819997</v>
      </c>
      <c r="AF752" s="485">
        <v>4757326.58402</v>
      </c>
      <c r="AG752" s="485">
        <v>3350764.0885100001</v>
      </c>
      <c r="AH752" s="485">
        <v>0</v>
      </c>
      <c r="AI752" s="485">
        <v>313682.95870999998</v>
      </c>
      <c r="AJ752" s="485">
        <v>42037112.954580002</v>
      </c>
    </row>
    <row r="753" spans="1:55" s="40" customFormat="1" x14ac:dyDescent="0.25">
      <c r="A753" s="401"/>
      <c r="B753" s="563"/>
      <c r="C753" s="317"/>
      <c r="D753" s="478"/>
      <c r="E753" s="478"/>
      <c r="F753" s="478"/>
      <c r="G753" s="478"/>
      <c r="H753" s="89"/>
      <c r="I753" s="478"/>
      <c r="J753" s="478"/>
      <c r="K753" s="478"/>
      <c r="L753" s="478"/>
      <c r="M753" s="478"/>
      <c r="N753" s="478"/>
      <c r="O753" s="478"/>
      <c r="P753" s="478"/>
      <c r="Q753" s="478"/>
      <c r="R753" s="89"/>
      <c r="S753" s="478"/>
      <c r="T753" s="478"/>
      <c r="U753" s="478"/>
      <c r="V753" s="478"/>
      <c r="W753" s="478"/>
      <c r="X753" s="478"/>
      <c r="Y753" s="478"/>
      <c r="Z753" s="478"/>
      <c r="AA753" s="478"/>
      <c r="AB753" s="478"/>
      <c r="AC753" s="478"/>
      <c r="AD753" s="477"/>
      <c r="AE753" s="477"/>
      <c r="AF753" s="233"/>
      <c r="AG753" s="233"/>
      <c r="AH753" s="233"/>
      <c r="AI753" s="233"/>
      <c r="AJ753" s="482"/>
    </row>
    <row r="754" spans="1:55" s="40" customFormat="1" x14ac:dyDescent="0.25">
      <c r="A754" s="401"/>
      <c r="B754" s="563"/>
      <c r="C754" s="317" t="s">
        <v>1</v>
      </c>
      <c r="D754" s="478"/>
      <c r="E754" s="478"/>
      <c r="F754" s="478"/>
      <c r="G754" s="478"/>
      <c r="H754" s="26"/>
      <c r="I754" s="478"/>
      <c r="J754" s="478"/>
      <c r="K754" s="478"/>
      <c r="L754" s="478"/>
      <c r="M754" s="478"/>
      <c r="N754" s="478"/>
      <c r="O754" s="478"/>
      <c r="P754" s="478"/>
      <c r="Q754" s="478"/>
      <c r="R754" s="26"/>
      <c r="S754" s="478"/>
      <c r="T754" s="478"/>
      <c r="U754" s="478"/>
      <c r="V754" s="478"/>
      <c r="W754" s="478"/>
      <c r="X754" s="478"/>
      <c r="Y754" s="478"/>
      <c r="Z754" s="478"/>
      <c r="AA754" s="478"/>
      <c r="AB754" s="478"/>
      <c r="AC754" s="478"/>
      <c r="AD754" s="478"/>
      <c r="AE754" s="478"/>
      <c r="AF754" s="480"/>
      <c r="AG754" s="480"/>
      <c r="AH754" s="480"/>
      <c r="AI754" s="480"/>
      <c r="AJ754" s="481"/>
    </row>
    <row r="755" spans="1:55" s="40" customFormat="1" x14ac:dyDescent="0.25">
      <c r="A755" s="401"/>
      <c r="B755" s="563">
        <v>21</v>
      </c>
      <c r="C755" s="317" t="s">
        <v>830</v>
      </c>
      <c r="D755" s="478">
        <v>4496263.6428100001</v>
      </c>
      <c r="E755" s="478">
        <v>5260213.9017399997</v>
      </c>
      <c r="F755" s="478">
        <v>10030329.495709999</v>
      </c>
      <c r="G755" s="478">
        <v>4437412.5235399995</v>
      </c>
      <c r="H755" s="26">
        <v>24224219.5638</v>
      </c>
      <c r="I755" s="478">
        <v>1926484.4675399999</v>
      </c>
      <c r="J755" s="478">
        <v>3189796.14249</v>
      </c>
      <c r="K755" s="478">
        <v>475648.033</v>
      </c>
      <c r="L755" s="478">
        <v>1139527.8304600001</v>
      </c>
      <c r="M755" s="478">
        <v>769086.97142999992</v>
      </c>
      <c r="N755" s="478">
        <v>3336900.9343499998</v>
      </c>
      <c r="O755" s="478">
        <v>503714.10200000001</v>
      </c>
      <c r="P755" s="478">
        <v>788586.32050000003</v>
      </c>
      <c r="Q755" s="478">
        <v>376787.21464999998</v>
      </c>
      <c r="R755" s="26">
        <v>12506532.016419997</v>
      </c>
      <c r="S755" s="478">
        <v>248491.00365999999</v>
      </c>
      <c r="T755" s="478">
        <v>206004.20301</v>
      </c>
      <c r="U755" s="478">
        <v>41544.90281</v>
      </c>
      <c r="V755" s="478">
        <v>27166.086429999999</v>
      </c>
      <c r="W755" s="478">
        <v>156884.69975</v>
      </c>
      <c r="X755" s="478">
        <v>21248.573780000002</v>
      </c>
      <c r="Y755" s="478">
        <v>62791.626689999997</v>
      </c>
      <c r="Z755" s="478">
        <v>17832.447479999999</v>
      </c>
      <c r="AA755" s="478">
        <v>41857.706119999995</v>
      </c>
      <c r="AB755" s="478">
        <v>150919.5759</v>
      </c>
      <c r="AC755" s="478">
        <v>12551.30796</v>
      </c>
      <c r="AD755" s="478">
        <v>987292.13358999987</v>
      </c>
      <c r="AE755" s="478">
        <v>37718043.713809997</v>
      </c>
      <c r="AF755" s="480">
        <v>3812548.9673499996</v>
      </c>
      <c r="AG755" s="480">
        <v>1935780.8883199999</v>
      </c>
      <c r="AH755" s="480">
        <v>0</v>
      </c>
      <c r="AI755" s="480">
        <v>117200.64077</v>
      </c>
      <c r="AJ755" s="481">
        <v>31852513.217370003</v>
      </c>
    </row>
    <row r="756" spans="1:55" s="42" customFormat="1" x14ac:dyDescent="0.25">
      <c r="A756" s="402"/>
      <c r="B756" s="564">
        <v>2101</v>
      </c>
      <c r="C756" s="188" t="s">
        <v>243</v>
      </c>
      <c r="D756" s="239">
        <v>2701817.98771</v>
      </c>
      <c r="E756" s="239">
        <v>2795804.6518299999</v>
      </c>
      <c r="F756" s="239">
        <v>7015442.4540499998</v>
      </c>
      <c r="G756" s="239">
        <v>2736710.2050399999</v>
      </c>
      <c r="H756" s="89">
        <v>15249775.298629999</v>
      </c>
      <c r="I756" s="239">
        <v>965752.04765999992</v>
      </c>
      <c r="J756" s="239">
        <v>2053457.26401</v>
      </c>
      <c r="K756" s="239">
        <v>475028.23300000001</v>
      </c>
      <c r="L756" s="239">
        <v>13470.878580000001</v>
      </c>
      <c r="M756" s="239">
        <v>326316.85631</v>
      </c>
      <c r="N756" s="239">
        <v>2031405.21835</v>
      </c>
      <c r="O756" s="239">
        <v>280912.57423000003</v>
      </c>
      <c r="P756" s="239">
        <v>450463.79118</v>
      </c>
      <c r="Q756" s="239">
        <v>74719.461349999998</v>
      </c>
      <c r="R756" s="89">
        <v>6671526.32467</v>
      </c>
      <c r="S756" s="239">
        <v>149976.30487999998</v>
      </c>
      <c r="T756" s="239">
        <v>62408.369149999999</v>
      </c>
      <c r="U756" s="239">
        <v>31582.26672</v>
      </c>
      <c r="V756" s="239">
        <v>9668.089109999999</v>
      </c>
      <c r="W756" s="239">
        <v>115212.84028</v>
      </c>
      <c r="X756" s="239">
        <v>3355.5477500000002</v>
      </c>
      <c r="Y756" s="239">
        <v>7139.5111999999999</v>
      </c>
      <c r="Z756" s="239">
        <v>9100.2501199999988</v>
      </c>
      <c r="AA756" s="239">
        <v>6084.70046</v>
      </c>
      <c r="AB756" s="239">
        <v>59025.447479999995</v>
      </c>
      <c r="AC756" s="239">
        <v>4169.7226600000004</v>
      </c>
      <c r="AD756" s="477">
        <v>457723.04981000006</v>
      </c>
      <c r="AE756" s="477">
        <v>22379024.673110001</v>
      </c>
      <c r="AF756" s="480">
        <v>2506433.4513499998</v>
      </c>
      <c r="AG756" s="480">
        <v>349455.82400000002</v>
      </c>
      <c r="AH756" s="480">
        <v>0</v>
      </c>
      <c r="AI756" s="480">
        <v>17393.93432</v>
      </c>
      <c r="AJ756" s="481">
        <v>19505741.463440005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x14ac:dyDescent="0.25">
      <c r="A757" s="402"/>
      <c r="B757" s="564">
        <v>210105</v>
      </c>
      <c r="C757" s="188" t="s">
        <v>1579</v>
      </c>
      <c r="D757" s="477">
        <v>539780.13401000004</v>
      </c>
      <c r="E757" s="477">
        <v>568230.92805999995</v>
      </c>
      <c r="F757" s="477">
        <v>386604.20679999999</v>
      </c>
      <c r="G757" s="477">
        <v>8430.3810099999992</v>
      </c>
      <c r="H757" s="89">
        <v>1503045.6498799999</v>
      </c>
      <c r="I757" s="477">
        <v>76738.501519999991</v>
      </c>
      <c r="J757" s="477">
        <v>390166.99781999999</v>
      </c>
      <c r="K757" s="477">
        <v>29558.307000000001</v>
      </c>
      <c r="L757" s="477">
        <v>0</v>
      </c>
      <c r="M757" s="477">
        <v>46665.187010000001</v>
      </c>
      <c r="N757" s="477">
        <v>915046.45045</v>
      </c>
      <c r="O757" s="477">
        <v>0</v>
      </c>
      <c r="P757" s="477">
        <v>0</v>
      </c>
      <c r="Q757" s="477">
        <v>12436.59755</v>
      </c>
      <c r="R757" s="89">
        <v>1470612.0413500001</v>
      </c>
      <c r="S757" s="477">
        <v>47261.253409999998</v>
      </c>
      <c r="T757" s="477">
        <v>12192.604740000001</v>
      </c>
      <c r="U757" s="477">
        <v>3021.75387</v>
      </c>
      <c r="V757" s="477">
        <v>0</v>
      </c>
      <c r="W757" s="477">
        <v>0</v>
      </c>
      <c r="X757" s="477">
        <v>1421.0304699999999</v>
      </c>
      <c r="Y757" s="477">
        <v>0</v>
      </c>
      <c r="Z757" s="477">
        <v>0</v>
      </c>
      <c r="AA757" s="477">
        <v>0</v>
      </c>
      <c r="AB757" s="477">
        <v>4629.4918600000001</v>
      </c>
      <c r="AC757" s="477">
        <v>0</v>
      </c>
      <c r="AD757" s="477">
        <v>68526.134349999993</v>
      </c>
      <c r="AE757" s="477">
        <v>3042183.8255799999</v>
      </c>
      <c r="AF757" s="480">
        <v>944604.75745000003</v>
      </c>
      <c r="AG757" s="480">
        <v>46665.187010000001</v>
      </c>
      <c r="AH757" s="480">
        <v>0</v>
      </c>
      <c r="AI757" s="480">
        <v>0</v>
      </c>
      <c r="AJ757" s="481">
        <v>2050913.8811199998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x14ac:dyDescent="0.25">
      <c r="A758" s="402"/>
      <c r="B758" s="564">
        <v>210110</v>
      </c>
      <c r="C758" s="188" t="s">
        <v>1580</v>
      </c>
      <c r="D758" s="477">
        <v>839731.68659000006</v>
      </c>
      <c r="E758" s="477">
        <v>988617.24546000001</v>
      </c>
      <c r="F758" s="477">
        <v>2669809.5117699997</v>
      </c>
      <c r="G758" s="477">
        <v>1370439.8913199999</v>
      </c>
      <c r="H758" s="89">
        <v>5868598.3351399992</v>
      </c>
      <c r="I758" s="477">
        <v>181663.62980000002</v>
      </c>
      <c r="J758" s="477">
        <v>706518.42024999997</v>
      </c>
      <c r="K758" s="477">
        <v>437042.25599999999</v>
      </c>
      <c r="L758" s="477">
        <v>0</v>
      </c>
      <c r="M758" s="477">
        <v>36416.265890000002</v>
      </c>
      <c r="N758" s="477">
        <v>139038.88211000001</v>
      </c>
      <c r="O758" s="477">
        <v>72695.123909999995</v>
      </c>
      <c r="P758" s="477">
        <v>155839.38925000001</v>
      </c>
      <c r="Q758" s="477">
        <v>33.336589999999994</v>
      </c>
      <c r="R758" s="89">
        <v>1729247.3037999999</v>
      </c>
      <c r="S758" s="477">
        <v>0</v>
      </c>
      <c r="T758" s="477">
        <v>12416.05371</v>
      </c>
      <c r="U758" s="477">
        <v>7323.7652900000003</v>
      </c>
      <c r="V758" s="477">
        <v>3461.3133800000001</v>
      </c>
      <c r="W758" s="477">
        <v>146.53701000000001</v>
      </c>
      <c r="X758" s="477">
        <v>36.57367</v>
      </c>
      <c r="Y758" s="477">
        <v>0</v>
      </c>
      <c r="Z758" s="477">
        <v>2127.7246099999998</v>
      </c>
      <c r="AA758" s="477">
        <v>0</v>
      </c>
      <c r="AB758" s="477">
        <v>0</v>
      </c>
      <c r="AC758" s="477">
        <v>0</v>
      </c>
      <c r="AD758" s="477">
        <v>25511.967670000002</v>
      </c>
      <c r="AE758" s="477">
        <v>7623357.6066099992</v>
      </c>
      <c r="AF758" s="480">
        <v>576081.13810999994</v>
      </c>
      <c r="AG758" s="480">
        <v>39877.579270000002</v>
      </c>
      <c r="AH758" s="480">
        <v>0</v>
      </c>
      <c r="AI758" s="480">
        <v>0</v>
      </c>
      <c r="AJ758" s="481">
        <v>7007398.889229998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x14ac:dyDescent="0.25">
      <c r="A759" s="402"/>
      <c r="B759" s="564">
        <v>210115</v>
      </c>
      <c r="C759" s="188" t="s">
        <v>246</v>
      </c>
      <c r="D759" s="477">
        <v>140940.25141999999</v>
      </c>
      <c r="E759" s="477">
        <v>9295.2769200000002</v>
      </c>
      <c r="F759" s="477">
        <v>173962.91024</v>
      </c>
      <c r="G759" s="477">
        <v>85876.763930000001</v>
      </c>
      <c r="H759" s="89">
        <v>410075.20250999997</v>
      </c>
      <c r="I759" s="477">
        <v>89768.328750000001</v>
      </c>
      <c r="J759" s="477">
        <v>223318.95655999999</v>
      </c>
      <c r="K759" s="477">
        <v>534.64499999999998</v>
      </c>
      <c r="L759" s="477">
        <v>0</v>
      </c>
      <c r="M759" s="477">
        <v>4014.7790099999997</v>
      </c>
      <c r="N759" s="477">
        <v>242541.55903999999</v>
      </c>
      <c r="O759" s="477">
        <v>2531.2398399999997</v>
      </c>
      <c r="P759" s="477">
        <v>25489.27894</v>
      </c>
      <c r="Q759" s="477">
        <v>14.717280000000001</v>
      </c>
      <c r="R759" s="89">
        <v>588213.50442000001</v>
      </c>
      <c r="S759" s="477">
        <v>125.23831</v>
      </c>
      <c r="T759" s="477">
        <v>613.93520000000001</v>
      </c>
      <c r="U759" s="477">
        <v>33.982810000000001</v>
      </c>
      <c r="V759" s="477">
        <v>0</v>
      </c>
      <c r="W759" s="477">
        <v>0</v>
      </c>
      <c r="X759" s="477">
        <v>0</v>
      </c>
      <c r="Y759" s="477">
        <v>0</v>
      </c>
      <c r="Z759" s="477">
        <v>0</v>
      </c>
      <c r="AA759" s="477">
        <v>0</v>
      </c>
      <c r="AB759" s="477">
        <v>922.87293</v>
      </c>
      <c r="AC759" s="477">
        <v>0</v>
      </c>
      <c r="AD759" s="477">
        <v>1696.02925</v>
      </c>
      <c r="AE759" s="477">
        <v>999984.73618000001</v>
      </c>
      <c r="AF759" s="480">
        <v>243076.20403999998</v>
      </c>
      <c r="AG759" s="480">
        <v>4014.7790099999997</v>
      </c>
      <c r="AH759" s="480">
        <v>0</v>
      </c>
      <c r="AI759" s="480">
        <v>0</v>
      </c>
      <c r="AJ759" s="481">
        <v>752893.75312999985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x14ac:dyDescent="0.25">
      <c r="A760" s="402"/>
      <c r="B760" s="564">
        <v>210120</v>
      </c>
      <c r="C760" s="188" t="s">
        <v>1581</v>
      </c>
      <c r="D760" s="477">
        <v>2094.17391</v>
      </c>
      <c r="E760" s="477">
        <v>5.0000000000000002E-5</v>
      </c>
      <c r="F760" s="477">
        <v>0</v>
      </c>
      <c r="G760" s="477">
        <v>0</v>
      </c>
      <c r="H760" s="89">
        <v>2094.1739600000001</v>
      </c>
      <c r="I760" s="477">
        <v>0</v>
      </c>
      <c r="J760" s="477">
        <v>7500.66273</v>
      </c>
      <c r="K760" s="477">
        <v>0</v>
      </c>
      <c r="L760" s="477">
        <v>0</v>
      </c>
      <c r="M760" s="477">
        <v>0</v>
      </c>
      <c r="N760" s="477">
        <v>0</v>
      </c>
      <c r="O760" s="477">
        <v>484.47773000000001</v>
      </c>
      <c r="P760" s="477">
        <v>510.41288000000003</v>
      </c>
      <c r="Q760" s="477">
        <v>0</v>
      </c>
      <c r="R760" s="89">
        <v>8495.5533400000004</v>
      </c>
      <c r="S760" s="477">
        <v>0</v>
      </c>
      <c r="T760" s="477">
        <v>0</v>
      </c>
      <c r="U760" s="477">
        <v>0</v>
      </c>
      <c r="V760" s="477">
        <v>0</v>
      </c>
      <c r="W760" s="477">
        <v>0</v>
      </c>
      <c r="X760" s="477">
        <v>0</v>
      </c>
      <c r="Y760" s="477">
        <v>0</v>
      </c>
      <c r="Z760" s="477">
        <v>0</v>
      </c>
      <c r="AA760" s="477">
        <v>0</v>
      </c>
      <c r="AB760" s="477">
        <v>0</v>
      </c>
      <c r="AC760" s="477">
        <v>0</v>
      </c>
      <c r="AD760" s="477">
        <v>0</v>
      </c>
      <c r="AE760" s="477">
        <v>10589.7273</v>
      </c>
      <c r="AF760" s="480">
        <v>0</v>
      </c>
      <c r="AG760" s="480">
        <v>0</v>
      </c>
      <c r="AH760" s="480">
        <v>0</v>
      </c>
      <c r="AI760" s="480">
        <v>0</v>
      </c>
      <c r="AJ760" s="481">
        <v>10589.7273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x14ac:dyDescent="0.25">
      <c r="A761" s="402"/>
      <c r="B761" s="564">
        <v>210125</v>
      </c>
      <c r="C761" s="188" t="s">
        <v>247</v>
      </c>
      <c r="D761" s="477">
        <v>0</v>
      </c>
      <c r="E761" s="477">
        <v>0</v>
      </c>
      <c r="F761" s="477">
        <v>0</v>
      </c>
      <c r="G761" s="477">
        <v>0</v>
      </c>
      <c r="H761" s="89">
        <v>0</v>
      </c>
      <c r="I761" s="477">
        <v>0</v>
      </c>
      <c r="J761" s="477">
        <v>0</v>
      </c>
      <c r="K761" s="477">
        <v>0</v>
      </c>
      <c r="L761" s="477">
        <v>0</v>
      </c>
      <c r="M761" s="477">
        <v>0</v>
      </c>
      <c r="N761" s="477">
        <v>0</v>
      </c>
      <c r="O761" s="477">
        <v>0</v>
      </c>
      <c r="P761" s="477">
        <v>0</v>
      </c>
      <c r="Q761" s="477">
        <v>0</v>
      </c>
      <c r="R761" s="89">
        <v>0</v>
      </c>
      <c r="S761" s="477">
        <v>0</v>
      </c>
      <c r="T761" s="477">
        <v>0</v>
      </c>
      <c r="U761" s="477">
        <v>0</v>
      </c>
      <c r="V761" s="477">
        <v>0</v>
      </c>
      <c r="W761" s="477">
        <v>0</v>
      </c>
      <c r="X761" s="477">
        <v>0</v>
      </c>
      <c r="Y761" s="477">
        <v>0</v>
      </c>
      <c r="Z761" s="477">
        <v>0</v>
      </c>
      <c r="AA761" s="477">
        <v>0</v>
      </c>
      <c r="AB761" s="477">
        <v>0</v>
      </c>
      <c r="AC761" s="477">
        <v>0</v>
      </c>
      <c r="AD761" s="477">
        <v>0</v>
      </c>
      <c r="AE761" s="477">
        <v>0</v>
      </c>
      <c r="AF761" s="480">
        <v>0</v>
      </c>
      <c r="AG761" s="480">
        <v>0</v>
      </c>
      <c r="AH761" s="480">
        <v>0</v>
      </c>
      <c r="AI761" s="480">
        <v>0</v>
      </c>
      <c r="AJ761" s="481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x14ac:dyDescent="0.25">
      <c r="A762" s="402"/>
      <c r="B762" s="564">
        <v>210130</v>
      </c>
      <c r="C762" s="188" t="s">
        <v>248</v>
      </c>
      <c r="D762" s="477">
        <v>6930.7851200000005</v>
      </c>
      <c r="E762" s="477">
        <v>10573.53196</v>
      </c>
      <c r="F762" s="477">
        <v>24394.76252</v>
      </c>
      <c r="G762" s="477">
        <v>8171.47793</v>
      </c>
      <c r="H762" s="89">
        <v>50070.557529999998</v>
      </c>
      <c r="I762" s="477">
        <v>3111.0957799999996</v>
      </c>
      <c r="J762" s="477">
        <v>6422.8313699999999</v>
      </c>
      <c r="K762" s="477">
        <v>2257.2280000000001</v>
      </c>
      <c r="L762" s="477">
        <v>0</v>
      </c>
      <c r="M762" s="477">
        <v>986.29432999999995</v>
      </c>
      <c r="N762" s="477">
        <v>8778.9908100000011</v>
      </c>
      <c r="O762" s="477">
        <v>420.71021000000002</v>
      </c>
      <c r="P762" s="477">
        <v>1568.5836499999998</v>
      </c>
      <c r="Q762" s="477">
        <v>4.9746000000000006</v>
      </c>
      <c r="R762" s="89">
        <v>23550.708750000002</v>
      </c>
      <c r="S762" s="477">
        <v>95.132170000000002</v>
      </c>
      <c r="T762" s="477">
        <v>217.83014</v>
      </c>
      <c r="U762" s="477">
        <v>105.14374000000001</v>
      </c>
      <c r="V762" s="477">
        <v>162.17522</v>
      </c>
      <c r="W762" s="477">
        <v>0.71496000000000004</v>
      </c>
      <c r="X762" s="477">
        <v>62.991970000000002</v>
      </c>
      <c r="Y762" s="477">
        <v>0</v>
      </c>
      <c r="Z762" s="477">
        <v>10.768840000000001</v>
      </c>
      <c r="AA762" s="477">
        <v>0</v>
      </c>
      <c r="AB762" s="477">
        <v>0.49730000000000002</v>
      </c>
      <c r="AC762" s="477">
        <v>0</v>
      </c>
      <c r="AD762" s="477">
        <v>655.25433999999996</v>
      </c>
      <c r="AE762" s="477">
        <v>74276.520619999996</v>
      </c>
      <c r="AF762" s="480">
        <v>11036.218810000002</v>
      </c>
      <c r="AG762" s="480">
        <v>1148.46955</v>
      </c>
      <c r="AH762" s="480">
        <v>0</v>
      </c>
      <c r="AI762" s="480">
        <v>0</v>
      </c>
      <c r="AJ762" s="481">
        <v>62091.832259999988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x14ac:dyDescent="0.25">
      <c r="A763" s="402"/>
      <c r="B763" s="564">
        <v>210131</v>
      </c>
      <c r="C763" s="188" t="s">
        <v>831</v>
      </c>
      <c r="D763" s="477">
        <v>6141.9700899999998</v>
      </c>
      <c r="E763" s="477">
        <v>0</v>
      </c>
      <c r="F763" s="477">
        <v>6718.4886299999998</v>
      </c>
      <c r="G763" s="477">
        <v>5864.1123200000002</v>
      </c>
      <c r="H763" s="89">
        <v>18724.571039999999</v>
      </c>
      <c r="I763" s="477">
        <v>2198.6331600000003</v>
      </c>
      <c r="J763" s="477">
        <v>4955.3724000000002</v>
      </c>
      <c r="K763" s="477">
        <v>21.731000000000002</v>
      </c>
      <c r="L763" s="477">
        <v>0</v>
      </c>
      <c r="M763" s="477">
        <v>947.72188000000006</v>
      </c>
      <c r="N763" s="477">
        <v>5941.8826600000002</v>
      </c>
      <c r="O763" s="477">
        <v>49.156080000000003</v>
      </c>
      <c r="P763" s="477">
        <v>704.89895999999999</v>
      </c>
      <c r="Q763" s="477">
        <v>567.22968000000003</v>
      </c>
      <c r="R763" s="89">
        <v>15386.625820000003</v>
      </c>
      <c r="S763" s="477">
        <v>50.095870000000005</v>
      </c>
      <c r="T763" s="477">
        <v>0</v>
      </c>
      <c r="U763" s="477">
        <v>15</v>
      </c>
      <c r="V763" s="477">
        <v>462.19089000000002</v>
      </c>
      <c r="W763" s="477">
        <v>88.558460000000011</v>
      </c>
      <c r="X763" s="477">
        <v>0</v>
      </c>
      <c r="Y763" s="477">
        <v>0</v>
      </c>
      <c r="Z763" s="477">
        <v>16.389380000000003</v>
      </c>
      <c r="AA763" s="477">
        <v>0</v>
      </c>
      <c r="AB763" s="477">
        <v>0</v>
      </c>
      <c r="AC763" s="477">
        <v>0</v>
      </c>
      <c r="AD763" s="477">
        <v>632.2346</v>
      </c>
      <c r="AE763" s="477">
        <v>34743.431460000007</v>
      </c>
      <c r="AF763" s="480">
        <v>5963.61366</v>
      </c>
      <c r="AG763" s="480">
        <v>1409.9127700000001</v>
      </c>
      <c r="AH763" s="480">
        <v>0</v>
      </c>
      <c r="AI763" s="480">
        <v>0</v>
      </c>
      <c r="AJ763" s="481">
        <v>27369.905030000002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x14ac:dyDescent="0.25">
      <c r="A764" s="402"/>
      <c r="B764" s="564">
        <v>210135</v>
      </c>
      <c r="C764" s="188" t="s">
        <v>249</v>
      </c>
      <c r="D764" s="477">
        <v>1105906.9486700001</v>
      </c>
      <c r="E764" s="477">
        <v>1148543.1696600001</v>
      </c>
      <c r="F764" s="477">
        <v>3652800.0258000004</v>
      </c>
      <c r="G764" s="477">
        <v>1192743.1477699999</v>
      </c>
      <c r="H764" s="89">
        <v>7099993.2919000005</v>
      </c>
      <c r="I764" s="477">
        <v>604465.70452000003</v>
      </c>
      <c r="J764" s="477">
        <v>654062.62422</v>
      </c>
      <c r="K764" s="477">
        <v>0</v>
      </c>
      <c r="L764" s="477">
        <v>0</v>
      </c>
      <c r="M764" s="477">
        <v>232666.98322999998</v>
      </c>
      <c r="N764" s="477">
        <v>694147.40015999996</v>
      </c>
      <c r="O764" s="477">
        <v>202697.55317</v>
      </c>
      <c r="P764" s="477">
        <v>262115.76926</v>
      </c>
      <c r="Q764" s="477">
        <v>58853.225840000006</v>
      </c>
      <c r="R764" s="89">
        <v>2709009.2604</v>
      </c>
      <c r="S764" s="477">
        <v>101146.26201999999</v>
      </c>
      <c r="T764" s="477">
        <v>35848.266130000004</v>
      </c>
      <c r="U764" s="477">
        <v>20819.959910000001</v>
      </c>
      <c r="V764" s="477">
        <v>5482.64354</v>
      </c>
      <c r="W764" s="477">
        <v>114874.69104000001</v>
      </c>
      <c r="X764" s="477">
        <v>1584.4618400000002</v>
      </c>
      <c r="Y764" s="477">
        <v>6612.6646799999999</v>
      </c>
      <c r="Z764" s="477">
        <v>6207.0385099999994</v>
      </c>
      <c r="AA764" s="477">
        <v>6084.70046</v>
      </c>
      <c r="AB764" s="477">
        <v>53183.74411</v>
      </c>
      <c r="AC764" s="477">
        <v>4136.0852199999999</v>
      </c>
      <c r="AD764" s="477">
        <v>355980.51746</v>
      </c>
      <c r="AE764" s="477">
        <v>10164983.06976</v>
      </c>
      <c r="AF764" s="480">
        <v>694147.40015999996</v>
      </c>
      <c r="AG764" s="480">
        <v>238149.62676999997</v>
      </c>
      <c r="AH764" s="480">
        <v>0</v>
      </c>
      <c r="AI764" s="480">
        <v>16833.450359999999</v>
      </c>
      <c r="AJ764" s="481">
        <v>9215852.5924699996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x14ac:dyDescent="0.25">
      <c r="A765" s="402"/>
      <c r="B765" s="564">
        <v>210140</v>
      </c>
      <c r="C765" s="188" t="s">
        <v>250</v>
      </c>
      <c r="D765" s="477">
        <v>894.69067000000007</v>
      </c>
      <c r="E765" s="477">
        <v>43531.69973</v>
      </c>
      <c r="F765" s="477">
        <v>14219.296970000001</v>
      </c>
      <c r="G765" s="477">
        <v>20550.526030000001</v>
      </c>
      <c r="H765" s="89">
        <v>79196.213400000008</v>
      </c>
      <c r="I765" s="477">
        <v>126.71233000000001</v>
      </c>
      <c r="J765" s="477">
        <v>20564.272980000002</v>
      </c>
      <c r="K765" s="477">
        <v>0</v>
      </c>
      <c r="L765" s="477">
        <v>6207.1144199999999</v>
      </c>
      <c r="M765" s="477">
        <v>3101.67193</v>
      </c>
      <c r="N765" s="477">
        <v>989.95312000000001</v>
      </c>
      <c r="O765" s="477">
        <v>658.17657999999994</v>
      </c>
      <c r="P765" s="477">
        <v>152.07477</v>
      </c>
      <c r="Q765" s="477">
        <v>2288.6540599999998</v>
      </c>
      <c r="R765" s="89">
        <v>34088.630189999996</v>
      </c>
      <c r="S765" s="477">
        <v>13</v>
      </c>
      <c r="T765" s="477">
        <v>577.12631999999996</v>
      </c>
      <c r="U765" s="477">
        <v>2.71882</v>
      </c>
      <c r="V765" s="477">
        <v>31.954499999999999</v>
      </c>
      <c r="W765" s="477">
        <v>0</v>
      </c>
      <c r="X765" s="477">
        <v>250.4898</v>
      </c>
      <c r="Y765" s="477">
        <v>526.46013000000005</v>
      </c>
      <c r="Z765" s="477">
        <v>716.35854000000006</v>
      </c>
      <c r="AA765" s="477">
        <v>0</v>
      </c>
      <c r="AB765" s="477">
        <v>214.07347000000001</v>
      </c>
      <c r="AC765" s="477">
        <v>33.637440000000005</v>
      </c>
      <c r="AD765" s="477">
        <v>2365.8190199999999</v>
      </c>
      <c r="AE765" s="477">
        <v>115650.66261</v>
      </c>
      <c r="AF765" s="480">
        <v>989.95312000000001</v>
      </c>
      <c r="AG765" s="480">
        <v>9340.7408500000001</v>
      </c>
      <c r="AH765" s="480">
        <v>0</v>
      </c>
      <c r="AI765" s="480">
        <v>560.09757000000002</v>
      </c>
      <c r="AJ765" s="481">
        <v>104759.87106999999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x14ac:dyDescent="0.25">
      <c r="A766" s="402"/>
      <c r="B766" s="564">
        <v>210145</v>
      </c>
      <c r="C766" s="188" t="s">
        <v>251</v>
      </c>
      <c r="D766" s="477">
        <v>6343.7055899999996</v>
      </c>
      <c r="E766" s="477">
        <v>7918.6063600000007</v>
      </c>
      <c r="F766" s="477">
        <v>5540.36805</v>
      </c>
      <c r="G766" s="477">
        <v>5225.4997199999998</v>
      </c>
      <c r="H766" s="89">
        <v>25028.17972</v>
      </c>
      <c r="I766" s="477">
        <v>1497.60142</v>
      </c>
      <c r="J766" s="477">
        <v>1200.32248</v>
      </c>
      <c r="K766" s="477">
        <v>0</v>
      </c>
      <c r="L766" s="477">
        <v>7263.7641599999997</v>
      </c>
      <c r="M766" s="477">
        <v>300.16208</v>
      </c>
      <c r="N766" s="477">
        <v>1315.15778</v>
      </c>
      <c r="O766" s="477">
        <v>70.063380000000009</v>
      </c>
      <c r="P766" s="477">
        <v>152.29546999999999</v>
      </c>
      <c r="Q766" s="477">
        <v>460.46141999999998</v>
      </c>
      <c r="R766" s="89">
        <v>12259.828189999998</v>
      </c>
      <c r="S766" s="477">
        <v>0</v>
      </c>
      <c r="T766" s="477">
        <v>128.79684</v>
      </c>
      <c r="U766" s="477">
        <v>0</v>
      </c>
      <c r="V766" s="477">
        <v>0</v>
      </c>
      <c r="W766" s="477">
        <v>0</v>
      </c>
      <c r="X766" s="477">
        <v>0</v>
      </c>
      <c r="Y766" s="477">
        <v>0</v>
      </c>
      <c r="Z766" s="477">
        <v>0</v>
      </c>
      <c r="AA766" s="477">
        <v>0</v>
      </c>
      <c r="AB766" s="477">
        <v>0</v>
      </c>
      <c r="AC766" s="477">
        <v>0</v>
      </c>
      <c r="AD766" s="477">
        <v>128.79684</v>
      </c>
      <c r="AE766" s="477">
        <v>37416.804750000003</v>
      </c>
      <c r="AF766" s="480">
        <v>1315.15778</v>
      </c>
      <c r="AG766" s="480">
        <v>7563.9262399999998</v>
      </c>
      <c r="AH766" s="480">
        <v>0</v>
      </c>
      <c r="AI766" s="480">
        <v>0</v>
      </c>
      <c r="AJ766" s="481">
        <v>28537.720729999997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x14ac:dyDescent="0.25">
      <c r="A767" s="402"/>
      <c r="B767" s="564">
        <v>210150</v>
      </c>
      <c r="C767" s="188" t="s">
        <v>252</v>
      </c>
      <c r="D767" s="477">
        <v>46549.531569999999</v>
      </c>
      <c r="E767" s="477">
        <v>18574.12846</v>
      </c>
      <c r="F767" s="477">
        <v>75272.796060000008</v>
      </c>
      <c r="G767" s="477">
        <v>39407.812720000002</v>
      </c>
      <c r="H767" s="89">
        <v>179804.26880999998</v>
      </c>
      <c r="I767" s="477">
        <v>6181.8403799999996</v>
      </c>
      <c r="J767" s="477">
        <v>38741.051939999998</v>
      </c>
      <c r="K767" s="477">
        <v>5614.0659999999998</v>
      </c>
      <c r="L767" s="477">
        <v>0</v>
      </c>
      <c r="M767" s="477">
        <v>1217.7909500000001</v>
      </c>
      <c r="N767" s="477">
        <v>23604.942219999997</v>
      </c>
      <c r="O767" s="477">
        <v>1306.0733300000002</v>
      </c>
      <c r="P767" s="477">
        <v>3931.0880000000002</v>
      </c>
      <c r="Q767" s="477">
        <v>60.264330000000001</v>
      </c>
      <c r="R767" s="89">
        <v>80657.117150000005</v>
      </c>
      <c r="S767" s="477">
        <v>1285.3231000000001</v>
      </c>
      <c r="T767" s="477">
        <v>413.75607000000002</v>
      </c>
      <c r="U767" s="477">
        <v>259.94227999999998</v>
      </c>
      <c r="V767" s="477">
        <v>67.811580000000006</v>
      </c>
      <c r="W767" s="477">
        <v>102.33881</v>
      </c>
      <c r="X767" s="477">
        <v>0</v>
      </c>
      <c r="Y767" s="477">
        <v>0.38639000000000001</v>
      </c>
      <c r="Z767" s="477">
        <v>21.97024</v>
      </c>
      <c r="AA767" s="477">
        <v>0</v>
      </c>
      <c r="AB767" s="477">
        <v>74.767809999999997</v>
      </c>
      <c r="AC767" s="477">
        <v>0</v>
      </c>
      <c r="AD767" s="477">
        <v>2226.29628</v>
      </c>
      <c r="AE767" s="477">
        <v>262687.68223999999</v>
      </c>
      <c r="AF767" s="480">
        <v>29219.008219999996</v>
      </c>
      <c r="AG767" s="480">
        <v>1285.6025300000001</v>
      </c>
      <c r="AH767" s="480">
        <v>0</v>
      </c>
      <c r="AI767" s="480">
        <v>0.38639000000000001</v>
      </c>
      <c r="AJ767" s="481">
        <v>232182.68509999997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x14ac:dyDescent="0.25">
      <c r="A768" s="402"/>
      <c r="B768" s="564">
        <v>210155</v>
      </c>
      <c r="C768" s="188" t="s">
        <v>253</v>
      </c>
      <c r="D768" s="477">
        <v>6504.1100700000006</v>
      </c>
      <c r="E768" s="477">
        <v>520.06516999999997</v>
      </c>
      <c r="F768" s="477">
        <v>6120.0872099999997</v>
      </c>
      <c r="G768" s="477">
        <v>0.59228999999999998</v>
      </c>
      <c r="H768" s="89">
        <v>13144.854740000001</v>
      </c>
      <c r="I768" s="477">
        <v>0</v>
      </c>
      <c r="J768" s="477">
        <v>5.7512600000000003</v>
      </c>
      <c r="K768" s="477">
        <v>0</v>
      </c>
      <c r="L768" s="477">
        <v>0</v>
      </c>
      <c r="M768" s="477">
        <v>0</v>
      </c>
      <c r="N768" s="477">
        <v>0</v>
      </c>
      <c r="O768" s="477">
        <v>0</v>
      </c>
      <c r="P768" s="477">
        <v>0</v>
      </c>
      <c r="Q768" s="477">
        <v>0</v>
      </c>
      <c r="R768" s="89">
        <v>5.7512600000000003</v>
      </c>
      <c r="S768" s="477">
        <v>0</v>
      </c>
      <c r="T768" s="477">
        <v>0</v>
      </c>
      <c r="U768" s="477">
        <v>0</v>
      </c>
      <c r="V768" s="477">
        <v>0</v>
      </c>
      <c r="W768" s="477">
        <v>0</v>
      </c>
      <c r="X768" s="477">
        <v>0</v>
      </c>
      <c r="Y768" s="477">
        <v>0</v>
      </c>
      <c r="Z768" s="477">
        <v>0</v>
      </c>
      <c r="AA768" s="477">
        <v>0</v>
      </c>
      <c r="AB768" s="477">
        <v>0</v>
      </c>
      <c r="AC768" s="477">
        <v>0</v>
      </c>
      <c r="AD768" s="477">
        <v>0</v>
      </c>
      <c r="AE768" s="477">
        <v>13150.606</v>
      </c>
      <c r="AF768" s="480">
        <v>0</v>
      </c>
      <c r="AG768" s="480">
        <v>0</v>
      </c>
      <c r="AH768" s="480">
        <v>0</v>
      </c>
      <c r="AI768" s="480">
        <v>0</v>
      </c>
      <c r="AJ768" s="481">
        <v>13150.606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x14ac:dyDescent="0.25">
      <c r="A769" s="402"/>
      <c r="B769" s="564">
        <v>2102</v>
      </c>
      <c r="C769" s="188" t="s">
        <v>254</v>
      </c>
      <c r="D769" s="477">
        <v>0</v>
      </c>
      <c r="E769" s="477">
        <v>0</v>
      </c>
      <c r="F769" s="477">
        <v>0</v>
      </c>
      <c r="G769" s="477">
        <v>0</v>
      </c>
      <c r="H769" s="89">
        <v>0</v>
      </c>
      <c r="I769" s="477">
        <v>0</v>
      </c>
      <c r="J769" s="477">
        <v>0</v>
      </c>
      <c r="K769" s="477">
        <v>0</v>
      </c>
      <c r="L769" s="477">
        <v>0</v>
      </c>
      <c r="M769" s="477">
        <v>0</v>
      </c>
      <c r="N769" s="477">
        <v>0</v>
      </c>
      <c r="O769" s="477">
        <v>0</v>
      </c>
      <c r="P769" s="477">
        <v>0</v>
      </c>
      <c r="Q769" s="477">
        <v>0</v>
      </c>
      <c r="R769" s="89">
        <v>0</v>
      </c>
      <c r="S769" s="477">
        <v>0</v>
      </c>
      <c r="T769" s="477">
        <v>0</v>
      </c>
      <c r="U769" s="477">
        <v>0</v>
      </c>
      <c r="V769" s="477">
        <v>0</v>
      </c>
      <c r="W769" s="477">
        <v>0</v>
      </c>
      <c r="X769" s="477">
        <v>0</v>
      </c>
      <c r="Y769" s="477">
        <v>0</v>
      </c>
      <c r="Z769" s="477">
        <v>0</v>
      </c>
      <c r="AA769" s="477">
        <v>0</v>
      </c>
      <c r="AB769" s="477">
        <v>0</v>
      </c>
      <c r="AC769" s="477">
        <v>0</v>
      </c>
      <c r="AD769" s="477">
        <v>0</v>
      </c>
      <c r="AE769" s="477">
        <v>0</v>
      </c>
      <c r="AF769" s="480">
        <v>0</v>
      </c>
      <c r="AG769" s="480">
        <v>0</v>
      </c>
      <c r="AH769" s="480">
        <v>0</v>
      </c>
      <c r="AI769" s="480">
        <v>0</v>
      </c>
      <c r="AJ769" s="481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x14ac:dyDescent="0.25">
      <c r="A770" s="402"/>
      <c r="B770" s="564">
        <v>210205</v>
      </c>
      <c r="C770" s="188" t="s">
        <v>255</v>
      </c>
      <c r="D770" s="477">
        <v>0</v>
      </c>
      <c r="E770" s="477">
        <v>0</v>
      </c>
      <c r="F770" s="477">
        <v>0</v>
      </c>
      <c r="G770" s="477">
        <v>0</v>
      </c>
      <c r="H770" s="89">
        <v>0</v>
      </c>
      <c r="I770" s="477">
        <v>0</v>
      </c>
      <c r="J770" s="477">
        <v>0</v>
      </c>
      <c r="K770" s="477">
        <v>0</v>
      </c>
      <c r="L770" s="477">
        <v>0</v>
      </c>
      <c r="M770" s="477">
        <v>0</v>
      </c>
      <c r="N770" s="477">
        <v>0</v>
      </c>
      <c r="O770" s="477">
        <v>0</v>
      </c>
      <c r="P770" s="477">
        <v>0</v>
      </c>
      <c r="Q770" s="477">
        <v>0</v>
      </c>
      <c r="R770" s="89">
        <v>0</v>
      </c>
      <c r="S770" s="477">
        <v>0</v>
      </c>
      <c r="T770" s="477">
        <v>0</v>
      </c>
      <c r="U770" s="477">
        <v>0</v>
      </c>
      <c r="V770" s="477">
        <v>0</v>
      </c>
      <c r="W770" s="477">
        <v>0</v>
      </c>
      <c r="X770" s="477">
        <v>0</v>
      </c>
      <c r="Y770" s="477">
        <v>0</v>
      </c>
      <c r="Z770" s="477">
        <v>0</v>
      </c>
      <c r="AA770" s="477">
        <v>0</v>
      </c>
      <c r="AB770" s="477">
        <v>0</v>
      </c>
      <c r="AC770" s="477">
        <v>0</v>
      </c>
      <c r="AD770" s="477">
        <v>0</v>
      </c>
      <c r="AE770" s="477">
        <v>0</v>
      </c>
      <c r="AF770" s="480">
        <v>0</v>
      </c>
      <c r="AG770" s="480">
        <v>0</v>
      </c>
      <c r="AH770" s="480">
        <v>0</v>
      </c>
      <c r="AI770" s="480">
        <v>0</v>
      </c>
      <c r="AJ770" s="481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x14ac:dyDescent="0.25">
      <c r="A771" s="402"/>
      <c r="B771" s="564">
        <v>210210</v>
      </c>
      <c r="C771" s="188" t="s">
        <v>256</v>
      </c>
      <c r="D771" s="477">
        <v>0</v>
      </c>
      <c r="E771" s="477">
        <v>0</v>
      </c>
      <c r="F771" s="477">
        <v>0</v>
      </c>
      <c r="G771" s="477">
        <v>0</v>
      </c>
      <c r="H771" s="89">
        <v>0</v>
      </c>
      <c r="I771" s="477">
        <v>0</v>
      </c>
      <c r="J771" s="477">
        <v>0</v>
      </c>
      <c r="K771" s="477">
        <v>0</v>
      </c>
      <c r="L771" s="477">
        <v>0</v>
      </c>
      <c r="M771" s="477">
        <v>0</v>
      </c>
      <c r="N771" s="477">
        <v>0</v>
      </c>
      <c r="O771" s="477">
        <v>0</v>
      </c>
      <c r="P771" s="477">
        <v>0</v>
      </c>
      <c r="Q771" s="477">
        <v>0</v>
      </c>
      <c r="R771" s="89">
        <v>0</v>
      </c>
      <c r="S771" s="477">
        <v>0</v>
      </c>
      <c r="T771" s="477">
        <v>0</v>
      </c>
      <c r="U771" s="477">
        <v>0</v>
      </c>
      <c r="V771" s="477">
        <v>0</v>
      </c>
      <c r="W771" s="477">
        <v>0</v>
      </c>
      <c r="X771" s="477">
        <v>0</v>
      </c>
      <c r="Y771" s="477">
        <v>0</v>
      </c>
      <c r="Z771" s="477">
        <v>0</v>
      </c>
      <c r="AA771" s="477">
        <v>0</v>
      </c>
      <c r="AB771" s="477">
        <v>0</v>
      </c>
      <c r="AC771" s="477">
        <v>0</v>
      </c>
      <c r="AD771" s="477">
        <v>0</v>
      </c>
      <c r="AE771" s="477">
        <v>0</v>
      </c>
      <c r="AF771" s="480">
        <v>0</v>
      </c>
      <c r="AG771" s="480">
        <v>0</v>
      </c>
      <c r="AH771" s="480">
        <v>0</v>
      </c>
      <c r="AI771" s="480">
        <v>0</v>
      </c>
      <c r="AJ771" s="481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x14ac:dyDescent="0.25">
      <c r="A772" s="402"/>
      <c r="B772" s="564">
        <v>210215</v>
      </c>
      <c r="C772" s="188" t="s">
        <v>257</v>
      </c>
      <c r="D772" s="477">
        <v>0</v>
      </c>
      <c r="E772" s="477">
        <v>0</v>
      </c>
      <c r="F772" s="477">
        <v>0</v>
      </c>
      <c r="G772" s="477">
        <v>0</v>
      </c>
      <c r="H772" s="89">
        <v>0</v>
      </c>
      <c r="I772" s="477">
        <v>0</v>
      </c>
      <c r="J772" s="477">
        <v>0</v>
      </c>
      <c r="K772" s="477">
        <v>0</v>
      </c>
      <c r="L772" s="477">
        <v>0</v>
      </c>
      <c r="M772" s="477">
        <v>0</v>
      </c>
      <c r="N772" s="477">
        <v>0</v>
      </c>
      <c r="O772" s="477">
        <v>0</v>
      </c>
      <c r="P772" s="477">
        <v>0</v>
      </c>
      <c r="Q772" s="477">
        <v>0</v>
      </c>
      <c r="R772" s="89">
        <v>0</v>
      </c>
      <c r="S772" s="477">
        <v>0</v>
      </c>
      <c r="T772" s="477">
        <v>0</v>
      </c>
      <c r="U772" s="477">
        <v>0</v>
      </c>
      <c r="V772" s="477">
        <v>0</v>
      </c>
      <c r="W772" s="477">
        <v>0</v>
      </c>
      <c r="X772" s="477">
        <v>0</v>
      </c>
      <c r="Y772" s="477">
        <v>0</v>
      </c>
      <c r="Z772" s="477">
        <v>0</v>
      </c>
      <c r="AA772" s="477">
        <v>0</v>
      </c>
      <c r="AB772" s="477">
        <v>0</v>
      </c>
      <c r="AC772" s="477">
        <v>0</v>
      </c>
      <c r="AD772" s="477">
        <v>0</v>
      </c>
      <c r="AE772" s="477">
        <v>0</v>
      </c>
      <c r="AF772" s="480">
        <v>0</v>
      </c>
      <c r="AG772" s="480">
        <v>0</v>
      </c>
      <c r="AH772" s="480">
        <v>0</v>
      </c>
      <c r="AI772" s="480">
        <v>0</v>
      </c>
      <c r="AJ772" s="481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x14ac:dyDescent="0.25">
      <c r="A773" s="402"/>
      <c r="B773" s="564">
        <v>2103</v>
      </c>
      <c r="C773" s="188" t="s">
        <v>258</v>
      </c>
      <c r="D773" s="477">
        <v>1587847.7475300001</v>
      </c>
      <c r="E773" s="477">
        <v>2100700.1563800001</v>
      </c>
      <c r="F773" s="477">
        <v>2691155.6727100001</v>
      </c>
      <c r="G773" s="477">
        <v>1554548.2626700001</v>
      </c>
      <c r="H773" s="89">
        <v>7934251.8392899996</v>
      </c>
      <c r="I773" s="477">
        <v>914402.79348999995</v>
      </c>
      <c r="J773" s="477">
        <v>1019457.06764</v>
      </c>
      <c r="K773" s="477">
        <v>0</v>
      </c>
      <c r="L773" s="477">
        <v>1115579.2890999999</v>
      </c>
      <c r="M773" s="477">
        <v>442770.11512000003</v>
      </c>
      <c r="N773" s="477">
        <v>1226469.7535999999</v>
      </c>
      <c r="O773" s="477">
        <v>222780.87177</v>
      </c>
      <c r="P773" s="477">
        <v>308935.18012000003</v>
      </c>
      <c r="Q773" s="477">
        <v>299058.82513999997</v>
      </c>
      <c r="R773" s="89">
        <v>5549453.8959800005</v>
      </c>
      <c r="S773" s="477">
        <v>95457.991010000012</v>
      </c>
      <c r="T773" s="477">
        <v>133674.24541999999</v>
      </c>
      <c r="U773" s="477">
        <v>8664.7531500000005</v>
      </c>
      <c r="V773" s="477">
        <v>17300.735809999998</v>
      </c>
      <c r="W773" s="477">
        <v>35074.707219999997</v>
      </c>
      <c r="X773" s="477">
        <v>17812.689910000001</v>
      </c>
      <c r="Y773" s="477">
        <v>55652.115490000004</v>
      </c>
      <c r="Z773" s="477">
        <v>8016.4766900000004</v>
      </c>
      <c r="AA773" s="477">
        <v>35773.005659999995</v>
      </c>
      <c r="AB773" s="477">
        <v>89051.160900000003</v>
      </c>
      <c r="AC773" s="477">
        <v>8373.6316999999999</v>
      </c>
      <c r="AD773" s="477">
        <v>504851.51295999996</v>
      </c>
      <c r="AE773" s="477">
        <v>13988557.248230001</v>
      </c>
      <c r="AF773" s="480">
        <v>1226469.7535999999</v>
      </c>
      <c r="AG773" s="480">
        <v>1575650.1400299999</v>
      </c>
      <c r="AH773" s="480">
        <v>0</v>
      </c>
      <c r="AI773" s="480">
        <v>99798.75284999999</v>
      </c>
      <c r="AJ773" s="481">
        <v>11086638.601749999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x14ac:dyDescent="0.25">
      <c r="A774" s="402"/>
      <c r="B774" s="564">
        <v>210305</v>
      </c>
      <c r="C774" s="188" t="s">
        <v>34</v>
      </c>
      <c r="D774" s="477">
        <v>307986.04375999997</v>
      </c>
      <c r="E774" s="477">
        <v>436705.17636000004</v>
      </c>
      <c r="F774" s="477">
        <v>564906.4081900001</v>
      </c>
      <c r="G774" s="477">
        <v>320537.77651</v>
      </c>
      <c r="H774" s="89">
        <v>1630135.4048200001</v>
      </c>
      <c r="I774" s="477">
        <v>156789.24393</v>
      </c>
      <c r="J774" s="477">
        <v>201944.06686000002</v>
      </c>
      <c r="K774" s="477">
        <v>0</v>
      </c>
      <c r="L774" s="477">
        <v>161734.18630999999</v>
      </c>
      <c r="M774" s="477">
        <v>95991.843410000001</v>
      </c>
      <c r="N774" s="477">
        <v>340123.77049000002</v>
      </c>
      <c r="O774" s="477">
        <v>31818.789339999999</v>
      </c>
      <c r="P774" s="477">
        <v>42891.786740000003</v>
      </c>
      <c r="Q774" s="477">
        <v>54038.855380000001</v>
      </c>
      <c r="R774" s="89">
        <v>1085332.5424600001</v>
      </c>
      <c r="S774" s="477">
        <v>17281.581109999999</v>
      </c>
      <c r="T774" s="477">
        <v>27065.694780000002</v>
      </c>
      <c r="U774" s="477">
        <v>1223.9851299999998</v>
      </c>
      <c r="V774" s="477">
        <v>1834.39518</v>
      </c>
      <c r="W774" s="477">
        <v>9279.7145899999996</v>
      </c>
      <c r="X774" s="477">
        <v>3128.5022599999998</v>
      </c>
      <c r="Y774" s="477">
        <v>5981.5734299999995</v>
      </c>
      <c r="Z774" s="477">
        <v>3170.0328500000001</v>
      </c>
      <c r="AA774" s="477">
        <v>3145.3802599999999</v>
      </c>
      <c r="AB774" s="477">
        <v>12517.130720000001</v>
      </c>
      <c r="AC774" s="477">
        <v>1482.7375099999999</v>
      </c>
      <c r="AD774" s="477">
        <v>86110.727820000015</v>
      </c>
      <c r="AE774" s="477">
        <v>2801578.6751000001</v>
      </c>
      <c r="AF774" s="480">
        <v>340123.77049000002</v>
      </c>
      <c r="AG774" s="480">
        <v>259560.42489999998</v>
      </c>
      <c r="AH774" s="480">
        <v>0</v>
      </c>
      <c r="AI774" s="480">
        <v>10609.691199999997</v>
      </c>
      <c r="AJ774" s="481">
        <v>2191284.7885099999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x14ac:dyDescent="0.25">
      <c r="A775" s="402"/>
      <c r="B775" s="564">
        <v>210310</v>
      </c>
      <c r="C775" s="188" t="s">
        <v>35</v>
      </c>
      <c r="D775" s="477">
        <v>552585.50211</v>
      </c>
      <c r="E775" s="477">
        <v>736151.89326000004</v>
      </c>
      <c r="F775" s="477">
        <v>816734.61596000008</v>
      </c>
      <c r="G775" s="477">
        <v>542860.67709000001</v>
      </c>
      <c r="H775" s="89">
        <v>2648332.68842</v>
      </c>
      <c r="I775" s="477">
        <v>277128.61849000002</v>
      </c>
      <c r="J775" s="477">
        <v>399570.94506</v>
      </c>
      <c r="K775" s="477">
        <v>0</v>
      </c>
      <c r="L775" s="477">
        <v>260415.70567</v>
      </c>
      <c r="M775" s="477">
        <v>148703.96215000001</v>
      </c>
      <c r="N775" s="477">
        <v>361534.89436000003</v>
      </c>
      <c r="O775" s="477">
        <v>58809.655989999999</v>
      </c>
      <c r="P775" s="477">
        <v>91254.798750000002</v>
      </c>
      <c r="Q775" s="477">
        <v>70754.546829999992</v>
      </c>
      <c r="R775" s="89">
        <v>1668173.1273000003</v>
      </c>
      <c r="S775" s="477">
        <v>23106.327010000001</v>
      </c>
      <c r="T775" s="477">
        <v>36792.541649999999</v>
      </c>
      <c r="U775" s="477">
        <v>1201.3228999999999</v>
      </c>
      <c r="V775" s="477">
        <v>3605.81655</v>
      </c>
      <c r="W775" s="477">
        <v>10331.94558</v>
      </c>
      <c r="X775" s="477">
        <v>3417.2616600000001</v>
      </c>
      <c r="Y775" s="477">
        <v>11605.85491</v>
      </c>
      <c r="Z775" s="477">
        <v>1756.9877200000001</v>
      </c>
      <c r="AA775" s="477">
        <v>8292.1569</v>
      </c>
      <c r="AB775" s="477">
        <v>16314.722820000001</v>
      </c>
      <c r="AC775" s="477">
        <v>2353.9949100000003</v>
      </c>
      <c r="AD775" s="477">
        <v>118778.93260999999</v>
      </c>
      <c r="AE775" s="477">
        <v>4435284.7483299999</v>
      </c>
      <c r="AF775" s="480">
        <v>361534.89436000003</v>
      </c>
      <c r="AG775" s="480">
        <v>412725.48436999996</v>
      </c>
      <c r="AH775" s="480">
        <v>0</v>
      </c>
      <c r="AI775" s="480">
        <v>22252.006720000001</v>
      </c>
      <c r="AJ775" s="481">
        <v>3638772.3628799994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x14ac:dyDescent="0.25">
      <c r="A776" s="402"/>
      <c r="B776" s="564">
        <v>210315</v>
      </c>
      <c r="C776" s="188" t="s">
        <v>36</v>
      </c>
      <c r="D776" s="477">
        <v>360758.92768999998</v>
      </c>
      <c r="E776" s="477">
        <v>616234.40550999995</v>
      </c>
      <c r="F776" s="477">
        <v>563491.23649000004</v>
      </c>
      <c r="G776" s="477">
        <v>415858.23347000004</v>
      </c>
      <c r="H776" s="89">
        <v>1956342.8031600001</v>
      </c>
      <c r="I776" s="477">
        <v>235552.64762</v>
      </c>
      <c r="J776" s="477">
        <v>253772.96247</v>
      </c>
      <c r="K776" s="477">
        <v>0</v>
      </c>
      <c r="L776" s="477">
        <v>283757.88351999997</v>
      </c>
      <c r="M776" s="477">
        <v>117095.06077</v>
      </c>
      <c r="N776" s="477">
        <v>282405.38748000003</v>
      </c>
      <c r="O776" s="477">
        <v>66605.822969999994</v>
      </c>
      <c r="P776" s="477">
        <v>73474.374879999988</v>
      </c>
      <c r="Q776" s="477">
        <v>70136.835489999998</v>
      </c>
      <c r="R776" s="89">
        <v>1382800.9752000002</v>
      </c>
      <c r="S776" s="477">
        <v>24993.027249999999</v>
      </c>
      <c r="T776" s="477">
        <v>29286.068600000002</v>
      </c>
      <c r="U776" s="477">
        <v>1411.4982199999999</v>
      </c>
      <c r="V776" s="477">
        <v>3924.0739199999998</v>
      </c>
      <c r="W776" s="477">
        <v>8254.0768499999995</v>
      </c>
      <c r="X776" s="477">
        <v>4047.06736</v>
      </c>
      <c r="Y776" s="477">
        <v>11510.401689999999</v>
      </c>
      <c r="Z776" s="477">
        <v>1691.6903799999998</v>
      </c>
      <c r="AA776" s="477">
        <v>10856.3873</v>
      </c>
      <c r="AB776" s="477">
        <v>26448.37515</v>
      </c>
      <c r="AC776" s="477">
        <v>3003.89552</v>
      </c>
      <c r="AD776" s="477">
        <v>125426.56224000001</v>
      </c>
      <c r="AE776" s="477">
        <v>3464570.3406000002</v>
      </c>
      <c r="AF776" s="480">
        <v>282405.38748000003</v>
      </c>
      <c r="AG776" s="480">
        <v>404777.01820999995</v>
      </c>
      <c r="AH776" s="480">
        <v>0</v>
      </c>
      <c r="AI776" s="480">
        <v>25370.684509999999</v>
      </c>
      <c r="AJ776" s="481">
        <v>2752017.2504000003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x14ac:dyDescent="0.25">
      <c r="A777" s="402"/>
      <c r="B777" s="564">
        <v>210320</v>
      </c>
      <c r="C777" s="188" t="s">
        <v>37</v>
      </c>
      <c r="D777" s="477">
        <v>344943.46333</v>
      </c>
      <c r="E777" s="477">
        <v>251979.46981000001</v>
      </c>
      <c r="F777" s="477">
        <v>682927.45480999991</v>
      </c>
      <c r="G777" s="477">
        <v>248663.30773</v>
      </c>
      <c r="H777" s="89">
        <v>1528513.6956799999</v>
      </c>
      <c r="I777" s="477">
        <v>215704.48881000001</v>
      </c>
      <c r="J777" s="477">
        <v>154008.79128</v>
      </c>
      <c r="K777" s="477">
        <v>0</v>
      </c>
      <c r="L777" s="477">
        <v>320243.53694999998</v>
      </c>
      <c r="M777" s="477">
        <v>76388.957090000011</v>
      </c>
      <c r="N777" s="477">
        <v>236921.25091999999</v>
      </c>
      <c r="O777" s="477">
        <v>57236.180180000003</v>
      </c>
      <c r="P777" s="477">
        <v>88761.733309999996</v>
      </c>
      <c r="Q777" s="477">
        <v>79183.62662000001</v>
      </c>
      <c r="R777" s="89">
        <v>1228448.56516</v>
      </c>
      <c r="S777" s="477">
        <v>27635.555760000003</v>
      </c>
      <c r="T777" s="477">
        <v>32145.002219999998</v>
      </c>
      <c r="U777" s="477">
        <v>4191.5225899999996</v>
      </c>
      <c r="V777" s="477">
        <v>5738.4020599999994</v>
      </c>
      <c r="W777" s="477">
        <v>6840.8951299999999</v>
      </c>
      <c r="X777" s="477">
        <v>6831.5546299999996</v>
      </c>
      <c r="Y777" s="477">
        <v>23492.612100000002</v>
      </c>
      <c r="Z777" s="477">
        <v>1214.2430200000001</v>
      </c>
      <c r="AA777" s="477">
        <v>9196.9465199999995</v>
      </c>
      <c r="AB777" s="477">
        <v>22153.325719999997</v>
      </c>
      <c r="AC777" s="477">
        <v>1273.4433700000002</v>
      </c>
      <c r="AD777" s="477">
        <v>140713.50311999998</v>
      </c>
      <c r="AE777" s="477">
        <v>2897675.7639599997</v>
      </c>
      <c r="AF777" s="480">
        <v>236921.25091999999</v>
      </c>
      <c r="AG777" s="480">
        <v>402370.89610000001</v>
      </c>
      <c r="AH777" s="480">
        <v>0</v>
      </c>
      <c r="AI777" s="480">
        <v>33963.001990000004</v>
      </c>
      <c r="AJ777" s="481">
        <v>2224420.6149500003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x14ac:dyDescent="0.25">
      <c r="A778" s="402"/>
      <c r="B778" s="564">
        <v>210325</v>
      </c>
      <c r="C778" s="188" t="s">
        <v>259</v>
      </c>
      <c r="D778" s="477">
        <v>21573.81064</v>
      </c>
      <c r="E778" s="477">
        <v>59629.211439999999</v>
      </c>
      <c r="F778" s="477">
        <v>63095.957259999996</v>
      </c>
      <c r="G778" s="477">
        <v>26538.810699999998</v>
      </c>
      <c r="H778" s="89">
        <v>170837.79003999999</v>
      </c>
      <c r="I778" s="477">
        <v>29227.79464</v>
      </c>
      <c r="J778" s="477">
        <v>10160.30197</v>
      </c>
      <c r="K778" s="477">
        <v>0</v>
      </c>
      <c r="L778" s="477">
        <v>89427.976650000011</v>
      </c>
      <c r="M778" s="477">
        <v>4590.2916999999998</v>
      </c>
      <c r="N778" s="477">
        <v>5484.4503500000001</v>
      </c>
      <c r="O778" s="477">
        <v>8310.4232900000006</v>
      </c>
      <c r="P778" s="477">
        <v>12552.486439999999</v>
      </c>
      <c r="Q778" s="477">
        <v>24746.860820000002</v>
      </c>
      <c r="R778" s="89">
        <v>184500.58586000002</v>
      </c>
      <c r="S778" s="477">
        <v>2441.4998799999998</v>
      </c>
      <c r="T778" s="477">
        <v>8384.9381699999994</v>
      </c>
      <c r="U778" s="477">
        <v>636.4243100000001</v>
      </c>
      <c r="V778" s="477">
        <v>2198.0481</v>
      </c>
      <c r="W778" s="477">
        <v>368.07506999999998</v>
      </c>
      <c r="X778" s="477">
        <v>388.30399999999997</v>
      </c>
      <c r="Y778" s="477">
        <v>3061.6733599999998</v>
      </c>
      <c r="Z778" s="477">
        <v>183.52271999999999</v>
      </c>
      <c r="AA778" s="477">
        <v>4282.1346800000001</v>
      </c>
      <c r="AB778" s="477">
        <v>11617.60649</v>
      </c>
      <c r="AC778" s="477">
        <v>259.56039000000004</v>
      </c>
      <c r="AD778" s="477">
        <v>33821.787169999996</v>
      </c>
      <c r="AE778" s="477">
        <v>389160.16307000001</v>
      </c>
      <c r="AF778" s="480">
        <v>5484.4503500000001</v>
      </c>
      <c r="AG778" s="480">
        <v>96216.316450000013</v>
      </c>
      <c r="AH778" s="480">
        <v>0</v>
      </c>
      <c r="AI778" s="480">
        <v>7603.3684299999995</v>
      </c>
      <c r="AJ778" s="481">
        <v>279856.02784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x14ac:dyDescent="0.25">
      <c r="A779" s="402"/>
      <c r="B779" s="564">
        <v>210330</v>
      </c>
      <c r="C779" s="188" t="s">
        <v>252</v>
      </c>
      <c r="D779" s="477">
        <v>0</v>
      </c>
      <c r="E779" s="477">
        <v>0</v>
      </c>
      <c r="F779" s="477">
        <v>0</v>
      </c>
      <c r="G779" s="477">
        <v>89.457170000000005</v>
      </c>
      <c r="H779" s="89">
        <v>89.457170000000005</v>
      </c>
      <c r="I779" s="477">
        <v>0</v>
      </c>
      <c r="J779" s="477">
        <v>0</v>
      </c>
      <c r="K779" s="477">
        <v>0</v>
      </c>
      <c r="L779" s="477">
        <v>0</v>
      </c>
      <c r="M779" s="477">
        <v>0</v>
      </c>
      <c r="N779" s="477">
        <v>0</v>
      </c>
      <c r="O779" s="477">
        <v>0</v>
      </c>
      <c r="P779" s="477">
        <v>0</v>
      </c>
      <c r="Q779" s="477">
        <v>198.1</v>
      </c>
      <c r="R779" s="89">
        <v>198.1</v>
      </c>
      <c r="S779" s="477">
        <v>0</v>
      </c>
      <c r="T779" s="477">
        <v>0</v>
      </c>
      <c r="U779" s="477">
        <v>0</v>
      </c>
      <c r="V779" s="477">
        <v>0</v>
      </c>
      <c r="W779" s="477">
        <v>0</v>
      </c>
      <c r="X779" s="477">
        <v>0</v>
      </c>
      <c r="Y779" s="477">
        <v>0</v>
      </c>
      <c r="Z779" s="477">
        <v>0</v>
      </c>
      <c r="AA779" s="477">
        <v>0</v>
      </c>
      <c r="AB779" s="477">
        <v>0</v>
      </c>
      <c r="AC779" s="477">
        <v>0</v>
      </c>
      <c r="AD779" s="477">
        <v>0</v>
      </c>
      <c r="AE779" s="477">
        <v>287.55716999999999</v>
      </c>
      <c r="AF779" s="480">
        <v>0</v>
      </c>
      <c r="AG779" s="480">
        <v>0</v>
      </c>
      <c r="AH779" s="480">
        <v>0</v>
      </c>
      <c r="AI779" s="480">
        <v>0</v>
      </c>
      <c r="AJ779" s="481">
        <v>287.55716999999999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x14ac:dyDescent="0.25">
      <c r="A780" s="402"/>
      <c r="B780" s="564">
        <v>2104</v>
      </c>
      <c r="C780" s="188" t="s">
        <v>260</v>
      </c>
      <c r="D780" s="477">
        <v>0</v>
      </c>
      <c r="E780" s="477">
        <v>0</v>
      </c>
      <c r="F780" s="477">
        <v>282.33898999999997</v>
      </c>
      <c r="G780" s="477">
        <v>0</v>
      </c>
      <c r="H780" s="89">
        <v>282.33898999999997</v>
      </c>
      <c r="I780" s="477">
        <v>247.00757999999999</v>
      </c>
      <c r="J780" s="477">
        <v>455.37121000000002</v>
      </c>
      <c r="K780" s="477">
        <v>0</v>
      </c>
      <c r="L780" s="477">
        <v>0</v>
      </c>
      <c r="M780" s="477">
        <v>0</v>
      </c>
      <c r="N780" s="477">
        <v>84.235399999999998</v>
      </c>
      <c r="O780" s="477">
        <v>0</v>
      </c>
      <c r="P780" s="477">
        <v>0</v>
      </c>
      <c r="Q780" s="477">
        <v>0</v>
      </c>
      <c r="R780" s="89">
        <v>786.61419000000001</v>
      </c>
      <c r="S780" s="477">
        <v>0</v>
      </c>
      <c r="T780" s="477">
        <v>25.215310000000002</v>
      </c>
      <c r="U780" s="477">
        <v>0.3</v>
      </c>
      <c r="V780" s="477">
        <v>1</v>
      </c>
      <c r="W780" s="477">
        <v>0</v>
      </c>
      <c r="X780" s="477">
        <v>0</v>
      </c>
      <c r="Y780" s="477">
        <v>0</v>
      </c>
      <c r="Z780" s="477">
        <v>0</v>
      </c>
      <c r="AA780" s="477">
        <v>0</v>
      </c>
      <c r="AB780" s="477">
        <v>0</v>
      </c>
      <c r="AC780" s="477">
        <v>0</v>
      </c>
      <c r="AD780" s="477">
        <v>26.515310000000003</v>
      </c>
      <c r="AE780" s="477">
        <v>1095.46849</v>
      </c>
      <c r="AF780" s="480">
        <v>84.235399999999998</v>
      </c>
      <c r="AG780" s="480">
        <v>1</v>
      </c>
      <c r="AH780" s="480">
        <v>0</v>
      </c>
      <c r="AI780" s="480">
        <v>0</v>
      </c>
      <c r="AJ780" s="481">
        <v>1010.2330899999999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x14ac:dyDescent="0.25">
      <c r="A781" s="402"/>
      <c r="B781" s="564">
        <v>2105</v>
      </c>
      <c r="C781" s="188" t="s">
        <v>261</v>
      </c>
      <c r="D781" s="477">
        <v>206597.90756999998</v>
      </c>
      <c r="E781" s="477">
        <v>363709.09352999995</v>
      </c>
      <c r="F781" s="477">
        <v>323449.02995999996</v>
      </c>
      <c r="G781" s="477">
        <v>146154.05583000003</v>
      </c>
      <c r="H781" s="89">
        <v>1039910.0868899999</v>
      </c>
      <c r="I781" s="477">
        <v>46082.61881</v>
      </c>
      <c r="J781" s="477">
        <v>116426.43962999999</v>
      </c>
      <c r="K781" s="477">
        <v>619.79999999999995</v>
      </c>
      <c r="L781" s="477">
        <v>10477.662779999999</v>
      </c>
      <c r="M781" s="477">
        <v>0</v>
      </c>
      <c r="N781" s="477">
        <v>78941.726999999999</v>
      </c>
      <c r="O781" s="477">
        <v>20.655999999999999</v>
      </c>
      <c r="P781" s="477">
        <v>29187.349200000001</v>
      </c>
      <c r="Q781" s="477">
        <v>3008.9281599999999</v>
      </c>
      <c r="R781" s="89">
        <v>284765.18158000003</v>
      </c>
      <c r="S781" s="477">
        <v>3056.70777</v>
      </c>
      <c r="T781" s="477">
        <v>9896.3731299999999</v>
      </c>
      <c r="U781" s="477">
        <v>1297.58294</v>
      </c>
      <c r="V781" s="477">
        <v>196.26151000000002</v>
      </c>
      <c r="W781" s="477">
        <v>6597.1522500000001</v>
      </c>
      <c r="X781" s="477">
        <v>80.336119999999994</v>
      </c>
      <c r="Y781" s="477">
        <v>0</v>
      </c>
      <c r="Z781" s="477">
        <v>715.72067000000004</v>
      </c>
      <c r="AA781" s="477">
        <v>0</v>
      </c>
      <c r="AB781" s="477">
        <v>2842.9675200000001</v>
      </c>
      <c r="AC781" s="477">
        <v>7.9536000000000007</v>
      </c>
      <c r="AD781" s="477">
        <v>24691.055509999998</v>
      </c>
      <c r="AE781" s="477">
        <v>1349366.3239800001</v>
      </c>
      <c r="AF781" s="480">
        <v>79561.527000000002</v>
      </c>
      <c r="AG781" s="480">
        <v>10673.924289999999</v>
      </c>
      <c r="AH781" s="480">
        <v>0</v>
      </c>
      <c r="AI781" s="480">
        <v>7.9536000000000007</v>
      </c>
      <c r="AJ781" s="481">
        <v>1259122.9190899997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7.25" customHeight="1" x14ac:dyDescent="0.25">
      <c r="A782" s="401"/>
      <c r="B782" s="563">
        <v>22</v>
      </c>
      <c r="C782" s="317" t="s">
        <v>27</v>
      </c>
      <c r="D782" s="478">
        <v>0</v>
      </c>
      <c r="E782" s="478">
        <v>0</v>
      </c>
      <c r="F782" s="478">
        <v>0</v>
      </c>
      <c r="G782" s="478">
        <v>0</v>
      </c>
      <c r="H782" s="26">
        <v>0</v>
      </c>
      <c r="I782" s="478">
        <v>0</v>
      </c>
      <c r="J782" s="478">
        <v>0</v>
      </c>
      <c r="K782" s="478">
        <v>0</v>
      </c>
      <c r="L782" s="478">
        <v>0</v>
      </c>
      <c r="M782" s="478">
        <v>0</v>
      </c>
      <c r="N782" s="478">
        <v>0</v>
      </c>
      <c r="O782" s="478">
        <v>0</v>
      </c>
      <c r="P782" s="478">
        <v>0</v>
      </c>
      <c r="Q782" s="478">
        <v>0</v>
      </c>
      <c r="R782" s="26">
        <v>0</v>
      </c>
      <c r="S782" s="478">
        <v>0</v>
      </c>
      <c r="T782" s="478">
        <v>0</v>
      </c>
      <c r="U782" s="478">
        <v>0</v>
      </c>
      <c r="V782" s="478">
        <v>0</v>
      </c>
      <c r="W782" s="478">
        <v>0</v>
      </c>
      <c r="X782" s="478">
        <v>0</v>
      </c>
      <c r="Y782" s="478">
        <v>0</v>
      </c>
      <c r="Z782" s="478">
        <v>0</v>
      </c>
      <c r="AA782" s="478">
        <v>0</v>
      </c>
      <c r="AB782" s="478">
        <v>0</v>
      </c>
      <c r="AC782" s="478">
        <v>0</v>
      </c>
      <c r="AD782" s="478">
        <v>0</v>
      </c>
      <c r="AE782" s="478">
        <v>0</v>
      </c>
      <c r="AF782" s="480">
        <v>0</v>
      </c>
      <c r="AG782" s="480">
        <v>0</v>
      </c>
      <c r="AH782" s="480">
        <v>0</v>
      </c>
      <c r="AI782" s="480">
        <v>0</v>
      </c>
      <c r="AJ782" s="481">
        <v>0</v>
      </c>
    </row>
    <row r="783" spans="1:55" s="42" customFormat="1" x14ac:dyDescent="0.25">
      <c r="A783" s="402"/>
      <c r="B783" s="564">
        <v>2201</v>
      </c>
      <c r="C783" s="188" t="s">
        <v>262</v>
      </c>
      <c r="D783" s="477">
        <v>0</v>
      </c>
      <c r="E783" s="477">
        <v>0</v>
      </c>
      <c r="F783" s="477">
        <v>0</v>
      </c>
      <c r="G783" s="477">
        <v>0</v>
      </c>
      <c r="H783" s="89">
        <v>0</v>
      </c>
      <c r="I783" s="477">
        <v>0</v>
      </c>
      <c r="J783" s="477">
        <v>0</v>
      </c>
      <c r="K783" s="477">
        <v>0</v>
      </c>
      <c r="L783" s="477">
        <v>0</v>
      </c>
      <c r="M783" s="477">
        <v>0</v>
      </c>
      <c r="N783" s="477">
        <v>0</v>
      </c>
      <c r="O783" s="477">
        <v>0</v>
      </c>
      <c r="P783" s="477">
        <v>0</v>
      </c>
      <c r="Q783" s="477">
        <v>0</v>
      </c>
      <c r="R783" s="89">
        <v>0</v>
      </c>
      <c r="S783" s="477">
        <v>0</v>
      </c>
      <c r="T783" s="477">
        <v>0</v>
      </c>
      <c r="U783" s="477">
        <v>0</v>
      </c>
      <c r="V783" s="477">
        <v>0</v>
      </c>
      <c r="W783" s="477">
        <v>0</v>
      </c>
      <c r="X783" s="477">
        <v>0</v>
      </c>
      <c r="Y783" s="477">
        <v>0</v>
      </c>
      <c r="Z783" s="477">
        <v>0</v>
      </c>
      <c r="AA783" s="477">
        <v>0</v>
      </c>
      <c r="AB783" s="477">
        <v>0</v>
      </c>
      <c r="AC783" s="477">
        <v>0</v>
      </c>
      <c r="AD783" s="477">
        <v>0</v>
      </c>
      <c r="AE783" s="477">
        <v>0</v>
      </c>
      <c r="AF783" s="480">
        <v>0</v>
      </c>
      <c r="AG783" s="480">
        <v>0</v>
      </c>
      <c r="AH783" s="480">
        <v>0</v>
      </c>
      <c r="AI783" s="480">
        <v>0</v>
      </c>
      <c r="AJ783" s="481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x14ac:dyDescent="0.25">
      <c r="A784" s="402"/>
      <c r="B784" s="564">
        <v>220105</v>
      </c>
      <c r="C784" s="188" t="s">
        <v>29</v>
      </c>
      <c r="D784" s="477">
        <v>0</v>
      </c>
      <c r="E784" s="477">
        <v>0</v>
      </c>
      <c r="F784" s="477">
        <v>0</v>
      </c>
      <c r="G784" s="477">
        <v>0</v>
      </c>
      <c r="H784" s="89">
        <v>0</v>
      </c>
      <c r="I784" s="477">
        <v>0</v>
      </c>
      <c r="J784" s="477">
        <v>0</v>
      </c>
      <c r="K784" s="477">
        <v>0</v>
      </c>
      <c r="L784" s="477">
        <v>0</v>
      </c>
      <c r="M784" s="477">
        <v>0</v>
      </c>
      <c r="N784" s="477">
        <v>0</v>
      </c>
      <c r="O784" s="477">
        <v>0</v>
      </c>
      <c r="P784" s="477">
        <v>0</v>
      </c>
      <c r="Q784" s="477">
        <v>0</v>
      </c>
      <c r="R784" s="89">
        <v>0</v>
      </c>
      <c r="S784" s="477">
        <v>0</v>
      </c>
      <c r="T784" s="477">
        <v>0</v>
      </c>
      <c r="U784" s="477">
        <v>0</v>
      </c>
      <c r="V784" s="477">
        <v>0</v>
      </c>
      <c r="W784" s="477">
        <v>0</v>
      </c>
      <c r="X784" s="477">
        <v>0</v>
      </c>
      <c r="Y784" s="477">
        <v>0</v>
      </c>
      <c r="Z784" s="477">
        <v>0</v>
      </c>
      <c r="AA784" s="477">
        <v>0</v>
      </c>
      <c r="AB784" s="477">
        <v>0</v>
      </c>
      <c r="AC784" s="477">
        <v>0</v>
      </c>
      <c r="AD784" s="477">
        <v>0</v>
      </c>
      <c r="AE784" s="477">
        <v>0</v>
      </c>
      <c r="AF784" s="480">
        <v>0</v>
      </c>
      <c r="AG784" s="480">
        <v>0</v>
      </c>
      <c r="AH784" s="480">
        <v>0</v>
      </c>
      <c r="AI784" s="480">
        <v>0</v>
      </c>
      <c r="AJ784" s="481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x14ac:dyDescent="0.25">
      <c r="A785" s="402"/>
      <c r="B785" s="564">
        <v>220110</v>
      </c>
      <c r="C785" s="188" t="s">
        <v>30</v>
      </c>
      <c r="D785" s="477">
        <v>0</v>
      </c>
      <c r="E785" s="477">
        <v>0</v>
      </c>
      <c r="F785" s="477">
        <v>0</v>
      </c>
      <c r="G785" s="477">
        <v>0</v>
      </c>
      <c r="H785" s="89">
        <v>0</v>
      </c>
      <c r="I785" s="477">
        <v>0</v>
      </c>
      <c r="J785" s="477">
        <v>0</v>
      </c>
      <c r="K785" s="477">
        <v>0</v>
      </c>
      <c r="L785" s="477">
        <v>0</v>
      </c>
      <c r="M785" s="477">
        <v>0</v>
      </c>
      <c r="N785" s="477">
        <v>0</v>
      </c>
      <c r="O785" s="477">
        <v>0</v>
      </c>
      <c r="P785" s="477">
        <v>0</v>
      </c>
      <c r="Q785" s="477">
        <v>0</v>
      </c>
      <c r="R785" s="89">
        <v>0</v>
      </c>
      <c r="S785" s="477">
        <v>0</v>
      </c>
      <c r="T785" s="477">
        <v>0</v>
      </c>
      <c r="U785" s="477">
        <v>0</v>
      </c>
      <c r="V785" s="477">
        <v>0</v>
      </c>
      <c r="W785" s="477">
        <v>0</v>
      </c>
      <c r="X785" s="477">
        <v>0</v>
      </c>
      <c r="Y785" s="477">
        <v>0</v>
      </c>
      <c r="Z785" s="477">
        <v>0</v>
      </c>
      <c r="AA785" s="477">
        <v>0</v>
      </c>
      <c r="AB785" s="477">
        <v>0</v>
      </c>
      <c r="AC785" s="477">
        <v>0</v>
      </c>
      <c r="AD785" s="477">
        <v>0</v>
      </c>
      <c r="AE785" s="477">
        <v>0</v>
      </c>
      <c r="AF785" s="480">
        <v>0</v>
      </c>
      <c r="AG785" s="480">
        <v>0</v>
      </c>
      <c r="AH785" s="480">
        <v>0</v>
      </c>
      <c r="AI785" s="480">
        <v>0</v>
      </c>
      <c r="AJ785" s="481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x14ac:dyDescent="0.25">
      <c r="A786" s="402"/>
      <c r="B786" s="564">
        <v>2202</v>
      </c>
      <c r="C786" s="188" t="s">
        <v>31</v>
      </c>
      <c r="D786" s="477">
        <v>0</v>
      </c>
      <c r="E786" s="477">
        <v>0</v>
      </c>
      <c r="F786" s="477">
        <v>0</v>
      </c>
      <c r="G786" s="477">
        <v>0</v>
      </c>
      <c r="H786" s="89">
        <v>0</v>
      </c>
      <c r="I786" s="477">
        <v>0</v>
      </c>
      <c r="J786" s="477">
        <v>0</v>
      </c>
      <c r="K786" s="477">
        <v>0</v>
      </c>
      <c r="L786" s="477">
        <v>0</v>
      </c>
      <c r="M786" s="477">
        <v>0</v>
      </c>
      <c r="N786" s="477">
        <v>0</v>
      </c>
      <c r="O786" s="477">
        <v>0</v>
      </c>
      <c r="P786" s="477">
        <v>0</v>
      </c>
      <c r="Q786" s="477">
        <v>0</v>
      </c>
      <c r="R786" s="89">
        <v>0</v>
      </c>
      <c r="S786" s="477">
        <v>0</v>
      </c>
      <c r="T786" s="477">
        <v>0</v>
      </c>
      <c r="U786" s="477">
        <v>0</v>
      </c>
      <c r="V786" s="477">
        <v>0</v>
      </c>
      <c r="W786" s="477">
        <v>0</v>
      </c>
      <c r="X786" s="477">
        <v>0</v>
      </c>
      <c r="Y786" s="477">
        <v>0</v>
      </c>
      <c r="Z786" s="477">
        <v>0</v>
      </c>
      <c r="AA786" s="477">
        <v>0</v>
      </c>
      <c r="AB786" s="477">
        <v>0</v>
      </c>
      <c r="AC786" s="477">
        <v>0</v>
      </c>
      <c r="AD786" s="477">
        <v>0</v>
      </c>
      <c r="AE786" s="477">
        <v>0</v>
      </c>
      <c r="AF786" s="480">
        <v>0</v>
      </c>
      <c r="AG786" s="480">
        <v>0</v>
      </c>
      <c r="AH786" s="480">
        <v>0</v>
      </c>
      <c r="AI786" s="480">
        <v>0</v>
      </c>
      <c r="AJ786" s="481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x14ac:dyDescent="0.25">
      <c r="A787" s="402"/>
      <c r="B787" s="564">
        <v>220205</v>
      </c>
      <c r="C787" s="188" t="s">
        <v>32</v>
      </c>
      <c r="D787" s="477">
        <v>0</v>
      </c>
      <c r="E787" s="477">
        <v>0</v>
      </c>
      <c r="F787" s="477">
        <v>0</v>
      </c>
      <c r="G787" s="477">
        <v>0</v>
      </c>
      <c r="H787" s="89">
        <v>0</v>
      </c>
      <c r="I787" s="477">
        <v>0</v>
      </c>
      <c r="J787" s="477">
        <v>0</v>
      </c>
      <c r="K787" s="477">
        <v>0</v>
      </c>
      <c r="L787" s="477">
        <v>0</v>
      </c>
      <c r="M787" s="477">
        <v>0</v>
      </c>
      <c r="N787" s="477">
        <v>0</v>
      </c>
      <c r="O787" s="477">
        <v>0</v>
      </c>
      <c r="P787" s="477">
        <v>0</v>
      </c>
      <c r="Q787" s="477">
        <v>0</v>
      </c>
      <c r="R787" s="89">
        <v>0</v>
      </c>
      <c r="S787" s="477">
        <v>0</v>
      </c>
      <c r="T787" s="477">
        <v>0</v>
      </c>
      <c r="U787" s="477">
        <v>0</v>
      </c>
      <c r="V787" s="477">
        <v>0</v>
      </c>
      <c r="W787" s="477">
        <v>0</v>
      </c>
      <c r="X787" s="477">
        <v>0</v>
      </c>
      <c r="Y787" s="477">
        <v>0</v>
      </c>
      <c r="Z787" s="477">
        <v>0</v>
      </c>
      <c r="AA787" s="477">
        <v>0</v>
      </c>
      <c r="AB787" s="477">
        <v>0</v>
      </c>
      <c r="AC787" s="477">
        <v>0</v>
      </c>
      <c r="AD787" s="477">
        <v>0</v>
      </c>
      <c r="AE787" s="477">
        <v>0</v>
      </c>
      <c r="AF787" s="480">
        <v>0</v>
      </c>
      <c r="AG787" s="480">
        <v>0</v>
      </c>
      <c r="AH787" s="480">
        <v>0</v>
      </c>
      <c r="AI787" s="480">
        <v>0</v>
      </c>
      <c r="AJ787" s="481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x14ac:dyDescent="0.25">
      <c r="A788" s="402"/>
      <c r="B788" s="564">
        <v>220210</v>
      </c>
      <c r="C788" s="188" t="s">
        <v>29</v>
      </c>
      <c r="D788" s="477">
        <v>0</v>
      </c>
      <c r="E788" s="477">
        <v>0</v>
      </c>
      <c r="F788" s="477">
        <v>0</v>
      </c>
      <c r="G788" s="477">
        <v>0</v>
      </c>
      <c r="H788" s="89">
        <v>0</v>
      </c>
      <c r="I788" s="477">
        <v>0</v>
      </c>
      <c r="J788" s="477">
        <v>0</v>
      </c>
      <c r="K788" s="477">
        <v>0</v>
      </c>
      <c r="L788" s="477">
        <v>0</v>
      </c>
      <c r="M788" s="477">
        <v>0</v>
      </c>
      <c r="N788" s="477">
        <v>0</v>
      </c>
      <c r="O788" s="477">
        <v>0</v>
      </c>
      <c r="P788" s="477">
        <v>0</v>
      </c>
      <c r="Q788" s="477">
        <v>0</v>
      </c>
      <c r="R788" s="89">
        <v>0</v>
      </c>
      <c r="S788" s="477">
        <v>0</v>
      </c>
      <c r="T788" s="477">
        <v>0</v>
      </c>
      <c r="U788" s="477">
        <v>0</v>
      </c>
      <c r="V788" s="477">
        <v>0</v>
      </c>
      <c r="W788" s="477">
        <v>0</v>
      </c>
      <c r="X788" s="477">
        <v>0</v>
      </c>
      <c r="Y788" s="477">
        <v>0</v>
      </c>
      <c r="Z788" s="477">
        <v>0</v>
      </c>
      <c r="AA788" s="477">
        <v>0</v>
      </c>
      <c r="AB788" s="477">
        <v>0</v>
      </c>
      <c r="AC788" s="477">
        <v>0</v>
      </c>
      <c r="AD788" s="477">
        <v>0</v>
      </c>
      <c r="AE788" s="477">
        <v>0</v>
      </c>
      <c r="AF788" s="480">
        <v>0</v>
      </c>
      <c r="AG788" s="480">
        <v>0</v>
      </c>
      <c r="AH788" s="480">
        <v>0</v>
      </c>
      <c r="AI788" s="480">
        <v>0</v>
      </c>
      <c r="AJ788" s="481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x14ac:dyDescent="0.25">
      <c r="A789" s="402"/>
      <c r="B789" s="564">
        <v>220215</v>
      </c>
      <c r="C789" s="188" t="s">
        <v>30</v>
      </c>
      <c r="D789" s="477">
        <v>0</v>
      </c>
      <c r="E789" s="477">
        <v>0</v>
      </c>
      <c r="F789" s="477">
        <v>0</v>
      </c>
      <c r="G789" s="477">
        <v>0</v>
      </c>
      <c r="H789" s="89">
        <v>0</v>
      </c>
      <c r="I789" s="477">
        <v>0</v>
      </c>
      <c r="J789" s="477">
        <v>0</v>
      </c>
      <c r="K789" s="477">
        <v>0</v>
      </c>
      <c r="L789" s="477">
        <v>0</v>
      </c>
      <c r="M789" s="477">
        <v>0</v>
      </c>
      <c r="N789" s="477">
        <v>0</v>
      </c>
      <c r="O789" s="477">
        <v>0</v>
      </c>
      <c r="P789" s="477">
        <v>0</v>
      </c>
      <c r="Q789" s="477">
        <v>0</v>
      </c>
      <c r="R789" s="89">
        <v>0</v>
      </c>
      <c r="S789" s="477">
        <v>0</v>
      </c>
      <c r="T789" s="477">
        <v>0</v>
      </c>
      <c r="U789" s="477">
        <v>0</v>
      </c>
      <c r="V789" s="477">
        <v>0</v>
      </c>
      <c r="W789" s="477">
        <v>0</v>
      </c>
      <c r="X789" s="477">
        <v>0</v>
      </c>
      <c r="Y789" s="477">
        <v>0</v>
      </c>
      <c r="Z789" s="477">
        <v>0</v>
      </c>
      <c r="AA789" s="477">
        <v>0</v>
      </c>
      <c r="AB789" s="477">
        <v>0</v>
      </c>
      <c r="AC789" s="477">
        <v>0</v>
      </c>
      <c r="AD789" s="477">
        <v>0</v>
      </c>
      <c r="AE789" s="477">
        <v>0</v>
      </c>
      <c r="AF789" s="480">
        <v>0</v>
      </c>
      <c r="AG789" s="480">
        <v>0</v>
      </c>
      <c r="AH789" s="480">
        <v>0</v>
      </c>
      <c r="AI789" s="480">
        <v>0</v>
      </c>
      <c r="AJ789" s="481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x14ac:dyDescent="0.25">
      <c r="A790" s="402"/>
      <c r="B790" s="564">
        <v>2203</v>
      </c>
      <c r="C790" s="188" t="s">
        <v>263</v>
      </c>
      <c r="D790" s="477">
        <v>0</v>
      </c>
      <c r="E790" s="477">
        <v>0</v>
      </c>
      <c r="F790" s="477">
        <v>0</v>
      </c>
      <c r="G790" s="477">
        <v>0</v>
      </c>
      <c r="H790" s="89">
        <v>0</v>
      </c>
      <c r="I790" s="477">
        <v>0</v>
      </c>
      <c r="J790" s="477">
        <v>0</v>
      </c>
      <c r="K790" s="477">
        <v>0</v>
      </c>
      <c r="L790" s="477">
        <v>0</v>
      </c>
      <c r="M790" s="477">
        <v>0</v>
      </c>
      <c r="N790" s="477">
        <v>0</v>
      </c>
      <c r="O790" s="477">
        <v>0</v>
      </c>
      <c r="P790" s="477">
        <v>0</v>
      </c>
      <c r="Q790" s="477">
        <v>0</v>
      </c>
      <c r="R790" s="89">
        <v>0</v>
      </c>
      <c r="S790" s="477">
        <v>0</v>
      </c>
      <c r="T790" s="477">
        <v>0</v>
      </c>
      <c r="U790" s="477">
        <v>0</v>
      </c>
      <c r="V790" s="477">
        <v>0</v>
      </c>
      <c r="W790" s="477">
        <v>0</v>
      </c>
      <c r="X790" s="477">
        <v>0</v>
      </c>
      <c r="Y790" s="477">
        <v>0</v>
      </c>
      <c r="Z790" s="477">
        <v>0</v>
      </c>
      <c r="AA790" s="477">
        <v>0</v>
      </c>
      <c r="AB790" s="477">
        <v>0</v>
      </c>
      <c r="AC790" s="477">
        <v>0</v>
      </c>
      <c r="AD790" s="477">
        <v>0</v>
      </c>
      <c r="AE790" s="477">
        <v>0</v>
      </c>
      <c r="AF790" s="480">
        <v>0</v>
      </c>
      <c r="AG790" s="480">
        <v>0</v>
      </c>
      <c r="AH790" s="480">
        <v>0</v>
      </c>
      <c r="AI790" s="480">
        <v>0</v>
      </c>
      <c r="AJ790" s="481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x14ac:dyDescent="0.25">
      <c r="A791" s="401"/>
      <c r="B791" s="563">
        <v>23</v>
      </c>
      <c r="C791" s="317" t="s">
        <v>264</v>
      </c>
      <c r="D791" s="478">
        <v>53949.500369999994</v>
      </c>
      <c r="E791" s="478">
        <v>36451.93043</v>
      </c>
      <c r="F791" s="478">
        <v>62769.063450000001</v>
      </c>
      <c r="G791" s="478">
        <v>28801.879870000001</v>
      </c>
      <c r="H791" s="26">
        <v>181972.37411999999</v>
      </c>
      <c r="I791" s="478">
        <v>5341.5135199999995</v>
      </c>
      <c r="J791" s="478">
        <v>37884.440399999999</v>
      </c>
      <c r="K791" s="478">
        <v>26646.544000000002</v>
      </c>
      <c r="L791" s="478">
        <v>0</v>
      </c>
      <c r="M791" s="478">
        <v>1774.5883600000002</v>
      </c>
      <c r="N791" s="478">
        <v>8774.8751199999988</v>
      </c>
      <c r="O791" s="478">
        <v>1644.9424799999999</v>
      </c>
      <c r="P791" s="478">
        <v>1734.69182</v>
      </c>
      <c r="Q791" s="478">
        <v>78.245519999999999</v>
      </c>
      <c r="R791" s="26">
        <v>83879.841219999973</v>
      </c>
      <c r="S791" s="478">
        <v>15.006879999999999</v>
      </c>
      <c r="T791" s="478">
        <v>429.57988</v>
      </c>
      <c r="U791" s="478">
        <v>16.6419</v>
      </c>
      <c r="V791" s="478">
        <v>43.750749999999996</v>
      </c>
      <c r="W791" s="478">
        <v>784.21910000000003</v>
      </c>
      <c r="X791" s="478">
        <v>20.42305</v>
      </c>
      <c r="Y791" s="478">
        <v>0</v>
      </c>
      <c r="Z791" s="478">
        <v>914.40370999999993</v>
      </c>
      <c r="AA791" s="478">
        <v>1.2</v>
      </c>
      <c r="AB791" s="478">
        <v>576.27529000000004</v>
      </c>
      <c r="AC791" s="478">
        <v>0</v>
      </c>
      <c r="AD791" s="478">
        <v>2801.50056</v>
      </c>
      <c r="AE791" s="478">
        <v>268653.71590000001</v>
      </c>
      <c r="AF791" s="480">
        <v>35421.419119999999</v>
      </c>
      <c r="AG791" s="480">
        <v>1818.3391100000001</v>
      </c>
      <c r="AH791" s="480">
        <v>0</v>
      </c>
      <c r="AI791" s="480">
        <v>1.2</v>
      </c>
      <c r="AJ791" s="481">
        <v>231412.75766999999</v>
      </c>
    </row>
    <row r="792" spans="1:55" s="42" customFormat="1" x14ac:dyDescent="0.25">
      <c r="A792" s="402"/>
      <c r="B792" s="564">
        <v>2301</v>
      </c>
      <c r="C792" s="188" t="s">
        <v>265</v>
      </c>
      <c r="D792" s="477">
        <v>285.33666999999997</v>
      </c>
      <c r="E792" s="477">
        <v>582.07583999999997</v>
      </c>
      <c r="F792" s="477">
        <v>1732.6773799999999</v>
      </c>
      <c r="G792" s="477">
        <v>2625.43498</v>
      </c>
      <c r="H792" s="89">
        <v>5225.5248699999993</v>
      </c>
      <c r="I792" s="477">
        <v>1056.60076</v>
      </c>
      <c r="J792" s="477">
        <v>757.75058000000001</v>
      </c>
      <c r="K792" s="477">
        <v>70.706000000000003</v>
      </c>
      <c r="L792" s="477">
        <v>0</v>
      </c>
      <c r="M792" s="477">
        <v>60.982370000000003</v>
      </c>
      <c r="N792" s="477">
        <v>2.2733600000000003</v>
      </c>
      <c r="O792" s="477">
        <v>51.662269999999999</v>
      </c>
      <c r="P792" s="477">
        <v>61.617609999999999</v>
      </c>
      <c r="Q792" s="477">
        <v>0</v>
      </c>
      <c r="R792" s="89">
        <v>2061.5929499999997</v>
      </c>
      <c r="S792" s="477">
        <v>9.6095600000000001</v>
      </c>
      <c r="T792" s="477">
        <v>368.53987999999998</v>
      </c>
      <c r="U792" s="477">
        <v>16.6419</v>
      </c>
      <c r="V792" s="477">
        <v>15.023639999999999</v>
      </c>
      <c r="W792" s="477">
        <v>217.89381</v>
      </c>
      <c r="X792" s="477">
        <v>20.42305</v>
      </c>
      <c r="Y792" s="477">
        <v>0</v>
      </c>
      <c r="Z792" s="477">
        <v>28.291599999999999</v>
      </c>
      <c r="AA792" s="477">
        <v>0</v>
      </c>
      <c r="AB792" s="477">
        <v>0</v>
      </c>
      <c r="AC792" s="477">
        <v>0</v>
      </c>
      <c r="AD792" s="477">
        <v>676.42344000000003</v>
      </c>
      <c r="AE792" s="477">
        <v>7963.54126</v>
      </c>
      <c r="AF792" s="480">
        <v>72.97936</v>
      </c>
      <c r="AG792" s="480">
        <v>76.006010000000003</v>
      </c>
      <c r="AH792" s="480">
        <v>0</v>
      </c>
      <c r="AI792" s="480">
        <v>0</v>
      </c>
      <c r="AJ792" s="481">
        <v>7814.5558899999987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x14ac:dyDescent="0.25">
      <c r="A793" s="402"/>
      <c r="B793" s="564">
        <v>2302</v>
      </c>
      <c r="C793" s="188" t="s">
        <v>266</v>
      </c>
      <c r="D793" s="477">
        <v>53661.074059999999</v>
      </c>
      <c r="E793" s="477">
        <v>10696.334560000001</v>
      </c>
      <c r="F793" s="477">
        <v>49440.576219999995</v>
      </c>
      <c r="G793" s="477">
        <v>14619.486730000001</v>
      </c>
      <c r="H793" s="89">
        <v>128417.47156999999</v>
      </c>
      <c r="I793" s="477">
        <v>4177.0883400000002</v>
      </c>
      <c r="J793" s="477">
        <v>27825.127370000002</v>
      </c>
      <c r="K793" s="477">
        <v>26554.385999999999</v>
      </c>
      <c r="L793" s="477">
        <v>0</v>
      </c>
      <c r="M793" s="477">
        <v>816.11390000000006</v>
      </c>
      <c r="N793" s="477">
        <v>6028.90085</v>
      </c>
      <c r="O793" s="477">
        <v>1557.9170200000001</v>
      </c>
      <c r="P793" s="477">
        <v>1638.2229199999999</v>
      </c>
      <c r="Q793" s="477">
        <v>78.245519999999999</v>
      </c>
      <c r="R793" s="89">
        <v>68676.001919999995</v>
      </c>
      <c r="S793" s="477">
        <v>5.3973199999999997</v>
      </c>
      <c r="T793" s="477">
        <v>0</v>
      </c>
      <c r="U793" s="477">
        <v>0</v>
      </c>
      <c r="V793" s="477">
        <v>28.72711</v>
      </c>
      <c r="W793" s="477">
        <v>566.32529</v>
      </c>
      <c r="X793" s="477">
        <v>0</v>
      </c>
      <c r="Y793" s="477">
        <v>0</v>
      </c>
      <c r="Z793" s="477">
        <v>886.11211000000003</v>
      </c>
      <c r="AA793" s="477">
        <v>1.2</v>
      </c>
      <c r="AB793" s="477">
        <v>576.27529000000004</v>
      </c>
      <c r="AC793" s="477">
        <v>0</v>
      </c>
      <c r="AD793" s="477">
        <v>2064.03712</v>
      </c>
      <c r="AE793" s="477">
        <v>199157.51061</v>
      </c>
      <c r="AF793" s="480">
        <v>32583.286849999997</v>
      </c>
      <c r="AG793" s="480">
        <v>844.8410100000001</v>
      </c>
      <c r="AH793" s="480">
        <v>0</v>
      </c>
      <c r="AI793" s="480">
        <v>1.2</v>
      </c>
      <c r="AJ793" s="481">
        <v>165728.18274999995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x14ac:dyDescent="0.25">
      <c r="A794" s="402"/>
      <c r="B794" s="564">
        <v>230205</v>
      </c>
      <c r="C794" s="188" t="s">
        <v>267</v>
      </c>
      <c r="D794" s="477">
        <v>53661.074059999999</v>
      </c>
      <c r="E794" s="477">
        <v>10696.334560000001</v>
      </c>
      <c r="F794" s="477">
        <v>49440.576219999995</v>
      </c>
      <c r="G794" s="477">
        <v>14117.10276</v>
      </c>
      <c r="H794" s="89">
        <v>127915.08759999998</v>
      </c>
      <c r="I794" s="477">
        <v>4177.0883400000002</v>
      </c>
      <c r="J794" s="477">
        <v>27387.571079999998</v>
      </c>
      <c r="K794" s="477">
        <v>26554.385999999999</v>
      </c>
      <c r="L794" s="477">
        <v>0</v>
      </c>
      <c r="M794" s="477">
        <v>816.11390000000006</v>
      </c>
      <c r="N794" s="477">
        <v>5332.5679299999993</v>
      </c>
      <c r="O794" s="477">
        <v>1557.9170200000001</v>
      </c>
      <c r="P794" s="477">
        <v>1638.2229199999999</v>
      </c>
      <c r="Q794" s="477">
        <v>78.245519999999999</v>
      </c>
      <c r="R794" s="89">
        <v>67542.112709999987</v>
      </c>
      <c r="S794" s="477">
        <v>5.3973199999999997</v>
      </c>
      <c r="T794" s="477">
        <v>0</v>
      </c>
      <c r="U794" s="477">
        <v>0</v>
      </c>
      <c r="V794" s="477">
        <v>28.72711</v>
      </c>
      <c r="W794" s="477">
        <v>566.32529</v>
      </c>
      <c r="X794" s="477">
        <v>0</v>
      </c>
      <c r="Y794" s="477">
        <v>0</v>
      </c>
      <c r="Z794" s="477">
        <v>886.11211000000003</v>
      </c>
      <c r="AA794" s="477">
        <v>1.2</v>
      </c>
      <c r="AB794" s="477">
        <v>427.32941</v>
      </c>
      <c r="AC794" s="477">
        <v>0</v>
      </c>
      <c r="AD794" s="477">
        <v>1915.0912400000002</v>
      </c>
      <c r="AE794" s="477">
        <v>197372.29154999999</v>
      </c>
      <c r="AF794" s="480">
        <v>31886.953929999996</v>
      </c>
      <c r="AG794" s="480">
        <v>844.8410100000001</v>
      </c>
      <c r="AH794" s="480">
        <v>0</v>
      </c>
      <c r="AI794" s="480">
        <v>1.2</v>
      </c>
      <c r="AJ794" s="481">
        <v>164639.29660999996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x14ac:dyDescent="0.25">
      <c r="A795" s="402"/>
      <c r="B795" s="564">
        <v>230210</v>
      </c>
      <c r="C795" s="188" t="s">
        <v>268</v>
      </c>
      <c r="D795" s="477">
        <v>0</v>
      </c>
      <c r="E795" s="477">
        <v>0</v>
      </c>
      <c r="F795" s="477">
        <v>0</v>
      </c>
      <c r="G795" s="477">
        <v>502.38396999999998</v>
      </c>
      <c r="H795" s="89">
        <v>502.38396999999998</v>
      </c>
      <c r="I795" s="477">
        <v>0</v>
      </c>
      <c r="J795" s="477">
        <v>437.55628999999999</v>
      </c>
      <c r="K795" s="477">
        <v>0</v>
      </c>
      <c r="L795" s="477">
        <v>0</v>
      </c>
      <c r="M795" s="477">
        <v>0</v>
      </c>
      <c r="N795" s="477">
        <v>696.33292000000006</v>
      </c>
      <c r="O795" s="477">
        <v>0</v>
      </c>
      <c r="P795" s="477">
        <v>0</v>
      </c>
      <c r="Q795" s="477">
        <v>0</v>
      </c>
      <c r="R795" s="89">
        <v>1133.88921</v>
      </c>
      <c r="S795" s="477">
        <v>0</v>
      </c>
      <c r="T795" s="477">
        <v>0</v>
      </c>
      <c r="U795" s="477">
        <v>0</v>
      </c>
      <c r="V795" s="477">
        <v>0</v>
      </c>
      <c r="W795" s="477">
        <v>0</v>
      </c>
      <c r="X795" s="477">
        <v>0</v>
      </c>
      <c r="Y795" s="477">
        <v>0</v>
      </c>
      <c r="Z795" s="477">
        <v>0</v>
      </c>
      <c r="AA795" s="477">
        <v>0</v>
      </c>
      <c r="AB795" s="477">
        <v>148.94588000000002</v>
      </c>
      <c r="AC795" s="477">
        <v>0</v>
      </c>
      <c r="AD795" s="477">
        <v>148.94588000000002</v>
      </c>
      <c r="AE795" s="477">
        <v>1785.2190600000001</v>
      </c>
      <c r="AF795" s="480">
        <v>696.33292000000006</v>
      </c>
      <c r="AG795" s="480">
        <v>0</v>
      </c>
      <c r="AH795" s="480">
        <v>0</v>
      </c>
      <c r="AI795" s="480">
        <v>0</v>
      </c>
      <c r="AJ795" s="481">
        <v>1088.8861400000001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x14ac:dyDescent="0.25">
      <c r="A796" s="402"/>
      <c r="B796" s="564">
        <v>2303</v>
      </c>
      <c r="C796" s="188" t="s">
        <v>269</v>
      </c>
      <c r="D796" s="477">
        <v>3.0896399999999997</v>
      </c>
      <c r="E796" s="477">
        <v>25162.52003</v>
      </c>
      <c r="F796" s="477">
        <v>11595.80985</v>
      </c>
      <c r="G796" s="477">
        <v>11556.95816</v>
      </c>
      <c r="H796" s="89">
        <v>48318.377679999998</v>
      </c>
      <c r="I796" s="477">
        <v>107.82442</v>
      </c>
      <c r="J796" s="477">
        <v>9301.5624499999994</v>
      </c>
      <c r="K796" s="477">
        <v>21.452000000000002</v>
      </c>
      <c r="L796" s="477">
        <v>0</v>
      </c>
      <c r="M796" s="477">
        <v>897.49208999999996</v>
      </c>
      <c r="N796" s="477">
        <v>2743.51674</v>
      </c>
      <c r="O796" s="477">
        <v>35.363190000000003</v>
      </c>
      <c r="P796" s="477">
        <v>34.851289999999999</v>
      </c>
      <c r="Q796" s="477">
        <v>0</v>
      </c>
      <c r="R796" s="89">
        <v>13142.062179999999</v>
      </c>
      <c r="S796" s="477">
        <v>0</v>
      </c>
      <c r="T796" s="477">
        <v>59.005940000000002</v>
      </c>
      <c r="U796" s="477">
        <v>0</v>
      </c>
      <c r="V796" s="477">
        <v>0</v>
      </c>
      <c r="W796" s="477">
        <v>0</v>
      </c>
      <c r="X796" s="477">
        <v>0</v>
      </c>
      <c r="Y796" s="477">
        <v>0</v>
      </c>
      <c r="Z796" s="477">
        <v>0</v>
      </c>
      <c r="AA796" s="477">
        <v>0</v>
      </c>
      <c r="AB796" s="477">
        <v>0</v>
      </c>
      <c r="AC796" s="477">
        <v>0</v>
      </c>
      <c r="AD796" s="477">
        <v>59.005940000000002</v>
      </c>
      <c r="AE796" s="477">
        <v>61519.445800000001</v>
      </c>
      <c r="AF796" s="480">
        <v>2764.9687400000003</v>
      </c>
      <c r="AG796" s="480">
        <v>897.49208999999996</v>
      </c>
      <c r="AH796" s="480">
        <v>0</v>
      </c>
      <c r="AI796" s="480">
        <v>0</v>
      </c>
      <c r="AJ796" s="481">
        <v>57856.98496999999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x14ac:dyDescent="0.25">
      <c r="A797" s="402"/>
      <c r="B797" s="564">
        <v>2304</v>
      </c>
      <c r="C797" s="188" t="s">
        <v>270</v>
      </c>
      <c r="D797" s="477">
        <v>0</v>
      </c>
      <c r="E797" s="477">
        <v>11</v>
      </c>
      <c r="F797" s="477">
        <v>0</v>
      </c>
      <c r="G797" s="477">
        <v>0</v>
      </c>
      <c r="H797" s="89">
        <v>11</v>
      </c>
      <c r="I797" s="477">
        <v>0</v>
      </c>
      <c r="J797" s="477">
        <v>0</v>
      </c>
      <c r="K797" s="477">
        <v>0</v>
      </c>
      <c r="L797" s="477">
        <v>0</v>
      </c>
      <c r="M797" s="477">
        <v>0</v>
      </c>
      <c r="N797" s="477">
        <v>0.18417</v>
      </c>
      <c r="O797" s="477">
        <v>0</v>
      </c>
      <c r="P797" s="477">
        <v>0</v>
      </c>
      <c r="Q797" s="477">
        <v>0</v>
      </c>
      <c r="R797" s="89">
        <v>0.18417</v>
      </c>
      <c r="S797" s="477">
        <v>0</v>
      </c>
      <c r="T797" s="477">
        <v>2.0340599999999998</v>
      </c>
      <c r="U797" s="477">
        <v>0</v>
      </c>
      <c r="V797" s="477">
        <v>0</v>
      </c>
      <c r="W797" s="477">
        <v>0</v>
      </c>
      <c r="X797" s="477">
        <v>0</v>
      </c>
      <c r="Y797" s="477">
        <v>0</v>
      </c>
      <c r="Z797" s="477">
        <v>0</v>
      </c>
      <c r="AA797" s="477">
        <v>0</v>
      </c>
      <c r="AB797" s="477">
        <v>0</v>
      </c>
      <c r="AC797" s="477">
        <v>0</v>
      </c>
      <c r="AD797" s="477">
        <v>2.0340599999999998</v>
      </c>
      <c r="AE797" s="477">
        <v>13.21823</v>
      </c>
      <c r="AF797" s="480">
        <v>0.18417</v>
      </c>
      <c r="AG797" s="480">
        <v>0</v>
      </c>
      <c r="AH797" s="480">
        <v>0</v>
      </c>
      <c r="AI797" s="480">
        <v>0</v>
      </c>
      <c r="AJ797" s="481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x14ac:dyDescent="0.25">
      <c r="A798" s="402"/>
      <c r="B798" s="564">
        <v>230405</v>
      </c>
      <c r="C798" s="188" t="s">
        <v>271</v>
      </c>
      <c r="D798" s="477">
        <v>0</v>
      </c>
      <c r="E798" s="477">
        <v>0</v>
      </c>
      <c r="F798" s="477">
        <v>0</v>
      </c>
      <c r="G798" s="477">
        <v>0</v>
      </c>
      <c r="H798" s="89">
        <v>0</v>
      </c>
      <c r="I798" s="477">
        <v>0</v>
      </c>
      <c r="J798" s="477">
        <v>0</v>
      </c>
      <c r="K798" s="477">
        <v>0</v>
      </c>
      <c r="L798" s="477">
        <v>0</v>
      </c>
      <c r="M798" s="477">
        <v>0</v>
      </c>
      <c r="N798" s="477">
        <v>0</v>
      </c>
      <c r="O798" s="477">
        <v>0</v>
      </c>
      <c r="P798" s="477">
        <v>0</v>
      </c>
      <c r="Q798" s="477">
        <v>0</v>
      </c>
      <c r="R798" s="89">
        <v>0</v>
      </c>
      <c r="S798" s="477">
        <v>0</v>
      </c>
      <c r="T798" s="477">
        <v>0</v>
      </c>
      <c r="U798" s="477">
        <v>0</v>
      </c>
      <c r="V798" s="477">
        <v>0</v>
      </c>
      <c r="W798" s="477">
        <v>0</v>
      </c>
      <c r="X798" s="477">
        <v>0</v>
      </c>
      <c r="Y798" s="477">
        <v>0</v>
      </c>
      <c r="Z798" s="477">
        <v>0</v>
      </c>
      <c r="AA798" s="477">
        <v>0</v>
      </c>
      <c r="AB798" s="477">
        <v>0</v>
      </c>
      <c r="AC798" s="477">
        <v>0</v>
      </c>
      <c r="AD798" s="477">
        <v>0</v>
      </c>
      <c r="AE798" s="477">
        <v>0</v>
      </c>
      <c r="AF798" s="480">
        <v>0</v>
      </c>
      <c r="AG798" s="480">
        <v>0</v>
      </c>
      <c r="AH798" s="480">
        <v>0</v>
      </c>
      <c r="AI798" s="480">
        <v>0</v>
      </c>
      <c r="AJ798" s="481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x14ac:dyDescent="0.25">
      <c r="A799" s="402"/>
      <c r="B799" s="564">
        <v>230410</v>
      </c>
      <c r="C799" s="188" t="s">
        <v>272</v>
      </c>
      <c r="D799" s="477">
        <v>0</v>
      </c>
      <c r="E799" s="477">
        <v>0</v>
      </c>
      <c r="F799" s="477">
        <v>0</v>
      </c>
      <c r="G799" s="477">
        <v>0</v>
      </c>
      <c r="H799" s="89">
        <v>0</v>
      </c>
      <c r="I799" s="477">
        <v>0</v>
      </c>
      <c r="J799" s="477">
        <v>0</v>
      </c>
      <c r="K799" s="477">
        <v>0</v>
      </c>
      <c r="L799" s="477">
        <v>0</v>
      </c>
      <c r="M799" s="477">
        <v>0</v>
      </c>
      <c r="N799" s="477">
        <v>0.18417</v>
      </c>
      <c r="O799" s="477">
        <v>0</v>
      </c>
      <c r="P799" s="477">
        <v>0</v>
      </c>
      <c r="Q799" s="477">
        <v>0</v>
      </c>
      <c r="R799" s="89">
        <v>0.18417</v>
      </c>
      <c r="S799" s="477">
        <v>0</v>
      </c>
      <c r="T799" s="477">
        <v>0</v>
      </c>
      <c r="U799" s="477">
        <v>0</v>
      </c>
      <c r="V799" s="477">
        <v>0</v>
      </c>
      <c r="W799" s="477">
        <v>0</v>
      </c>
      <c r="X799" s="477">
        <v>0</v>
      </c>
      <c r="Y799" s="477">
        <v>0</v>
      </c>
      <c r="Z799" s="477">
        <v>0</v>
      </c>
      <c r="AA799" s="477">
        <v>0</v>
      </c>
      <c r="AB799" s="477">
        <v>0</v>
      </c>
      <c r="AC799" s="477">
        <v>0</v>
      </c>
      <c r="AD799" s="477">
        <v>0</v>
      </c>
      <c r="AE799" s="477">
        <v>0.18417</v>
      </c>
      <c r="AF799" s="480">
        <v>0.18417</v>
      </c>
      <c r="AG799" s="480">
        <v>0</v>
      </c>
      <c r="AH799" s="480">
        <v>0</v>
      </c>
      <c r="AI799" s="480">
        <v>0</v>
      </c>
      <c r="AJ799" s="481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x14ac:dyDescent="0.25">
      <c r="A800" s="402"/>
      <c r="B800" s="564">
        <v>230415</v>
      </c>
      <c r="C800" s="188" t="s">
        <v>157</v>
      </c>
      <c r="D800" s="477">
        <v>0</v>
      </c>
      <c r="E800" s="477">
        <v>11</v>
      </c>
      <c r="F800" s="477">
        <v>0</v>
      </c>
      <c r="G800" s="477">
        <v>0</v>
      </c>
      <c r="H800" s="89">
        <v>11</v>
      </c>
      <c r="I800" s="477">
        <v>0</v>
      </c>
      <c r="J800" s="477">
        <v>0</v>
      </c>
      <c r="K800" s="477">
        <v>0</v>
      </c>
      <c r="L800" s="477">
        <v>0</v>
      </c>
      <c r="M800" s="477">
        <v>0</v>
      </c>
      <c r="N800" s="477">
        <v>0</v>
      </c>
      <c r="O800" s="477">
        <v>0</v>
      </c>
      <c r="P800" s="477">
        <v>0</v>
      </c>
      <c r="Q800" s="477">
        <v>0</v>
      </c>
      <c r="R800" s="89">
        <v>0</v>
      </c>
      <c r="S800" s="477">
        <v>0</v>
      </c>
      <c r="T800" s="477">
        <v>2.0340599999999998</v>
      </c>
      <c r="U800" s="477">
        <v>0</v>
      </c>
      <c r="V800" s="477">
        <v>0</v>
      </c>
      <c r="W800" s="477">
        <v>0</v>
      </c>
      <c r="X800" s="477">
        <v>0</v>
      </c>
      <c r="Y800" s="477">
        <v>0</v>
      </c>
      <c r="Z800" s="477">
        <v>0</v>
      </c>
      <c r="AA800" s="477">
        <v>0</v>
      </c>
      <c r="AB800" s="477">
        <v>0</v>
      </c>
      <c r="AC800" s="477">
        <v>0</v>
      </c>
      <c r="AD800" s="477">
        <v>2.0340599999999998</v>
      </c>
      <c r="AE800" s="477">
        <v>13.03406</v>
      </c>
      <c r="AF800" s="480">
        <v>0</v>
      </c>
      <c r="AG800" s="480">
        <v>0</v>
      </c>
      <c r="AH800" s="480">
        <v>0</v>
      </c>
      <c r="AI800" s="480">
        <v>0</v>
      </c>
      <c r="AJ800" s="481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x14ac:dyDescent="0.25">
      <c r="A801" s="401"/>
      <c r="B801" s="563">
        <v>24</v>
      </c>
      <c r="C801" s="317" t="s">
        <v>832</v>
      </c>
      <c r="D801" s="478">
        <v>0</v>
      </c>
      <c r="E801" s="478">
        <v>4894.61211</v>
      </c>
      <c r="F801" s="478">
        <v>486.58375000000001</v>
      </c>
      <c r="G801" s="478">
        <v>0</v>
      </c>
      <c r="H801" s="26">
        <v>5381.1958599999998</v>
      </c>
      <c r="I801" s="478">
        <v>49.398269999999997</v>
      </c>
      <c r="J801" s="478">
        <v>0</v>
      </c>
      <c r="K801" s="478">
        <v>0</v>
      </c>
      <c r="L801" s="478">
        <v>0</v>
      </c>
      <c r="M801" s="478">
        <v>0</v>
      </c>
      <c r="N801" s="478">
        <v>0</v>
      </c>
      <c r="O801" s="478">
        <v>0</v>
      </c>
      <c r="P801" s="478">
        <v>0</v>
      </c>
      <c r="Q801" s="478">
        <v>0</v>
      </c>
      <c r="R801" s="26">
        <v>49.398269999999997</v>
      </c>
      <c r="S801" s="478">
        <v>0</v>
      </c>
      <c r="T801" s="478">
        <v>0</v>
      </c>
      <c r="U801" s="478">
        <v>0</v>
      </c>
      <c r="V801" s="478">
        <v>0</v>
      </c>
      <c r="W801" s="478">
        <v>0</v>
      </c>
      <c r="X801" s="478">
        <v>0</v>
      </c>
      <c r="Y801" s="478">
        <v>0</v>
      </c>
      <c r="Z801" s="478">
        <v>0</v>
      </c>
      <c r="AA801" s="478">
        <v>0</v>
      </c>
      <c r="AB801" s="478">
        <v>0</v>
      </c>
      <c r="AC801" s="478">
        <v>0</v>
      </c>
      <c r="AD801" s="478">
        <v>0</v>
      </c>
      <c r="AE801" s="478">
        <v>5430.5941299999995</v>
      </c>
      <c r="AF801" s="480">
        <v>0</v>
      </c>
      <c r="AG801" s="480">
        <v>0</v>
      </c>
      <c r="AH801" s="480">
        <v>0</v>
      </c>
      <c r="AI801" s="480">
        <v>0</v>
      </c>
      <c r="AJ801" s="481">
        <v>5430.5941299999995</v>
      </c>
    </row>
    <row r="802" spans="1:55" s="42" customFormat="1" x14ac:dyDescent="0.25">
      <c r="A802" s="402"/>
      <c r="B802" s="564">
        <v>2401</v>
      </c>
      <c r="C802" s="188" t="s">
        <v>95</v>
      </c>
      <c r="D802" s="477">
        <v>0</v>
      </c>
      <c r="E802" s="477">
        <v>4894.61211</v>
      </c>
      <c r="F802" s="477">
        <v>486.58375000000001</v>
      </c>
      <c r="G802" s="477">
        <v>0</v>
      </c>
      <c r="H802" s="89">
        <v>5381.1958599999998</v>
      </c>
      <c r="I802" s="477">
        <v>49.398269999999997</v>
      </c>
      <c r="J802" s="477">
        <v>0</v>
      </c>
      <c r="K802" s="477">
        <v>0</v>
      </c>
      <c r="L802" s="477">
        <v>0</v>
      </c>
      <c r="M802" s="477">
        <v>0</v>
      </c>
      <c r="N802" s="477">
        <v>0</v>
      </c>
      <c r="O802" s="477">
        <v>0</v>
      </c>
      <c r="P802" s="477">
        <v>0</v>
      </c>
      <c r="Q802" s="477">
        <v>0</v>
      </c>
      <c r="R802" s="89">
        <v>49.398269999999997</v>
      </c>
      <c r="S802" s="477">
        <v>0</v>
      </c>
      <c r="T802" s="477">
        <v>0</v>
      </c>
      <c r="U802" s="477">
        <v>0</v>
      </c>
      <c r="V802" s="477">
        <v>0</v>
      </c>
      <c r="W802" s="477">
        <v>0</v>
      </c>
      <c r="X802" s="477">
        <v>0</v>
      </c>
      <c r="Y802" s="477">
        <v>0</v>
      </c>
      <c r="Z802" s="477">
        <v>0</v>
      </c>
      <c r="AA802" s="477">
        <v>0</v>
      </c>
      <c r="AB802" s="477">
        <v>0</v>
      </c>
      <c r="AC802" s="477">
        <v>0</v>
      </c>
      <c r="AD802" s="477">
        <v>0</v>
      </c>
      <c r="AE802" s="477">
        <v>5430.5941299999995</v>
      </c>
      <c r="AF802" s="480">
        <v>0</v>
      </c>
      <c r="AG802" s="480">
        <v>0</v>
      </c>
      <c r="AH802" s="480">
        <v>0</v>
      </c>
      <c r="AI802" s="480">
        <v>0</v>
      </c>
      <c r="AJ802" s="481">
        <v>5430.5941299999995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x14ac:dyDescent="0.25">
      <c r="A803" s="402"/>
      <c r="B803" s="564">
        <v>2402</v>
      </c>
      <c r="C803" s="188" t="s">
        <v>96</v>
      </c>
      <c r="D803" s="477">
        <v>0</v>
      </c>
      <c r="E803" s="477">
        <v>0</v>
      </c>
      <c r="F803" s="477">
        <v>0</v>
      </c>
      <c r="G803" s="477">
        <v>0</v>
      </c>
      <c r="H803" s="89">
        <v>0</v>
      </c>
      <c r="I803" s="477">
        <v>0</v>
      </c>
      <c r="J803" s="477">
        <v>0</v>
      </c>
      <c r="K803" s="477">
        <v>0</v>
      </c>
      <c r="L803" s="477">
        <v>0</v>
      </c>
      <c r="M803" s="477">
        <v>0</v>
      </c>
      <c r="N803" s="477">
        <v>0</v>
      </c>
      <c r="O803" s="477">
        <v>0</v>
      </c>
      <c r="P803" s="477">
        <v>0</v>
      </c>
      <c r="Q803" s="477">
        <v>0</v>
      </c>
      <c r="R803" s="89">
        <v>0</v>
      </c>
      <c r="S803" s="477">
        <v>0</v>
      </c>
      <c r="T803" s="477">
        <v>0</v>
      </c>
      <c r="U803" s="477">
        <v>0</v>
      </c>
      <c r="V803" s="477">
        <v>0</v>
      </c>
      <c r="W803" s="477">
        <v>0</v>
      </c>
      <c r="X803" s="477">
        <v>0</v>
      </c>
      <c r="Y803" s="477">
        <v>0</v>
      </c>
      <c r="Z803" s="477">
        <v>0</v>
      </c>
      <c r="AA803" s="477">
        <v>0</v>
      </c>
      <c r="AB803" s="477">
        <v>0</v>
      </c>
      <c r="AC803" s="477">
        <v>0</v>
      </c>
      <c r="AD803" s="477">
        <v>0</v>
      </c>
      <c r="AE803" s="477">
        <v>0</v>
      </c>
      <c r="AF803" s="480">
        <v>0</v>
      </c>
      <c r="AG803" s="480">
        <v>0</v>
      </c>
      <c r="AH803" s="480">
        <v>0</v>
      </c>
      <c r="AI803" s="480">
        <v>0</v>
      </c>
      <c r="AJ803" s="481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x14ac:dyDescent="0.25">
      <c r="A804" s="401"/>
      <c r="B804" s="563">
        <v>25</v>
      </c>
      <c r="C804" s="317" t="s">
        <v>273</v>
      </c>
      <c r="D804" s="478">
        <v>160000.54628000001</v>
      </c>
      <c r="E804" s="478">
        <v>205257.24148</v>
      </c>
      <c r="F804" s="478">
        <v>325402.37131000002</v>
      </c>
      <c r="G804" s="478">
        <v>139659.10626</v>
      </c>
      <c r="H804" s="26">
        <v>830319.26533000008</v>
      </c>
      <c r="I804" s="478">
        <v>38432.703200000004</v>
      </c>
      <c r="J804" s="478">
        <v>96797.11559999999</v>
      </c>
      <c r="K804" s="478">
        <v>23328.54</v>
      </c>
      <c r="L804" s="478">
        <v>466380.03826</v>
      </c>
      <c r="M804" s="478">
        <v>24856.1014</v>
      </c>
      <c r="N804" s="478">
        <v>108572.04913</v>
      </c>
      <c r="O804" s="478">
        <v>10134.30335</v>
      </c>
      <c r="P804" s="478">
        <v>14661.10744</v>
      </c>
      <c r="Q804" s="478">
        <v>29392.521690000001</v>
      </c>
      <c r="R804" s="26">
        <v>812554.48007000005</v>
      </c>
      <c r="S804" s="478">
        <v>9309.2862799999984</v>
      </c>
      <c r="T804" s="478">
        <v>6476.6744699999999</v>
      </c>
      <c r="U804" s="478">
        <v>723.06052</v>
      </c>
      <c r="V804" s="478">
        <v>1122.95552</v>
      </c>
      <c r="W804" s="478">
        <v>3279.9161899999999</v>
      </c>
      <c r="X804" s="478">
        <v>1480.2539199999999</v>
      </c>
      <c r="Y804" s="478">
        <v>2777.1317599999998</v>
      </c>
      <c r="Z804" s="478">
        <v>1233.9061399999998</v>
      </c>
      <c r="AA804" s="478">
        <v>3364.4066899999998</v>
      </c>
      <c r="AB804" s="478">
        <v>6447.4002099999998</v>
      </c>
      <c r="AC804" s="478">
        <v>2637.6020400000002</v>
      </c>
      <c r="AD804" s="478">
        <v>38852.593739999997</v>
      </c>
      <c r="AE804" s="478">
        <v>1681726.3391400001</v>
      </c>
      <c r="AF804" s="480">
        <v>131900.58913000001</v>
      </c>
      <c r="AG804" s="480">
        <v>492359.09518</v>
      </c>
      <c r="AH804" s="480">
        <v>0</v>
      </c>
      <c r="AI804" s="480">
        <v>8779.1404899999998</v>
      </c>
      <c r="AJ804" s="481">
        <v>1048687.5143400002</v>
      </c>
    </row>
    <row r="805" spans="1:55" s="42" customFormat="1" x14ac:dyDescent="0.25">
      <c r="A805" s="402"/>
      <c r="B805" s="564">
        <v>2501</v>
      </c>
      <c r="C805" s="188" t="s">
        <v>1582</v>
      </c>
      <c r="D805" s="477">
        <v>36118.003409999998</v>
      </c>
      <c r="E805" s="477">
        <v>68350.423840000003</v>
      </c>
      <c r="F805" s="477">
        <v>65874.228430000003</v>
      </c>
      <c r="G805" s="477">
        <v>38809.074990000001</v>
      </c>
      <c r="H805" s="89">
        <v>209151.73067000002</v>
      </c>
      <c r="I805" s="477">
        <v>16705.114509999999</v>
      </c>
      <c r="J805" s="477">
        <v>17997.036059999999</v>
      </c>
      <c r="K805" s="477">
        <v>1.119</v>
      </c>
      <c r="L805" s="477">
        <v>22612.346670000003</v>
      </c>
      <c r="M805" s="477">
        <v>8055.1138000000001</v>
      </c>
      <c r="N805" s="477">
        <v>21473.11248</v>
      </c>
      <c r="O805" s="477">
        <v>4322.9284800000005</v>
      </c>
      <c r="P805" s="477">
        <v>6981.3667599999999</v>
      </c>
      <c r="Q805" s="477">
        <v>8517.6398599999993</v>
      </c>
      <c r="R805" s="89">
        <v>106665.77762000001</v>
      </c>
      <c r="S805" s="477">
        <v>3640.7091299999997</v>
      </c>
      <c r="T805" s="477">
        <v>2766.3350699999996</v>
      </c>
      <c r="U805" s="477">
        <v>219.95676999999998</v>
      </c>
      <c r="V805" s="477">
        <v>241.77068</v>
      </c>
      <c r="W805" s="477">
        <v>850.24694999999997</v>
      </c>
      <c r="X805" s="477">
        <v>391.74142999999998</v>
      </c>
      <c r="Y805" s="477">
        <v>1825.81413</v>
      </c>
      <c r="Z805" s="477">
        <v>201.9203</v>
      </c>
      <c r="AA805" s="477">
        <v>782.00853000000006</v>
      </c>
      <c r="AB805" s="477">
        <v>2956.7611900000002</v>
      </c>
      <c r="AC805" s="477">
        <v>967.94197999999994</v>
      </c>
      <c r="AD805" s="477">
        <v>14845.206159999998</v>
      </c>
      <c r="AE805" s="477">
        <v>330662.71445000003</v>
      </c>
      <c r="AF805" s="480">
        <v>21474.231479999999</v>
      </c>
      <c r="AG805" s="480">
        <v>30909.231150000003</v>
      </c>
      <c r="AH805" s="480">
        <v>0</v>
      </c>
      <c r="AI805" s="480">
        <v>3575.7646399999999</v>
      </c>
      <c r="AJ805" s="481">
        <v>274703.48717999994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x14ac:dyDescent="0.25">
      <c r="A806" s="402"/>
      <c r="B806" s="564">
        <v>250105</v>
      </c>
      <c r="C806" s="188" t="s">
        <v>243</v>
      </c>
      <c r="D806" s="477">
        <v>555.58322999999996</v>
      </c>
      <c r="E806" s="477">
        <v>18.974139999999998</v>
      </c>
      <c r="F806" s="477">
        <v>3528.1813500000003</v>
      </c>
      <c r="G806" s="477">
        <v>353.86952000000002</v>
      </c>
      <c r="H806" s="89">
        <v>4456.6082400000005</v>
      </c>
      <c r="I806" s="477">
        <v>18.491109999999999</v>
      </c>
      <c r="J806" s="477">
        <v>0</v>
      </c>
      <c r="K806" s="477">
        <v>0</v>
      </c>
      <c r="L806" s="477">
        <v>0</v>
      </c>
      <c r="M806" s="477">
        <v>191.4803</v>
      </c>
      <c r="N806" s="477">
        <v>700.18113000000005</v>
      </c>
      <c r="O806" s="477">
        <v>0</v>
      </c>
      <c r="P806" s="477">
        <v>6.6832799999999999</v>
      </c>
      <c r="Q806" s="477">
        <v>7.578E-2</v>
      </c>
      <c r="R806" s="89">
        <v>916.91160000000002</v>
      </c>
      <c r="S806" s="477">
        <v>19.706630000000001</v>
      </c>
      <c r="T806" s="477">
        <v>0.56725000000000003</v>
      </c>
      <c r="U806" s="477">
        <v>63.394169999999995</v>
      </c>
      <c r="V806" s="477">
        <v>3.7374200000000002</v>
      </c>
      <c r="W806" s="477">
        <v>0</v>
      </c>
      <c r="X806" s="477">
        <v>0</v>
      </c>
      <c r="Y806" s="477">
        <v>0.47102999999999995</v>
      </c>
      <c r="Z806" s="477">
        <v>3.9140000000000001E-2</v>
      </c>
      <c r="AA806" s="477">
        <v>2.1464000000000003</v>
      </c>
      <c r="AB806" s="477">
        <v>3.739E-2</v>
      </c>
      <c r="AC806" s="477">
        <v>0</v>
      </c>
      <c r="AD806" s="477">
        <v>90.099429999999998</v>
      </c>
      <c r="AE806" s="477">
        <v>5463.6192700000011</v>
      </c>
      <c r="AF806" s="480">
        <v>700.18113000000005</v>
      </c>
      <c r="AG806" s="480">
        <v>195.21771999999999</v>
      </c>
      <c r="AH806" s="480">
        <v>0</v>
      </c>
      <c r="AI806" s="480">
        <v>2.6174300000000001</v>
      </c>
      <c r="AJ806" s="481">
        <v>4565.6029900000003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x14ac:dyDescent="0.25">
      <c r="A807" s="402"/>
      <c r="B807" s="564">
        <v>250110</v>
      </c>
      <c r="C807" s="188" t="s">
        <v>254</v>
      </c>
      <c r="D807" s="477">
        <v>0</v>
      </c>
      <c r="E807" s="477">
        <v>0</v>
      </c>
      <c r="F807" s="477">
        <v>3.3778699999999997</v>
      </c>
      <c r="G807" s="477">
        <v>0</v>
      </c>
      <c r="H807" s="89">
        <v>3.3778699999999997</v>
      </c>
      <c r="I807" s="477">
        <v>0</v>
      </c>
      <c r="J807" s="477">
        <v>0</v>
      </c>
      <c r="K807" s="477">
        <v>0</v>
      </c>
      <c r="L807" s="477">
        <v>0</v>
      </c>
      <c r="M807" s="477">
        <v>0</v>
      </c>
      <c r="N807" s="477">
        <v>0</v>
      </c>
      <c r="O807" s="477">
        <v>0</v>
      </c>
      <c r="P807" s="477">
        <v>0</v>
      </c>
      <c r="Q807" s="477">
        <v>0</v>
      </c>
      <c r="R807" s="89">
        <v>0</v>
      </c>
      <c r="S807" s="477">
        <v>0</v>
      </c>
      <c r="T807" s="477">
        <v>0</v>
      </c>
      <c r="U807" s="477">
        <v>0</v>
      </c>
      <c r="V807" s="477">
        <v>0</v>
      </c>
      <c r="W807" s="477">
        <v>0</v>
      </c>
      <c r="X807" s="477">
        <v>0</v>
      </c>
      <c r="Y807" s="477">
        <v>0</v>
      </c>
      <c r="Z807" s="477">
        <v>0</v>
      </c>
      <c r="AA807" s="477">
        <v>0</v>
      </c>
      <c r="AB807" s="477">
        <v>0</v>
      </c>
      <c r="AC807" s="477">
        <v>0</v>
      </c>
      <c r="AD807" s="477">
        <v>0</v>
      </c>
      <c r="AE807" s="477">
        <v>3.3778699999999997</v>
      </c>
      <c r="AF807" s="480">
        <v>0</v>
      </c>
      <c r="AG807" s="480">
        <v>0</v>
      </c>
      <c r="AH807" s="480">
        <v>0</v>
      </c>
      <c r="AI807" s="480">
        <v>0</v>
      </c>
      <c r="AJ807" s="481">
        <v>3.3778699999999997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x14ac:dyDescent="0.25">
      <c r="A808" s="402"/>
      <c r="B808" s="564">
        <v>250115</v>
      </c>
      <c r="C808" s="188" t="s">
        <v>258</v>
      </c>
      <c r="D808" s="477">
        <v>31536.042269999998</v>
      </c>
      <c r="E808" s="477">
        <v>60574.189460000001</v>
      </c>
      <c r="F808" s="477">
        <v>49423.894959999998</v>
      </c>
      <c r="G808" s="477">
        <v>31778.322250000001</v>
      </c>
      <c r="H808" s="89">
        <v>173312.44894</v>
      </c>
      <c r="I808" s="477">
        <v>16680.128509999999</v>
      </c>
      <c r="J808" s="477">
        <v>15351.542039999998</v>
      </c>
      <c r="K808" s="477">
        <v>1.119</v>
      </c>
      <c r="L808" s="477">
        <v>22610.84218</v>
      </c>
      <c r="M808" s="477">
        <v>7285.6130499999999</v>
      </c>
      <c r="N808" s="477">
        <v>16242.592430000001</v>
      </c>
      <c r="O808" s="477">
        <v>4289.0852000000004</v>
      </c>
      <c r="P808" s="477">
        <v>6626.9622199999994</v>
      </c>
      <c r="Q808" s="477">
        <v>5862.2269999999999</v>
      </c>
      <c r="R808" s="89">
        <v>94950.111629999999</v>
      </c>
      <c r="S808" s="477">
        <v>1387.73714</v>
      </c>
      <c r="T808" s="477">
        <v>2645.7327300000002</v>
      </c>
      <c r="U808" s="477">
        <v>156.5626</v>
      </c>
      <c r="V808" s="477">
        <v>238.03326000000001</v>
      </c>
      <c r="W808" s="477">
        <v>850.24694999999997</v>
      </c>
      <c r="X808" s="477">
        <v>391.74142999999998</v>
      </c>
      <c r="Y808" s="477">
        <v>1564.43842</v>
      </c>
      <c r="Z808" s="477">
        <v>201.88115999999999</v>
      </c>
      <c r="AA808" s="477">
        <v>506.98266999999998</v>
      </c>
      <c r="AB808" s="477">
        <v>2639.7356</v>
      </c>
      <c r="AC808" s="477">
        <v>218.36842999999999</v>
      </c>
      <c r="AD808" s="477">
        <v>10801.46039</v>
      </c>
      <c r="AE808" s="477">
        <v>279064.02095999999</v>
      </c>
      <c r="AF808" s="480">
        <v>16243.711430000001</v>
      </c>
      <c r="AG808" s="480">
        <v>30134.48849</v>
      </c>
      <c r="AH808" s="480">
        <v>0</v>
      </c>
      <c r="AI808" s="480">
        <v>2289.7895199999998</v>
      </c>
      <c r="AJ808" s="481">
        <v>230396.03152000002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x14ac:dyDescent="0.25">
      <c r="A809" s="402"/>
      <c r="B809" s="564">
        <v>250120</v>
      </c>
      <c r="C809" s="188" t="s">
        <v>275</v>
      </c>
      <c r="D809" s="477">
        <v>0</v>
      </c>
      <c r="E809" s="477">
        <v>0</v>
      </c>
      <c r="F809" s="477">
        <v>0</v>
      </c>
      <c r="G809" s="477">
        <v>0</v>
      </c>
      <c r="H809" s="89">
        <v>0</v>
      </c>
      <c r="I809" s="477">
        <v>0</v>
      </c>
      <c r="J809" s="477">
        <v>0</v>
      </c>
      <c r="K809" s="477">
        <v>0</v>
      </c>
      <c r="L809" s="477">
        <v>0</v>
      </c>
      <c r="M809" s="477">
        <v>0</v>
      </c>
      <c r="N809" s="477">
        <v>1970.7617299999999</v>
      </c>
      <c r="O809" s="477">
        <v>0</v>
      </c>
      <c r="P809" s="477">
        <v>0</v>
      </c>
      <c r="Q809" s="477">
        <v>0</v>
      </c>
      <c r="R809" s="89">
        <v>1970.7617299999999</v>
      </c>
      <c r="S809" s="477">
        <v>0</v>
      </c>
      <c r="T809" s="477">
        <v>0</v>
      </c>
      <c r="U809" s="477">
        <v>0</v>
      </c>
      <c r="V809" s="477">
        <v>0</v>
      </c>
      <c r="W809" s="477">
        <v>0</v>
      </c>
      <c r="X809" s="477">
        <v>0</v>
      </c>
      <c r="Y809" s="477">
        <v>0</v>
      </c>
      <c r="Z809" s="477">
        <v>0</v>
      </c>
      <c r="AA809" s="477">
        <v>0</v>
      </c>
      <c r="AB809" s="477">
        <v>0</v>
      </c>
      <c r="AC809" s="477">
        <v>0</v>
      </c>
      <c r="AD809" s="477">
        <v>0</v>
      </c>
      <c r="AE809" s="477">
        <v>1970.7617299999999</v>
      </c>
      <c r="AF809" s="480">
        <v>1970.7617299999999</v>
      </c>
      <c r="AG809" s="480">
        <v>0</v>
      </c>
      <c r="AH809" s="480">
        <v>0</v>
      </c>
      <c r="AI809" s="480">
        <v>0</v>
      </c>
      <c r="AJ809" s="481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x14ac:dyDescent="0.25">
      <c r="A810" s="402"/>
      <c r="B810" s="564">
        <v>250125</v>
      </c>
      <c r="C810" s="188" t="s">
        <v>262</v>
      </c>
      <c r="D810" s="477">
        <v>0</v>
      </c>
      <c r="E810" s="477">
        <v>0</v>
      </c>
      <c r="F810" s="477">
        <v>0</v>
      </c>
      <c r="G810" s="477">
        <v>0</v>
      </c>
      <c r="H810" s="89">
        <v>0</v>
      </c>
      <c r="I810" s="477">
        <v>0</v>
      </c>
      <c r="J810" s="477">
        <v>0</v>
      </c>
      <c r="K810" s="477">
        <v>0</v>
      </c>
      <c r="L810" s="477">
        <v>0</v>
      </c>
      <c r="M810" s="477">
        <v>0</v>
      </c>
      <c r="N810" s="477">
        <v>0</v>
      </c>
      <c r="O810" s="477">
        <v>0</v>
      </c>
      <c r="P810" s="477">
        <v>0</v>
      </c>
      <c r="Q810" s="477">
        <v>0</v>
      </c>
      <c r="R810" s="89">
        <v>0</v>
      </c>
      <c r="S810" s="477">
        <v>0</v>
      </c>
      <c r="T810" s="477">
        <v>0</v>
      </c>
      <c r="U810" s="477">
        <v>0</v>
      </c>
      <c r="V810" s="477">
        <v>0</v>
      </c>
      <c r="W810" s="477">
        <v>0</v>
      </c>
      <c r="X810" s="477">
        <v>0</v>
      </c>
      <c r="Y810" s="477">
        <v>0</v>
      </c>
      <c r="Z810" s="477">
        <v>0</v>
      </c>
      <c r="AA810" s="477">
        <v>0</v>
      </c>
      <c r="AB810" s="477">
        <v>0</v>
      </c>
      <c r="AC810" s="477">
        <v>0</v>
      </c>
      <c r="AD810" s="477">
        <v>0</v>
      </c>
      <c r="AE810" s="477">
        <v>0</v>
      </c>
      <c r="AF810" s="480">
        <v>0</v>
      </c>
      <c r="AG810" s="480">
        <v>0</v>
      </c>
      <c r="AH810" s="480">
        <v>0</v>
      </c>
      <c r="AI810" s="480">
        <v>0</v>
      </c>
      <c r="AJ810" s="481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x14ac:dyDescent="0.25">
      <c r="A811" s="402"/>
      <c r="B811" s="564">
        <v>250130</v>
      </c>
      <c r="C811" s="188" t="s">
        <v>31</v>
      </c>
      <c r="D811" s="477">
        <v>0</v>
      </c>
      <c r="E811" s="477">
        <v>0</v>
      </c>
      <c r="F811" s="477">
        <v>0</v>
      </c>
      <c r="G811" s="477">
        <v>0</v>
      </c>
      <c r="H811" s="89">
        <v>0</v>
      </c>
      <c r="I811" s="477">
        <v>0</v>
      </c>
      <c r="J811" s="477">
        <v>0</v>
      </c>
      <c r="K811" s="477">
        <v>0</v>
      </c>
      <c r="L811" s="477">
        <v>0</v>
      </c>
      <c r="M811" s="477">
        <v>0</v>
      </c>
      <c r="N811" s="477">
        <v>0</v>
      </c>
      <c r="O811" s="477">
        <v>0</v>
      </c>
      <c r="P811" s="477">
        <v>0</v>
      </c>
      <c r="Q811" s="477">
        <v>0</v>
      </c>
      <c r="R811" s="89">
        <v>0</v>
      </c>
      <c r="S811" s="477">
        <v>0</v>
      </c>
      <c r="T811" s="477">
        <v>0</v>
      </c>
      <c r="U811" s="477">
        <v>0</v>
      </c>
      <c r="V811" s="477">
        <v>0</v>
      </c>
      <c r="W811" s="477">
        <v>0</v>
      </c>
      <c r="X811" s="477">
        <v>0</v>
      </c>
      <c r="Y811" s="477">
        <v>0</v>
      </c>
      <c r="Z811" s="477">
        <v>0</v>
      </c>
      <c r="AA811" s="477">
        <v>0</v>
      </c>
      <c r="AB811" s="477">
        <v>0</v>
      </c>
      <c r="AC811" s="477">
        <v>0</v>
      </c>
      <c r="AD811" s="477">
        <v>0</v>
      </c>
      <c r="AE811" s="477">
        <v>0</v>
      </c>
      <c r="AF811" s="480">
        <v>0</v>
      </c>
      <c r="AG811" s="480">
        <v>0</v>
      </c>
      <c r="AH811" s="480">
        <v>0</v>
      </c>
      <c r="AI811" s="480">
        <v>0</v>
      </c>
      <c r="AJ811" s="481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x14ac:dyDescent="0.25">
      <c r="A812" s="402"/>
      <c r="B812" s="564">
        <v>250135</v>
      </c>
      <c r="C812" s="188" t="s">
        <v>276</v>
      </c>
      <c r="D812" s="477">
        <v>3466.64948</v>
      </c>
      <c r="E812" s="477">
        <v>7702.06203</v>
      </c>
      <c r="F812" s="477">
        <v>10127.58937</v>
      </c>
      <c r="G812" s="477">
        <v>5982.9540800000004</v>
      </c>
      <c r="H812" s="89">
        <v>27279.254960000002</v>
      </c>
      <c r="I812" s="477">
        <v>6.4948900000000007</v>
      </c>
      <c r="J812" s="477">
        <v>2099.4262200000003</v>
      </c>
      <c r="K812" s="477">
        <v>0</v>
      </c>
      <c r="L812" s="477">
        <v>1.5044900000000001</v>
      </c>
      <c r="M812" s="477">
        <v>435.35601000000003</v>
      </c>
      <c r="N812" s="477">
        <v>2559.57719</v>
      </c>
      <c r="O812" s="477">
        <v>33.84328</v>
      </c>
      <c r="P812" s="477">
        <v>328.09260999999998</v>
      </c>
      <c r="Q812" s="477">
        <v>2655.3370800000002</v>
      </c>
      <c r="R812" s="89">
        <v>8119.63177</v>
      </c>
      <c r="S812" s="477">
        <v>2233.2653599999999</v>
      </c>
      <c r="T812" s="477">
        <v>119.96841000000001</v>
      </c>
      <c r="U812" s="477">
        <v>0</v>
      </c>
      <c r="V812" s="477">
        <v>0</v>
      </c>
      <c r="W812" s="477">
        <v>0</v>
      </c>
      <c r="X812" s="477">
        <v>0</v>
      </c>
      <c r="Y812" s="477">
        <v>260.90467999999998</v>
      </c>
      <c r="Z812" s="477">
        <v>0</v>
      </c>
      <c r="AA812" s="477">
        <v>272.87945999999999</v>
      </c>
      <c r="AB812" s="477">
        <v>316.98820000000001</v>
      </c>
      <c r="AC812" s="477">
        <v>749.57355000000007</v>
      </c>
      <c r="AD812" s="477">
        <v>3953.5796600000003</v>
      </c>
      <c r="AE812" s="477">
        <v>39352.466390000001</v>
      </c>
      <c r="AF812" s="480">
        <v>2559.57719</v>
      </c>
      <c r="AG812" s="480">
        <v>436.8605</v>
      </c>
      <c r="AH812" s="480">
        <v>0</v>
      </c>
      <c r="AI812" s="480">
        <v>1283.35769</v>
      </c>
      <c r="AJ812" s="481">
        <v>35072.671010000005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x14ac:dyDescent="0.25">
      <c r="A813" s="402"/>
      <c r="B813" s="564">
        <v>250140</v>
      </c>
      <c r="C813" s="188" t="s">
        <v>271</v>
      </c>
      <c r="D813" s="477">
        <v>0</v>
      </c>
      <c r="E813" s="477">
        <v>0</v>
      </c>
      <c r="F813" s="477">
        <v>0</v>
      </c>
      <c r="G813" s="477">
        <v>0</v>
      </c>
      <c r="H813" s="89">
        <v>0</v>
      </c>
      <c r="I813" s="477">
        <v>0</v>
      </c>
      <c r="J813" s="477">
        <v>0</v>
      </c>
      <c r="K813" s="477">
        <v>0</v>
      </c>
      <c r="L813" s="477">
        <v>0</v>
      </c>
      <c r="M813" s="477">
        <v>0</v>
      </c>
      <c r="N813" s="477">
        <v>0</v>
      </c>
      <c r="O813" s="477">
        <v>0</v>
      </c>
      <c r="P813" s="477">
        <v>0</v>
      </c>
      <c r="Q813" s="477">
        <v>0</v>
      </c>
      <c r="R813" s="89">
        <v>0</v>
      </c>
      <c r="S813" s="477">
        <v>0</v>
      </c>
      <c r="T813" s="477">
        <v>0</v>
      </c>
      <c r="U813" s="477">
        <v>0</v>
      </c>
      <c r="V813" s="477">
        <v>0</v>
      </c>
      <c r="W813" s="477">
        <v>0</v>
      </c>
      <c r="X813" s="477">
        <v>0</v>
      </c>
      <c r="Y813" s="477">
        <v>0</v>
      </c>
      <c r="Z813" s="477">
        <v>0</v>
      </c>
      <c r="AA813" s="477">
        <v>0</v>
      </c>
      <c r="AB813" s="477">
        <v>0</v>
      </c>
      <c r="AC813" s="477">
        <v>0</v>
      </c>
      <c r="AD813" s="477">
        <v>0</v>
      </c>
      <c r="AE813" s="477">
        <v>0</v>
      </c>
      <c r="AF813" s="480">
        <v>0</v>
      </c>
      <c r="AG813" s="480">
        <v>0</v>
      </c>
      <c r="AH813" s="480">
        <v>0</v>
      </c>
      <c r="AI813" s="480">
        <v>0</v>
      </c>
      <c r="AJ813" s="481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x14ac:dyDescent="0.25">
      <c r="A814" s="402"/>
      <c r="B814" s="564">
        <v>250145</v>
      </c>
      <c r="C814" s="188" t="s">
        <v>272</v>
      </c>
      <c r="D814" s="477">
        <v>559.72843</v>
      </c>
      <c r="E814" s="477">
        <v>0</v>
      </c>
      <c r="F814" s="477">
        <v>2790.6670600000002</v>
      </c>
      <c r="G814" s="477">
        <v>0</v>
      </c>
      <c r="H814" s="89">
        <v>3350.3954900000003</v>
      </c>
      <c r="I814" s="477">
        <v>0</v>
      </c>
      <c r="J814" s="477">
        <v>544.93332999999996</v>
      </c>
      <c r="K814" s="477">
        <v>0</v>
      </c>
      <c r="L814" s="477">
        <v>0</v>
      </c>
      <c r="M814" s="477">
        <v>142.66444000000001</v>
      </c>
      <c r="N814" s="477">
        <v>0</v>
      </c>
      <c r="O814" s="477">
        <v>0</v>
      </c>
      <c r="P814" s="477">
        <v>18.065049999999999</v>
      </c>
      <c r="Q814" s="477">
        <v>0</v>
      </c>
      <c r="R814" s="89">
        <v>705.66282000000001</v>
      </c>
      <c r="S814" s="477">
        <v>0</v>
      </c>
      <c r="T814" s="477">
        <v>0</v>
      </c>
      <c r="U814" s="477">
        <v>0</v>
      </c>
      <c r="V814" s="477">
        <v>0</v>
      </c>
      <c r="W814" s="477">
        <v>0</v>
      </c>
      <c r="X814" s="477">
        <v>0</v>
      </c>
      <c r="Y814" s="477">
        <v>0</v>
      </c>
      <c r="Z814" s="477">
        <v>0</v>
      </c>
      <c r="AA814" s="477">
        <v>0</v>
      </c>
      <c r="AB814" s="477">
        <v>0</v>
      </c>
      <c r="AC814" s="477">
        <v>0</v>
      </c>
      <c r="AD814" s="477">
        <v>0</v>
      </c>
      <c r="AE814" s="477">
        <v>4056.0583100000003</v>
      </c>
      <c r="AF814" s="480">
        <v>0</v>
      </c>
      <c r="AG814" s="480">
        <v>142.66444000000001</v>
      </c>
      <c r="AH814" s="480">
        <v>0</v>
      </c>
      <c r="AI814" s="480">
        <v>0</v>
      </c>
      <c r="AJ814" s="481">
        <v>3913.3938700000003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x14ac:dyDescent="0.25">
      <c r="A815" s="402"/>
      <c r="B815" s="564">
        <v>250150</v>
      </c>
      <c r="C815" s="188" t="s">
        <v>157</v>
      </c>
      <c r="D815" s="477">
        <v>0</v>
      </c>
      <c r="E815" s="477">
        <v>3.7488299999999999</v>
      </c>
      <c r="F815" s="477">
        <v>0</v>
      </c>
      <c r="G815" s="477">
        <v>0</v>
      </c>
      <c r="H815" s="89">
        <v>3.7488299999999999</v>
      </c>
      <c r="I815" s="477">
        <v>0</v>
      </c>
      <c r="J815" s="477">
        <v>1.1344700000000001</v>
      </c>
      <c r="K815" s="477">
        <v>0</v>
      </c>
      <c r="L815" s="477">
        <v>0</v>
      </c>
      <c r="M815" s="477">
        <v>0</v>
      </c>
      <c r="N815" s="477">
        <v>0</v>
      </c>
      <c r="O815" s="477">
        <v>0</v>
      </c>
      <c r="P815" s="477">
        <v>0</v>
      </c>
      <c r="Q815" s="477">
        <v>0</v>
      </c>
      <c r="R815" s="89">
        <v>1.1344700000000001</v>
      </c>
      <c r="S815" s="477">
        <v>0</v>
      </c>
      <c r="T815" s="477">
        <v>6.6680000000000003E-2</v>
      </c>
      <c r="U815" s="477">
        <v>0</v>
      </c>
      <c r="V815" s="477">
        <v>0</v>
      </c>
      <c r="W815" s="477">
        <v>0</v>
      </c>
      <c r="X815" s="477">
        <v>0</v>
      </c>
      <c r="Y815" s="477">
        <v>0</v>
      </c>
      <c r="Z815" s="477">
        <v>0</v>
      </c>
      <c r="AA815" s="477">
        <v>0</v>
      </c>
      <c r="AB815" s="477">
        <v>0</v>
      </c>
      <c r="AC815" s="477">
        <v>0</v>
      </c>
      <c r="AD815" s="477">
        <v>6.6680000000000003E-2</v>
      </c>
      <c r="AE815" s="477">
        <v>4.94998</v>
      </c>
      <c r="AF815" s="480">
        <v>0</v>
      </c>
      <c r="AG815" s="480">
        <v>0</v>
      </c>
      <c r="AH815" s="480">
        <v>0</v>
      </c>
      <c r="AI815" s="480">
        <v>0</v>
      </c>
      <c r="AJ815" s="481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x14ac:dyDescent="0.25">
      <c r="A816" s="402"/>
      <c r="B816" s="564">
        <v>250190</v>
      </c>
      <c r="C816" s="188" t="s">
        <v>53</v>
      </c>
      <c r="D816" s="477">
        <v>0</v>
      </c>
      <c r="E816" s="477">
        <v>51.449379999999998</v>
      </c>
      <c r="F816" s="477">
        <v>0.51782000000000006</v>
      </c>
      <c r="G816" s="477">
        <v>693.92913999999996</v>
      </c>
      <c r="H816" s="89">
        <v>745.89634000000001</v>
      </c>
      <c r="I816" s="477">
        <v>0</v>
      </c>
      <c r="J816" s="477">
        <v>0</v>
      </c>
      <c r="K816" s="477">
        <v>0</v>
      </c>
      <c r="L816" s="477">
        <v>0</v>
      </c>
      <c r="M816" s="477">
        <v>0</v>
      </c>
      <c r="N816" s="477">
        <v>0</v>
      </c>
      <c r="O816" s="477">
        <v>0</v>
      </c>
      <c r="P816" s="477">
        <v>1.5635999999999999</v>
      </c>
      <c r="Q816" s="477">
        <v>0</v>
      </c>
      <c r="R816" s="89">
        <v>1.5635999999999999</v>
      </c>
      <c r="S816" s="477">
        <v>0</v>
      </c>
      <c r="T816" s="477">
        <v>0</v>
      </c>
      <c r="U816" s="477">
        <v>0</v>
      </c>
      <c r="V816" s="477">
        <v>0</v>
      </c>
      <c r="W816" s="477">
        <v>0</v>
      </c>
      <c r="X816" s="477">
        <v>0</v>
      </c>
      <c r="Y816" s="477">
        <v>0</v>
      </c>
      <c r="Z816" s="477">
        <v>0</v>
      </c>
      <c r="AA816" s="477">
        <v>0</v>
      </c>
      <c r="AB816" s="477">
        <v>0</v>
      </c>
      <c r="AC816" s="477">
        <v>0</v>
      </c>
      <c r="AD816" s="477">
        <v>0</v>
      </c>
      <c r="AE816" s="477">
        <v>747.45993999999996</v>
      </c>
      <c r="AF816" s="480">
        <v>0</v>
      </c>
      <c r="AG816" s="480">
        <v>0</v>
      </c>
      <c r="AH816" s="480">
        <v>0</v>
      </c>
      <c r="AI816" s="480">
        <v>0</v>
      </c>
      <c r="AJ816" s="481">
        <v>747.45993999999996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x14ac:dyDescent="0.25">
      <c r="A817" s="402"/>
      <c r="B817" s="564">
        <v>2502</v>
      </c>
      <c r="C817" s="188" t="s">
        <v>278</v>
      </c>
      <c r="D817" s="477">
        <v>0</v>
      </c>
      <c r="E817" s="477">
        <v>0</v>
      </c>
      <c r="F817" s="477">
        <v>0</v>
      </c>
      <c r="G817" s="477">
        <v>0</v>
      </c>
      <c r="H817" s="89">
        <v>0</v>
      </c>
      <c r="I817" s="477">
        <v>0</v>
      </c>
      <c r="J817" s="477">
        <v>0</v>
      </c>
      <c r="K817" s="477">
        <v>0</v>
      </c>
      <c r="L817" s="477">
        <v>0</v>
      </c>
      <c r="M817" s="477">
        <v>0</v>
      </c>
      <c r="N817" s="477">
        <v>0</v>
      </c>
      <c r="O817" s="477">
        <v>0</v>
      </c>
      <c r="P817" s="477">
        <v>0</v>
      </c>
      <c r="Q817" s="477">
        <v>0</v>
      </c>
      <c r="R817" s="89">
        <v>0</v>
      </c>
      <c r="S817" s="477">
        <v>32.291669999999996</v>
      </c>
      <c r="T817" s="477">
        <v>0</v>
      </c>
      <c r="U817" s="477">
        <v>0</v>
      </c>
      <c r="V817" s="477">
        <v>0</v>
      </c>
      <c r="W817" s="477">
        <v>0</v>
      </c>
      <c r="X817" s="477">
        <v>0</v>
      </c>
      <c r="Y817" s="477">
        <v>0</v>
      </c>
      <c r="Z817" s="477">
        <v>0</v>
      </c>
      <c r="AA817" s="477">
        <v>0</v>
      </c>
      <c r="AB817" s="477">
        <v>0</v>
      </c>
      <c r="AC817" s="477">
        <v>0</v>
      </c>
      <c r="AD817" s="477">
        <v>32.291669999999996</v>
      </c>
      <c r="AE817" s="477">
        <v>32.291669999999996</v>
      </c>
      <c r="AF817" s="480">
        <v>0</v>
      </c>
      <c r="AG817" s="480">
        <v>0</v>
      </c>
      <c r="AH817" s="480">
        <v>0</v>
      </c>
      <c r="AI817" s="480">
        <v>0</v>
      </c>
      <c r="AJ817" s="481">
        <v>32.291669999999996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x14ac:dyDescent="0.25">
      <c r="A818" s="402"/>
      <c r="B818" s="564">
        <v>2503</v>
      </c>
      <c r="C818" s="188" t="s">
        <v>279</v>
      </c>
      <c r="D818" s="477">
        <v>33217.96299</v>
      </c>
      <c r="E818" s="477">
        <v>44011.12874</v>
      </c>
      <c r="F818" s="477">
        <v>52312.871920000005</v>
      </c>
      <c r="G818" s="477">
        <v>22770.590359999998</v>
      </c>
      <c r="H818" s="89">
        <v>152312.55400999999</v>
      </c>
      <c r="I818" s="477">
        <v>6180.9708099999998</v>
      </c>
      <c r="J818" s="477">
        <v>19031.089090000001</v>
      </c>
      <c r="K818" s="477">
        <v>6452.2169999999996</v>
      </c>
      <c r="L818" s="477">
        <v>16294.454689999999</v>
      </c>
      <c r="M818" s="477">
        <v>3932.8372000000004</v>
      </c>
      <c r="N818" s="477">
        <v>13413.739439999999</v>
      </c>
      <c r="O818" s="477">
        <v>2958.4392699999999</v>
      </c>
      <c r="P818" s="477">
        <v>5375.3541299999997</v>
      </c>
      <c r="Q818" s="477">
        <v>10347.202090000001</v>
      </c>
      <c r="R818" s="89">
        <v>83986.303719999996</v>
      </c>
      <c r="S818" s="477">
        <v>338.52214000000004</v>
      </c>
      <c r="T818" s="477">
        <v>948.54959999999994</v>
      </c>
      <c r="U818" s="477">
        <v>347.58488</v>
      </c>
      <c r="V818" s="477">
        <v>831.69758999999999</v>
      </c>
      <c r="W818" s="477">
        <v>1864.2677699999999</v>
      </c>
      <c r="X818" s="477">
        <v>460.58489000000003</v>
      </c>
      <c r="Y818" s="477">
        <v>431.75397999999996</v>
      </c>
      <c r="Z818" s="477">
        <v>616.41522999999995</v>
      </c>
      <c r="AA818" s="477">
        <v>1134.9814199999998</v>
      </c>
      <c r="AB818" s="477">
        <v>2396.7988799999998</v>
      </c>
      <c r="AC818" s="477">
        <v>1066.8196599999999</v>
      </c>
      <c r="AD818" s="477">
        <v>10437.976039999998</v>
      </c>
      <c r="AE818" s="477">
        <v>246736.83377</v>
      </c>
      <c r="AF818" s="480">
        <v>19865.956439999998</v>
      </c>
      <c r="AG818" s="480">
        <v>21058.98948</v>
      </c>
      <c r="AH818" s="480">
        <v>0</v>
      </c>
      <c r="AI818" s="480">
        <v>2633.5550599999997</v>
      </c>
      <c r="AJ818" s="481">
        <v>203178.33278999999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x14ac:dyDescent="0.25">
      <c r="A819" s="402"/>
      <c r="B819" s="564">
        <v>250305</v>
      </c>
      <c r="C819" s="188" t="s">
        <v>280</v>
      </c>
      <c r="D819" s="477">
        <v>0</v>
      </c>
      <c r="E819" s="477">
        <v>0</v>
      </c>
      <c r="F819" s="477">
        <v>0</v>
      </c>
      <c r="G819" s="477">
        <v>0</v>
      </c>
      <c r="H819" s="89">
        <v>0</v>
      </c>
      <c r="I819" s="477">
        <v>1314.7934599999999</v>
      </c>
      <c r="J819" s="477">
        <v>0</v>
      </c>
      <c r="K819" s="477">
        <v>0</v>
      </c>
      <c r="L819" s="477">
        <v>0</v>
      </c>
      <c r="M819" s="477">
        <v>0</v>
      </c>
      <c r="N819" s="477">
        <v>0</v>
      </c>
      <c r="O819" s="477">
        <v>0</v>
      </c>
      <c r="P819" s="477">
        <v>172.06068999999999</v>
      </c>
      <c r="Q819" s="477">
        <v>0</v>
      </c>
      <c r="R819" s="89">
        <v>1486.8541499999999</v>
      </c>
      <c r="S819" s="477">
        <v>0</v>
      </c>
      <c r="T819" s="477">
        <v>0</v>
      </c>
      <c r="U819" s="477">
        <v>0</v>
      </c>
      <c r="V819" s="477">
        <v>0</v>
      </c>
      <c r="W819" s="477">
        <v>0</v>
      </c>
      <c r="X819" s="477">
        <v>0</v>
      </c>
      <c r="Y819" s="477">
        <v>0.58411999999999997</v>
      </c>
      <c r="Z819" s="477">
        <v>0</v>
      </c>
      <c r="AA819" s="477">
        <v>0</v>
      </c>
      <c r="AB819" s="477">
        <v>6.2687900000000001</v>
      </c>
      <c r="AC819" s="477">
        <v>0</v>
      </c>
      <c r="AD819" s="477">
        <v>6.8529099999999996</v>
      </c>
      <c r="AE819" s="477">
        <v>1493.70706</v>
      </c>
      <c r="AF819" s="480">
        <v>0</v>
      </c>
      <c r="AG819" s="480">
        <v>0</v>
      </c>
      <c r="AH819" s="480">
        <v>0</v>
      </c>
      <c r="AI819" s="480">
        <v>0.58411999999999997</v>
      </c>
      <c r="AJ819" s="481">
        <v>1493.12294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x14ac:dyDescent="0.25">
      <c r="A820" s="402"/>
      <c r="B820" s="564">
        <v>250310</v>
      </c>
      <c r="C820" s="188" t="s">
        <v>281</v>
      </c>
      <c r="D820" s="477">
        <v>2065.23299</v>
      </c>
      <c r="E820" s="477">
        <v>2674.8274500000002</v>
      </c>
      <c r="F820" s="477">
        <v>3624.4390099999996</v>
      </c>
      <c r="G820" s="477">
        <v>20387.590359999998</v>
      </c>
      <c r="H820" s="89">
        <v>28752.089809999998</v>
      </c>
      <c r="I820" s="477">
        <v>801.31335999999999</v>
      </c>
      <c r="J820" s="477">
        <v>1124.9903300000001</v>
      </c>
      <c r="K820" s="477">
        <v>5129.2629999999999</v>
      </c>
      <c r="L820" s="477">
        <v>13201.565119999999</v>
      </c>
      <c r="M820" s="477">
        <v>482.60381000000001</v>
      </c>
      <c r="N820" s="477">
        <v>1044.70118</v>
      </c>
      <c r="O820" s="477">
        <v>342.03800000000001</v>
      </c>
      <c r="P820" s="477">
        <v>402.05488000000003</v>
      </c>
      <c r="Q820" s="477">
        <v>1039.7101399999999</v>
      </c>
      <c r="R820" s="89">
        <v>23568.239819999999</v>
      </c>
      <c r="S820" s="477">
        <v>209.06535</v>
      </c>
      <c r="T820" s="477">
        <v>79.591880000000003</v>
      </c>
      <c r="U820" s="477">
        <v>320.65808000000004</v>
      </c>
      <c r="V820" s="477">
        <v>46.082239999999999</v>
      </c>
      <c r="W820" s="477">
        <v>1691.6462900000001</v>
      </c>
      <c r="X820" s="477">
        <v>120.59352</v>
      </c>
      <c r="Y820" s="477">
        <v>148.16892999999999</v>
      </c>
      <c r="Z820" s="477">
        <v>252.05062000000001</v>
      </c>
      <c r="AA820" s="477">
        <v>411.46871999999996</v>
      </c>
      <c r="AB820" s="477">
        <v>40.91816</v>
      </c>
      <c r="AC820" s="477">
        <v>246.73776999999998</v>
      </c>
      <c r="AD820" s="477">
        <v>3566.9815600000002</v>
      </c>
      <c r="AE820" s="477">
        <v>55887.311189999993</v>
      </c>
      <c r="AF820" s="480">
        <v>6173.9641799999999</v>
      </c>
      <c r="AG820" s="480">
        <v>13730.25117</v>
      </c>
      <c r="AH820" s="480">
        <v>0</v>
      </c>
      <c r="AI820" s="480">
        <v>806.37541999999985</v>
      </c>
      <c r="AJ820" s="481">
        <v>35176.720419999998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x14ac:dyDescent="0.25">
      <c r="A821" s="402"/>
      <c r="B821" s="564">
        <v>250315</v>
      </c>
      <c r="C821" s="188" t="s">
        <v>282</v>
      </c>
      <c r="D821" s="477">
        <v>834.56342000000006</v>
      </c>
      <c r="E821" s="477">
        <v>1006.83674</v>
      </c>
      <c r="F821" s="477">
        <v>2020.7314899999999</v>
      </c>
      <c r="G821" s="477">
        <v>0</v>
      </c>
      <c r="H821" s="89">
        <v>3862.1316500000003</v>
      </c>
      <c r="I821" s="477">
        <v>165.19099</v>
      </c>
      <c r="J821" s="477">
        <v>388.34128000000004</v>
      </c>
      <c r="K821" s="477">
        <v>125.017</v>
      </c>
      <c r="L821" s="477">
        <v>514.46561999999994</v>
      </c>
      <c r="M821" s="477">
        <v>0</v>
      </c>
      <c r="N821" s="477">
        <v>245.33192000000003</v>
      </c>
      <c r="O821" s="477">
        <v>141.02265</v>
      </c>
      <c r="P821" s="477">
        <v>190.90045000000001</v>
      </c>
      <c r="Q821" s="477">
        <v>425.97308000000004</v>
      </c>
      <c r="R821" s="89">
        <v>2196.2429900000002</v>
      </c>
      <c r="S821" s="477">
        <v>52.164389999999997</v>
      </c>
      <c r="T821" s="477">
        <v>33.04589</v>
      </c>
      <c r="U821" s="477">
        <v>20.44049</v>
      </c>
      <c r="V821" s="477">
        <v>19.929179999999999</v>
      </c>
      <c r="W821" s="477">
        <v>55.953530000000001</v>
      </c>
      <c r="X821" s="477">
        <v>11.86317</v>
      </c>
      <c r="Y821" s="477">
        <v>65.355519999999999</v>
      </c>
      <c r="Z821" s="477">
        <v>28.17944</v>
      </c>
      <c r="AA821" s="477">
        <v>64.182450000000003</v>
      </c>
      <c r="AB821" s="477">
        <v>121.04274000000001</v>
      </c>
      <c r="AC821" s="477">
        <v>66.823059999999998</v>
      </c>
      <c r="AD821" s="477">
        <v>538.97985999999992</v>
      </c>
      <c r="AE821" s="477">
        <v>6597.3544999999995</v>
      </c>
      <c r="AF821" s="480">
        <v>370.34892000000002</v>
      </c>
      <c r="AG821" s="480">
        <v>534.39479999999992</v>
      </c>
      <c r="AH821" s="480">
        <v>0</v>
      </c>
      <c r="AI821" s="480">
        <v>196.36103</v>
      </c>
      <c r="AJ821" s="481">
        <v>5496.249749999999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x14ac:dyDescent="0.25">
      <c r="A822" s="402"/>
      <c r="B822" s="564">
        <v>250320</v>
      </c>
      <c r="C822" s="188" t="s">
        <v>283</v>
      </c>
      <c r="D822" s="477">
        <v>154.65764000000001</v>
      </c>
      <c r="E822" s="477">
        <v>0</v>
      </c>
      <c r="F822" s="477">
        <v>84.319279999999992</v>
      </c>
      <c r="G822" s="477">
        <v>0</v>
      </c>
      <c r="H822" s="89">
        <v>238.97692000000001</v>
      </c>
      <c r="I822" s="477">
        <v>11.99006</v>
      </c>
      <c r="J822" s="477">
        <v>228.72654999999997</v>
      </c>
      <c r="K822" s="477">
        <v>0</v>
      </c>
      <c r="L822" s="477">
        <v>11.367360000000001</v>
      </c>
      <c r="M822" s="477">
        <v>10.150870000000001</v>
      </c>
      <c r="N822" s="477">
        <v>15.32156</v>
      </c>
      <c r="O822" s="477">
        <v>2.04068</v>
      </c>
      <c r="P822" s="477">
        <v>7.3327399999999994</v>
      </c>
      <c r="Q822" s="477">
        <v>14.36598</v>
      </c>
      <c r="R822" s="89">
        <v>301.29579999999993</v>
      </c>
      <c r="S822" s="477">
        <v>0</v>
      </c>
      <c r="T822" s="477">
        <v>0</v>
      </c>
      <c r="U822" s="477">
        <v>0.37231999999999998</v>
      </c>
      <c r="V822" s="477">
        <v>0.29907</v>
      </c>
      <c r="W822" s="477">
        <v>0.73394000000000004</v>
      </c>
      <c r="X822" s="477">
        <v>0.53346000000000005</v>
      </c>
      <c r="Y822" s="477">
        <v>1.61782</v>
      </c>
      <c r="Z822" s="477">
        <v>1.2524900000000001</v>
      </c>
      <c r="AA822" s="477">
        <v>3.1142099999999999</v>
      </c>
      <c r="AB822" s="477">
        <v>2.3495599999999999</v>
      </c>
      <c r="AC822" s="477">
        <v>2.0736999999999997</v>
      </c>
      <c r="AD822" s="477">
        <v>12.34657</v>
      </c>
      <c r="AE822" s="477">
        <v>552.61928999999998</v>
      </c>
      <c r="AF822" s="480">
        <v>15.32156</v>
      </c>
      <c r="AG822" s="480">
        <v>21.817300000000003</v>
      </c>
      <c r="AH822" s="480">
        <v>0</v>
      </c>
      <c r="AI822" s="480">
        <v>6.8057299999999996</v>
      </c>
      <c r="AJ822" s="481">
        <v>508.67470000000003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x14ac:dyDescent="0.25">
      <c r="A823" s="402"/>
      <c r="B823" s="564">
        <v>250325</v>
      </c>
      <c r="C823" s="188" t="s">
        <v>284</v>
      </c>
      <c r="D823" s="477">
        <v>5409.6468700000005</v>
      </c>
      <c r="E823" s="477">
        <v>0</v>
      </c>
      <c r="F823" s="477">
        <v>6171.5617099999999</v>
      </c>
      <c r="G823" s="477">
        <v>2383</v>
      </c>
      <c r="H823" s="89">
        <v>13964.20858</v>
      </c>
      <c r="I823" s="477">
        <v>856.80241000000001</v>
      </c>
      <c r="J823" s="477">
        <v>3238.92</v>
      </c>
      <c r="K823" s="477">
        <v>858.63599999999997</v>
      </c>
      <c r="L823" s="477">
        <v>2567.0565899999997</v>
      </c>
      <c r="M823" s="477">
        <v>900</v>
      </c>
      <c r="N823" s="477">
        <v>3336</v>
      </c>
      <c r="O823" s="477">
        <v>402.94436999999999</v>
      </c>
      <c r="P823" s="477">
        <v>310.11791999999997</v>
      </c>
      <c r="Q823" s="477">
        <v>290</v>
      </c>
      <c r="R823" s="89">
        <v>12760.477290000001</v>
      </c>
      <c r="S823" s="477">
        <v>77.292400000000001</v>
      </c>
      <c r="T823" s="477">
        <v>5.0121400000000005</v>
      </c>
      <c r="U823" s="477">
        <v>5.5639899999999995</v>
      </c>
      <c r="V823" s="477">
        <v>0</v>
      </c>
      <c r="W823" s="477">
        <v>115.93401</v>
      </c>
      <c r="X823" s="477">
        <v>0</v>
      </c>
      <c r="Y823" s="477">
        <v>0.32527</v>
      </c>
      <c r="Z823" s="477">
        <v>0</v>
      </c>
      <c r="AA823" s="477">
        <v>84.189859999999996</v>
      </c>
      <c r="AB823" s="477">
        <v>55.358690000000003</v>
      </c>
      <c r="AC823" s="477">
        <v>90.793019999999999</v>
      </c>
      <c r="AD823" s="477">
        <v>434.46938000000006</v>
      </c>
      <c r="AE823" s="477">
        <v>27159.15525</v>
      </c>
      <c r="AF823" s="480">
        <v>4194.6360000000004</v>
      </c>
      <c r="AG823" s="480">
        <v>3467.0565899999997</v>
      </c>
      <c r="AH823" s="480">
        <v>0</v>
      </c>
      <c r="AI823" s="480">
        <v>175.30815000000001</v>
      </c>
      <c r="AJ823" s="481">
        <v>19322.15451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x14ac:dyDescent="0.25">
      <c r="A824" s="402"/>
      <c r="B824" s="564">
        <v>250330</v>
      </c>
      <c r="C824" s="188" t="s">
        <v>285</v>
      </c>
      <c r="D824" s="477">
        <v>0</v>
      </c>
      <c r="E824" s="477">
        <v>0</v>
      </c>
      <c r="F824" s="477">
        <v>0</v>
      </c>
      <c r="G824" s="477">
        <v>0</v>
      </c>
      <c r="H824" s="89">
        <v>0</v>
      </c>
      <c r="I824" s="477">
        <v>0</v>
      </c>
      <c r="J824" s="477">
        <v>0</v>
      </c>
      <c r="K824" s="477">
        <v>0</v>
      </c>
      <c r="L824" s="477">
        <v>0</v>
      </c>
      <c r="M824" s="477">
        <v>0</v>
      </c>
      <c r="N824" s="477">
        <v>0</v>
      </c>
      <c r="O824" s="477">
        <v>0</v>
      </c>
      <c r="P824" s="477">
        <v>0</v>
      </c>
      <c r="Q824" s="477">
        <v>0</v>
      </c>
      <c r="R824" s="89">
        <v>0</v>
      </c>
      <c r="S824" s="477">
        <v>0</v>
      </c>
      <c r="T824" s="477">
        <v>0</v>
      </c>
      <c r="U824" s="477">
        <v>0</v>
      </c>
      <c r="V824" s="477">
        <v>0</v>
      </c>
      <c r="W824" s="477">
        <v>0</v>
      </c>
      <c r="X824" s="477">
        <v>0</v>
      </c>
      <c r="Y824" s="477">
        <v>0</v>
      </c>
      <c r="Z824" s="477">
        <v>0</v>
      </c>
      <c r="AA824" s="477">
        <v>0</v>
      </c>
      <c r="AB824" s="477">
        <v>0</v>
      </c>
      <c r="AC824" s="477">
        <v>0</v>
      </c>
      <c r="AD824" s="477">
        <v>0</v>
      </c>
      <c r="AE824" s="477">
        <v>0</v>
      </c>
      <c r="AF824" s="480">
        <v>0</v>
      </c>
      <c r="AG824" s="480">
        <v>0</v>
      </c>
      <c r="AH824" s="480">
        <v>0</v>
      </c>
      <c r="AI824" s="480">
        <v>0</v>
      </c>
      <c r="AJ824" s="481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x14ac:dyDescent="0.25">
      <c r="A825" s="402"/>
      <c r="B825" s="564">
        <v>250390</v>
      </c>
      <c r="C825" s="188" t="s">
        <v>118</v>
      </c>
      <c r="D825" s="477">
        <v>24753.862069999999</v>
      </c>
      <c r="E825" s="477">
        <v>40329.464549999997</v>
      </c>
      <c r="F825" s="477">
        <v>40411.82043</v>
      </c>
      <c r="G825" s="477">
        <v>0</v>
      </c>
      <c r="H825" s="89">
        <v>105495.14705</v>
      </c>
      <c r="I825" s="477">
        <v>3030.8805299999999</v>
      </c>
      <c r="J825" s="477">
        <v>14050.110929999999</v>
      </c>
      <c r="K825" s="477">
        <v>339.30099999999999</v>
      </c>
      <c r="L825" s="477">
        <v>0</v>
      </c>
      <c r="M825" s="477">
        <v>2540.0825199999999</v>
      </c>
      <c r="N825" s="477">
        <v>8772.3847799999985</v>
      </c>
      <c r="O825" s="477">
        <v>2070.3935700000002</v>
      </c>
      <c r="P825" s="477">
        <v>4292.8874500000002</v>
      </c>
      <c r="Q825" s="477">
        <v>8577.1528900000012</v>
      </c>
      <c r="R825" s="89">
        <v>43673.193669999993</v>
      </c>
      <c r="S825" s="477">
        <v>0</v>
      </c>
      <c r="T825" s="477">
        <v>830.89968999999996</v>
      </c>
      <c r="U825" s="477">
        <v>0.55000000000000004</v>
      </c>
      <c r="V825" s="477">
        <v>765.38710000000003</v>
      </c>
      <c r="W825" s="477">
        <v>0</v>
      </c>
      <c r="X825" s="477">
        <v>327.59474</v>
      </c>
      <c r="Y825" s="477">
        <v>215.70232000000001</v>
      </c>
      <c r="Z825" s="477">
        <v>334.93268</v>
      </c>
      <c r="AA825" s="477">
        <v>572.02618000000007</v>
      </c>
      <c r="AB825" s="477">
        <v>2170.86094</v>
      </c>
      <c r="AC825" s="477">
        <v>660.39211</v>
      </c>
      <c r="AD825" s="477">
        <v>5878.3457599999992</v>
      </c>
      <c r="AE825" s="477">
        <v>155046.68647999997</v>
      </c>
      <c r="AF825" s="480">
        <v>9111.685779999998</v>
      </c>
      <c r="AG825" s="480">
        <v>3305.4696199999998</v>
      </c>
      <c r="AH825" s="480">
        <v>0</v>
      </c>
      <c r="AI825" s="480">
        <v>1448.1206099999999</v>
      </c>
      <c r="AJ825" s="481">
        <v>141181.41046999997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x14ac:dyDescent="0.25">
      <c r="A826" s="402"/>
      <c r="B826" s="564">
        <v>2504</v>
      </c>
      <c r="C826" s="188" t="s">
        <v>286</v>
      </c>
      <c r="D826" s="477">
        <v>26379.90826</v>
      </c>
      <c r="E826" s="477">
        <v>24743.341850000001</v>
      </c>
      <c r="F826" s="477">
        <v>35547.404750000002</v>
      </c>
      <c r="G826" s="477">
        <v>25688.690670000004</v>
      </c>
      <c r="H826" s="89">
        <v>112359.34553000002</v>
      </c>
      <c r="I826" s="477">
        <v>9017.5755800000006</v>
      </c>
      <c r="J826" s="477">
        <v>25738.194909999998</v>
      </c>
      <c r="K826" s="477">
        <v>13192.656000000001</v>
      </c>
      <c r="L826" s="477">
        <v>17017.933920000003</v>
      </c>
      <c r="M826" s="477">
        <v>2918.7807299999999</v>
      </c>
      <c r="N826" s="477">
        <v>26971.743910000001</v>
      </c>
      <c r="O826" s="477">
        <v>400.07603</v>
      </c>
      <c r="P826" s="477">
        <v>493.84990999999997</v>
      </c>
      <c r="Q826" s="477">
        <v>1372.5633700000001</v>
      </c>
      <c r="R826" s="89">
        <v>97123.374360000016</v>
      </c>
      <c r="S826" s="477">
        <v>1585.4078999999999</v>
      </c>
      <c r="T826" s="477">
        <v>870.77814999999998</v>
      </c>
      <c r="U826" s="477">
        <v>26.268039999999999</v>
      </c>
      <c r="V826" s="477">
        <v>27.88476</v>
      </c>
      <c r="W826" s="477">
        <v>59.137419999999999</v>
      </c>
      <c r="X826" s="477">
        <v>98.319919999999996</v>
      </c>
      <c r="Y826" s="477">
        <v>123.58775999999999</v>
      </c>
      <c r="Z826" s="477">
        <v>230.22214000000002</v>
      </c>
      <c r="AA826" s="477">
        <v>99.414439999999999</v>
      </c>
      <c r="AB826" s="477">
        <v>107.53425999999999</v>
      </c>
      <c r="AC826" s="477">
        <v>94.030280000000005</v>
      </c>
      <c r="AD826" s="477">
        <v>3322.5850699999992</v>
      </c>
      <c r="AE826" s="477">
        <v>212805.30496000004</v>
      </c>
      <c r="AF826" s="480">
        <v>40164.39991</v>
      </c>
      <c r="AG826" s="480">
        <v>19964.599410000003</v>
      </c>
      <c r="AH826" s="480">
        <v>0</v>
      </c>
      <c r="AI826" s="480">
        <v>317.03247999999996</v>
      </c>
      <c r="AJ826" s="481">
        <v>152359.27315999998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x14ac:dyDescent="0.25">
      <c r="A827" s="402"/>
      <c r="B827" s="564">
        <v>250405</v>
      </c>
      <c r="C827" s="188" t="s">
        <v>287</v>
      </c>
      <c r="D827" s="477">
        <v>19710.700940000002</v>
      </c>
      <c r="E827" s="477">
        <v>12899.944240000001</v>
      </c>
      <c r="F827" s="477">
        <v>34162.477149999999</v>
      </c>
      <c r="G827" s="477">
        <v>21821.860199999999</v>
      </c>
      <c r="H827" s="89">
        <v>88594.982529999994</v>
      </c>
      <c r="I827" s="477">
        <v>8619.6071799999991</v>
      </c>
      <c r="J827" s="477">
        <v>16474.251820000001</v>
      </c>
      <c r="K827" s="477">
        <v>12143.384</v>
      </c>
      <c r="L827" s="477">
        <v>14901.92304</v>
      </c>
      <c r="M827" s="477">
        <v>551.69587999999999</v>
      </c>
      <c r="N827" s="477">
        <v>15555.19744</v>
      </c>
      <c r="O827" s="477">
        <v>351.79606000000001</v>
      </c>
      <c r="P827" s="477">
        <v>438.23240999999996</v>
      </c>
      <c r="Q827" s="477">
        <v>1115.0901000000001</v>
      </c>
      <c r="R827" s="89">
        <v>70151.177929999991</v>
      </c>
      <c r="S827" s="477">
        <v>1486.0712900000001</v>
      </c>
      <c r="T827" s="477">
        <v>350.05378999999999</v>
      </c>
      <c r="U827" s="477">
        <v>25.712910000000001</v>
      </c>
      <c r="V827" s="477">
        <v>27.88476</v>
      </c>
      <c r="W827" s="477">
        <v>56.630660000000006</v>
      </c>
      <c r="X827" s="477">
        <v>16.177019999999999</v>
      </c>
      <c r="Y827" s="477">
        <v>0</v>
      </c>
      <c r="Z827" s="477">
        <v>28.985299999999999</v>
      </c>
      <c r="AA827" s="477">
        <v>83.858029999999999</v>
      </c>
      <c r="AB827" s="477">
        <v>97.054580000000001</v>
      </c>
      <c r="AC827" s="477">
        <v>65.563429999999997</v>
      </c>
      <c r="AD827" s="477">
        <v>2237.9917700000001</v>
      </c>
      <c r="AE827" s="477">
        <v>160984.15222999998</v>
      </c>
      <c r="AF827" s="480">
        <v>27698.581440000002</v>
      </c>
      <c r="AG827" s="480">
        <v>15481.50368</v>
      </c>
      <c r="AH827" s="480">
        <v>0</v>
      </c>
      <c r="AI827" s="480">
        <v>149.42146</v>
      </c>
      <c r="AJ827" s="481">
        <v>117654.64565000001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x14ac:dyDescent="0.25">
      <c r="A828" s="402"/>
      <c r="B828" s="564">
        <v>250490</v>
      </c>
      <c r="C828" s="188" t="s">
        <v>288</v>
      </c>
      <c r="D828" s="477">
        <v>6669.2073200000004</v>
      </c>
      <c r="E828" s="477">
        <v>11843.39761</v>
      </c>
      <c r="F828" s="477">
        <v>1384.9276</v>
      </c>
      <c r="G828" s="477">
        <v>3866.8304700000003</v>
      </c>
      <c r="H828" s="89">
        <v>23764.363000000001</v>
      </c>
      <c r="I828" s="477">
        <v>397.96840000000003</v>
      </c>
      <c r="J828" s="477">
        <v>9263.9430900000007</v>
      </c>
      <c r="K828" s="477">
        <v>1049.2719999999999</v>
      </c>
      <c r="L828" s="477">
        <v>2116.0108799999998</v>
      </c>
      <c r="M828" s="477">
        <v>2367.0848500000002</v>
      </c>
      <c r="N828" s="477">
        <v>11416.546470000001</v>
      </c>
      <c r="O828" s="477">
        <v>48.279969999999999</v>
      </c>
      <c r="P828" s="477">
        <v>55.6175</v>
      </c>
      <c r="Q828" s="477">
        <v>257.47327000000001</v>
      </c>
      <c r="R828" s="89">
        <v>26972.19643</v>
      </c>
      <c r="S828" s="477">
        <v>99.336610000000007</v>
      </c>
      <c r="T828" s="477">
        <v>520.72435999999993</v>
      </c>
      <c r="U828" s="477">
        <v>0.55513000000000001</v>
      </c>
      <c r="V828" s="477">
        <v>0</v>
      </c>
      <c r="W828" s="477">
        <v>2.5067600000000003</v>
      </c>
      <c r="X828" s="477">
        <v>82.142899999999997</v>
      </c>
      <c r="Y828" s="477">
        <v>123.58775999999999</v>
      </c>
      <c r="Z828" s="477">
        <v>201.23684</v>
      </c>
      <c r="AA828" s="477">
        <v>15.55641</v>
      </c>
      <c r="AB828" s="477">
        <v>10.47968</v>
      </c>
      <c r="AC828" s="477">
        <v>28.466849999999997</v>
      </c>
      <c r="AD828" s="477">
        <v>1084.5932999999998</v>
      </c>
      <c r="AE828" s="477">
        <v>51821.152730000002</v>
      </c>
      <c r="AF828" s="480">
        <v>12465.818470000002</v>
      </c>
      <c r="AG828" s="480">
        <v>4483.09573</v>
      </c>
      <c r="AH828" s="480">
        <v>0</v>
      </c>
      <c r="AI828" s="480">
        <v>167.61101999999997</v>
      </c>
      <c r="AJ828" s="481">
        <v>34704.627509999998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x14ac:dyDescent="0.25">
      <c r="A829" s="402"/>
      <c r="B829" s="564">
        <v>2505</v>
      </c>
      <c r="C829" s="188" t="s">
        <v>289</v>
      </c>
      <c r="D829" s="477">
        <v>6775.6795300000003</v>
      </c>
      <c r="E829" s="477">
        <v>4105.8582699999997</v>
      </c>
      <c r="F829" s="477">
        <v>13439.588169999999</v>
      </c>
      <c r="G829" s="477">
        <v>1632.0556799999999</v>
      </c>
      <c r="H829" s="89">
        <v>25953.181650000002</v>
      </c>
      <c r="I829" s="477">
        <v>1768.1342299999999</v>
      </c>
      <c r="J829" s="477">
        <v>5337.5695199999991</v>
      </c>
      <c r="K829" s="477">
        <v>1843.577</v>
      </c>
      <c r="L829" s="477">
        <v>5253.1599200000001</v>
      </c>
      <c r="M829" s="477">
        <v>1417.46273</v>
      </c>
      <c r="N829" s="477">
        <v>4748.6494699999994</v>
      </c>
      <c r="O829" s="477">
        <v>927.99993999999992</v>
      </c>
      <c r="P829" s="477">
        <v>634.73361999999997</v>
      </c>
      <c r="Q829" s="477">
        <v>465.68390000000005</v>
      </c>
      <c r="R829" s="89">
        <v>22396.970329999996</v>
      </c>
      <c r="S829" s="477">
        <v>0</v>
      </c>
      <c r="T829" s="477">
        <v>7.9526000000000003</v>
      </c>
      <c r="U829" s="477">
        <v>6.54359</v>
      </c>
      <c r="V829" s="477">
        <v>0</v>
      </c>
      <c r="W829" s="477">
        <v>245.19887</v>
      </c>
      <c r="X829" s="477">
        <v>0</v>
      </c>
      <c r="Y829" s="477">
        <v>96.976399999999998</v>
      </c>
      <c r="Z829" s="477">
        <v>55.411749999999998</v>
      </c>
      <c r="AA829" s="477">
        <v>189.83732000000001</v>
      </c>
      <c r="AB829" s="477">
        <v>156.33324999999999</v>
      </c>
      <c r="AC829" s="477">
        <v>156.34222</v>
      </c>
      <c r="AD829" s="477">
        <v>914.596</v>
      </c>
      <c r="AE829" s="477">
        <v>49264.747979999993</v>
      </c>
      <c r="AF829" s="480">
        <v>6592.2264699999996</v>
      </c>
      <c r="AG829" s="480">
        <v>6670.6226500000002</v>
      </c>
      <c r="AH829" s="480">
        <v>0</v>
      </c>
      <c r="AI829" s="480">
        <v>443.15593999999999</v>
      </c>
      <c r="AJ829" s="481">
        <v>35558.742920000004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x14ac:dyDescent="0.25">
      <c r="A830" s="402"/>
      <c r="B830" s="564">
        <v>250505</v>
      </c>
      <c r="C830" s="188" t="s">
        <v>290</v>
      </c>
      <c r="D830" s="477">
        <v>5996.8363899999995</v>
      </c>
      <c r="E830" s="477">
        <v>4094.2153900000003</v>
      </c>
      <c r="F830" s="477">
        <v>8500.9741400000003</v>
      </c>
      <c r="G830" s="477">
        <v>1531</v>
      </c>
      <c r="H830" s="89">
        <v>20123.02592</v>
      </c>
      <c r="I830" s="477">
        <v>1768.1342299999999</v>
      </c>
      <c r="J830" s="477">
        <v>4591.4799999999996</v>
      </c>
      <c r="K830" s="477">
        <v>1454.42</v>
      </c>
      <c r="L830" s="477">
        <v>4160.8146699999998</v>
      </c>
      <c r="M830" s="477">
        <v>1270</v>
      </c>
      <c r="N830" s="477">
        <v>4748.6494699999994</v>
      </c>
      <c r="O830" s="477">
        <v>628.47855000000004</v>
      </c>
      <c r="P830" s="477">
        <v>512.21910000000003</v>
      </c>
      <c r="Q830" s="477">
        <v>410</v>
      </c>
      <c r="R830" s="89">
        <v>19544.196019999996</v>
      </c>
      <c r="S830" s="477">
        <v>0</v>
      </c>
      <c r="T830" s="477">
        <v>7.9525899999999998</v>
      </c>
      <c r="U830" s="477">
        <v>6.54359</v>
      </c>
      <c r="V830" s="477">
        <v>0</v>
      </c>
      <c r="W830" s="477">
        <v>164.23985000000002</v>
      </c>
      <c r="X830" s="477">
        <v>0</v>
      </c>
      <c r="Y830" s="477">
        <v>0</v>
      </c>
      <c r="Z830" s="477">
        <v>0</v>
      </c>
      <c r="AA830" s="477">
        <v>168.70385000000002</v>
      </c>
      <c r="AB830" s="477">
        <v>78.424820000000011</v>
      </c>
      <c r="AC830" s="477">
        <v>134.12259</v>
      </c>
      <c r="AD830" s="477">
        <v>559.98729000000003</v>
      </c>
      <c r="AE830" s="477">
        <v>40227.209229999993</v>
      </c>
      <c r="AF830" s="480">
        <v>6203.0694699999995</v>
      </c>
      <c r="AG830" s="480">
        <v>5430.8146699999998</v>
      </c>
      <c r="AH830" s="480">
        <v>0</v>
      </c>
      <c r="AI830" s="480">
        <v>302.82644000000005</v>
      </c>
      <c r="AJ830" s="481">
        <v>28290.498650000001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x14ac:dyDescent="0.25">
      <c r="A831" s="402"/>
      <c r="B831" s="564">
        <v>250510</v>
      </c>
      <c r="C831" s="188" t="s">
        <v>291</v>
      </c>
      <c r="D831" s="477">
        <v>0</v>
      </c>
      <c r="E831" s="477">
        <v>11.64288</v>
      </c>
      <c r="F831" s="477">
        <v>0</v>
      </c>
      <c r="G831" s="477">
        <v>0</v>
      </c>
      <c r="H831" s="89">
        <v>11.64288</v>
      </c>
      <c r="I831" s="477">
        <v>0</v>
      </c>
      <c r="J831" s="477">
        <v>0</v>
      </c>
      <c r="K831" s="477">
        <v>0</v>
      </c>
      <c r="L831" s="477">
        <v>0</v>
      </c>
      <c r="M831" s="477">
        <v>0</v>
      </c>
      <c r="N831" s="477">
        <v>0</v>
      </c>
      <c r="O831" s="477">
        <v>0</v>
      </c>
      <c r="P831" s="477">
        <v>0</v>
      </c>
      <c r="Q831" s="477">
        <v>0</v>
      </c>
      <c r="R831" s="89">
        <v>0</v>
      </c>
      <c r="S831" s="477">
        <v>0</v>
      </c>
      <c r="T831" s="477">
        <v>0</v>
      </c>
      <c r="U831" s="477">
        <v>0</v>
      </c>
      <c r="V831" s="477">
        <v>0</v>
      </c>
      <c r="W831" s="477">
        <v>0</v>
      </c>
      <c r="X831" s="477">
        <v>0</v>
      </c>
      <c r="Y831" s="477">
        <v>0</v>
      </c>
      <c r="Z831" s="477">
        <v>0</v>
      </c>
      <c r="AA831" s="477">
        <v>0</v>
      </c>
      <c r="AB831" s="477">
        <v>0</v>
      </c>
      <c r="AC831" s="477">
        <v>0</v>
      </c>
      <c r="AD831" s="477">
        <v>0</v>
      </c>
      <c r="AE831" s="477">
        <v>11.64288</v>
      </c>
      <c r="AF831" s="480">
        <v>0</v>
      </c>
      <c r="AG831" s="480">
        <v>0</v>
      </c>
      <c r="AH831" s="480">
        <v>0</v>
      </c>
      <c r="AI831" s="480">
        <v>0</v>
      </c>
      <c r="AJ831" s="481">
        <v>11.64288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x14ac:dyDescent="0.25">
      <c r="A832" s="402"/>
      <c r="B832" s="564">
        <v>250590</v>
      </c>
      <c r="C832" s="188" t="s">
        <v>292</v>
      </c>
      <c r="D832" s="477">
        <v>778.84314000000006</v>
      </c>
      <c r="E832" s="477">
        <v>0</v>
      </c>
      <c r="F832" s="477">
        <v>4938.6140300000006</v>
      </c>
      <c r="G832" s="477">
        <v>101.05568</v>
      </c>
      <c r="H832" s="89">
        <v>5818.512850000001</v>
      </c>
      <c r="I832" s="477">
        <v>0</v>
      </c>
      <c r="J832" s="477">
        <v>746.08951999999999</v>
      </c>
      <c r="K832" s="477">
        <v>389.15699999999998</v>
      </c>
      <c r="L832" s="477">
        <v>1092.3452500000001</v>
      </c>
      <c r="M832" s="477">
        <v>147.46273000000002</v>
      </c>
      <c r="N832" s="477">
        <v>0</v>
      </c>
      <c r="O832" s="477">
        <v>299.52139</v>
      </c>
      <c r="P832" s="477">
        <v>122.51452</v>
      </c>
      <c r="Q832" s="477">
        <v>55.683900000000001</v>
      </c>
      <c r="R832" s="89">
        <v>2852.7743100000002</v>
      </c>
      <c r="S832" s="477">
        <v>0</v>
      </c>
      <c r="T832" s="477">
        <v>1.0000000000000001E-5</v>
      </c>
      <c r="U832" s="477">
        <v>0</v>
      </c>
      <c r="V832" s="477">
        <v>0</v>
      </c>
      <c r="W832" s="477">
        <v>80.95902000000001</v>
      </c>
      <c r="X832" s="477">
        <v>0</v>
      </c>
      <c r="Y832" s="477">
        <v>96.976399999999998</v>
      </c>
      <c r="Z832" s="477">
        <v>55.411749999999998</v>
      </c>
      <c r="AA832" s="477">
        <v>21.133470000000003</v>
      </c>
      <c r="AB832" s="477">
        <v>77.908429999999996</v>
      </c>
      <c r="AC832" s="477">
        <v>22.219630000000002</v>
      </c>
      <c r="AD832" s="477">
        <v>354.60870999999997</v>
      </c>
      <c r="AE832" s="477">
        <v>9025.8958700000021</v>
      </c>
      <c r="AF832" s="480">
        <v>389.15699999999998</v>
      </c>
      <c r="AG832" s="480">
        <v>1239.80798</v>
      </c>
      <c r="AH832" s="480">
        <v>0</v>
      </c>
      <c r="AI832" s="480">
        <v>140.3295</v>
      </c>
      <c r="AJ832" s="481">
        <v>7256.6013900000007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x14ac:dyDescent="0.25">
      <c r="A833" s="402"/>
      <c r="B833" s="564">
        <v>2506</v>
      </c>
      <c r="C833" s="188" t="s">
        <v>293</v>
      </c>
      <c r="D833" s="477">
        <v>43.653660000000002</v>
      </c>
      <c r="E833" s="477">
        <v>227.77967999999998</v>
      </c>
      <c r="F833" s="477">
        <v>4440.5074800000002</v>
      </c>
      <c r="G833" s="477">
        <v>0</v>
      </c>
      <c r="H833" s="89">
        <v>4711.9408199999998</v>
      </c>
      <c r="I833" s="477">
        <v>1349.15245</v>
      </c>
      <c r="J833" s="477">
        <v>1228.7322099999999</v>
      </c>
      <c r="K833" s="477">
        <v>0</v>
      </c>
      <c r="L833" s="477">
        <v>65659.62268</v>
      </c>
      <c r="M833" s="477">
        <v>1094.6245900000001</v>
      </c>
      <c r="N833" s="477">
        <v>0</v>
      </c>
      <c r="O833" s="477">
        <v>314.57041999999996</v>
      </c>
      <c r="P833" s="477">
        <v>665.41346999999996</v>
      </c>
      <c r="Q833" s="477">
        <v>1760.1587199999999</v>
      </c>
      <c r="R833" s="89">
        <v>72072.274540000013</v>
      </c>
      <c r="S833" s="477">
        <v>216.64411999999999</v>
      </c>
      <c r="T833" s="477">
        <v>38.648240000000001</v>
      </c>
      <c r="U833" s="477">
        <v>93.63239999999999</v>
      </c>
      <c r="V833" s="477">
        <v>13.942270000000001</v>
      </c>
      <c r="W833" s="477">
        <v>168.22963000000001</v>
      </c>
      <c r="X833" s="477">
        <v>0</v>
      </c>
      <c r="Y833" s="477">
        <v>0</v>
      </c>
      <c r="Z833" s="477">
        <v>53.281140000000001</v>
      </c>
      <c r="AA833" s="477">
        <v>980.88621000000001</v>
      </c>
      <c r="AB833" s="477">
        <v>122.03012</v>
      </c>
      <c r="AC833" s="477">
        <v>2.40611</v>
      </c>
      <c r="AD833" s="477">
        <v>1689.7002399999999</v>
      </c>
      <c r="AE833" s="477">
        <v>78473.915600000022</v>
      </c>
      <c r="AF833" s="480">
        <v>0</v>
      </c>
      <c r="AG833" s="480">
        <v>66768.189540000007</v>
      </c>
      <c r="AH833" s="480">
        <v>0</v>
      </c>
      <c r="AI833" s="480">
        <v>983.29232000000002</v>
      </c>
      <c r="AJ833" s="481">
        <v>10722.433739999999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x14ac:dyDescent="0.25">
      <c r="A834" s="402"/>
      <c r="B834" s="564">
        <v>2507</v>
      </c>
      <c r="C834" s="188" t="s">
        <v>294</v>
      </c>
      <c r="D834" s="477">
        <v>0</v>
      </c>
      <c r="E834" s="477">
        <v>0</v>
      </c>
      <c r="F834" s="477">
        <v>0</v>
      </c>
      <c r="G834" s="477">
        <v>0.78088000000000002</v>
      </c>
      <c r="H834" s="89">
        <v>0.78088000000000002</v>
      </c>
      <c r="I834" s="477">
        <v>0</v>
      </c>
      <c r="J834" s="477">
        <v>0</v>
      </c>
      <c r="K834" s="477">
        <v>0</v>
      </c>
      <c r="L834" s="477">
        <v>0</v>
      </c>
      <c r="M834" s="477">
        <v>0.90178000000000003</v>
      </c>
      <c r="N834" s="477">
        <v>0</v>
      </c>
      <c r="O834" s="477">
        <v>0</v>
      </c>
      <c r="P834" s="477">
        <v>0</v>
      </c>
      <c r="Q834" s="477">
        <v>0</v>
      </c>
      <c r="R834" s="89">
        <v>0.90178000000000003</v>
      </c>
      <c r="S834" s="477">
        <v>0</v>
      </c>
      <c r="T834" s="477">
        <v>0</v>
      </c>
      <c r="U834" s="477">
        <v>0</v>
      </c>
      <c r="V834" s="477">
        <v>0</v>
      </c>
      <c r="W834" s="477">
        <v>0</v>
      </c>
      <c r="X834" s="477">
        <v>0</v>
      </c>
      <c r="Y834" s="477">
        <v>0</v>
      </c>
      <c r="Z834" s="477">
        <v>0</v>
      </c>
      <c r="AA834" s="477">
        <v>0</v>
      </c>
      <c r="AB834" s="477">
        <v>0</v>
      </c>
      <c r="AC834" s="477">
        <v>0</v>
      </c>
      <c r="AD834" s="477">
        <v>0</v>
      </c>
      <c r="AE834" s="477">
        <v>1.68266</v>
      </c>
      <c r="AF834" s="480">
        <v>0</v>
      </c>
      <c r="AG834" s="480">
        <v>0.90178000000000003</v>
      </c>
      <c r="AH834" s="480">
        <v>0</v>
      </c>
      <c r="AI834" s="480">
        <v>0</v>
      </c>
      <c r="AJ834" s="481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x14ac:dyDescent="0.25">
      <c r="A835" s="402"/>
      <c r="B835" s="564">
        <v>2508</v>
      </c>
      <c r="C835" s="188" t="s">
        <v>833</v>
      </c>
      <c r="D835" s="477">
        <v>0</v>
      </c>
      <c r="E835" s="477">
        <v>0</v>
      </c>
      <c r="F835" s="477">
        <v>0</v>
      </c>
      <c r="G835" s="477">
        <v>0</v>
      </c>
      <c r="H835" s="89">
        <v>0</v>
      </c>
      <c r="I835" s="477">
        <v>0</v>
      </c>
      <c r="J835" s="477">
        <v>0</v>
      </c>
      <c r="K835" s="477">
        <v>0</v>
      </c>
      <c r="L835" s="477">
        <v>0</v>
      </c>
      <c r="M835" s="477">
        <v>0</v>
      </c>
      <c r="N835" s="477">
        <v>0</v>
      </c>
      <c r="O835" s="477">
        <v>0</v>
      </c>
      <c r="P835" s="477">
        <v>0</v>
      </c>
      <c r="Q835" s="477">
        <v>0</v>
      </c>
      <c r="R835" s="89">
        <v>0</v>
      </c>
      <c r="S835" s="477">
        <v>0</v>
      </c>
      <c r="T835" s="477">
        <v>0</v>
      </c>
      <c r="U835" s="477">
        <v>0</v>
      </c>
      <c r="V835" s="477">
        <v>0</v>
      </c>
      <c r="W835" s="477">
        <v>0</v>
      </c>
      <c r="X835" s="477">
        <v>0</v>
      </c>
      <c r="Y835" s="477">
        <v>0</v>
      </c>
      <c r="Z835" s="477">
        <v>0</v>
      </c>
      <c r="AA835" s="477">
        <v>0</v>
      </c>
      <c r="AB835" s="477">
        <v>0</v>
      </c>
      <c r="AC835" s="477">
        <v>0</v>
      </c>
      <c r="AD835" s="477">
        <v>0</v>
      </c>
      <c r="AE835" s="477">
        <v>0</v>
      </c>
      <c r="AF835" s="480">
        <v>0</v>
      </c>
      <c r="AG835" s="480">
        <v>0</v>
      </c>
      <c r="AH835" s="480">
        <v>0</v>
      </c>
      <c r="AI835" s="480">
        <v>0</v>
      </c>
      <c r="AJ835" s="481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x14ac:dyDescent="0.25">
      <c r="A836" s="402"/>
      <c r="B836" s="564">
        <v>250805</v>
      </c>
      <c r="C836" s="188" t="s">
        <v>809</v>
      </c>
      <c r="D836" s="477">
        <v>0</v>
      </c>
      <c r="E836" s="477">
        <v>0</v>
      </c>
      <c r="F836" s="477">
        <v>0</v>
      </c>
      <c r="G836" s="477">
        <v>0</v>
      </c>
      <c r="H836" s="89">
        <v>0</v>
      </c>
      <c r="I836" s="477">
        <v>0</v>
      </c>
      <c r="J836" s="477">
        <v>0</v>
      </c>
      <c r="K836" s="477">
        <v>0</v>
      </c>
      <c r="L836" s="477">
        <v>0</v>
      </c>
      <c r="M836" s="477">
        <v>0</v>
      </c>
      <c r="N836" s="477">
        <v>0</v>
      </c>
      <c r="O836" s="477">
        <v>0</v>
      </c>
      <c r="P836" s="477">
        <v>0</v>
      </c>
      <c r="Q836" s="477">
        <v>0</v>
      </c>
      <c r="R836" s="89">
        <v>0</v>
      </c>
      <c r="S836" s="477">
        <v>0</v>
      </c>
      <c r="T836" s="477">
        <v>0</v>
      </c>
      <c r="U836" s="477">
        <v>0</v>
      </c>
      <c r="V836" s="477">
        <v>0</v>
      </c>
      <c r="W836" s="477">
        <v>0</v>
      </c>
      <c r="X836" s="477">
        <v>0</v>
      </c>
      <c r="Y836" s="477">
        <v>0</v>
      </c>
      <c r="Z836" s="477">
        <v>0</v>
      </c>
      <c r="AA836" s="477">
        <v>0</v>
      </c>
      <c r="AB836" s="477">
        <v>0</v>
      </c>
      <c r="AC836" s="477">
        <v>0</v>
      </c>
      <c r="AD836" s="477">
        <v>0</v>
      </c>
      <c r="AE836" s="477">
        <v>0</v>
      </c>
      <c r="AF836" s="480">
        <v>0</v>
      </c>
      <c r="AG836" s="480">
        <v>0</v>
      </c>
      <c r="AH836" s="480">
        <v>0</v>
      </c>
      <c r="AI836" s="480">
        <v>0</v>
      </c>
      <c r="AJ836" s="481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x14ac:dyDescent="0.25">
      <c r="A837" s="402"/>
      <c r="B837" s="564">
        <v>250810</v>
      </c>
      <c r="C837" s="188" t="s">
        <v>1555</v>
      </c>
      <c r="D837" s="477">
        <v>0</v>
      </c>
      <c r="E837" s="477">
        <v>0</v>
      </c>
      <c r="F837" s="477">
        <v>0</v>
      </c>
      <c r="G837" s="477">
        <v>0</v>
      </c>
      <c r="H837" s="89">
        <v>0</v>
      </c>
      <c r="I837" s="477">
        <v>0</v>
      </c>
      <c r="J837" s="477">
        <v>0</v>
      </c>
      <c r="K837" s="477">
        <v>0</v>
      </c>
      <c r="L837" s="477">
        <v>0</v>
      </c>
      <c r="M837" s="477">
        <v>0</v>
      </c>
      <c r="N837" s="477">
        <v>0</v>
      </c>
      <c r="O837" s="477">
        <v>0</v>
      </c>
      <c r="P837" s="477">
        <v>0</v>
      </c>
      <c r="Q837" s="477">
        <v>0</v>
      </c>
      <c r="R837" s="89">
        <v>0</v>
      </c>
      <c r="S837" s="477">
        <v>0</v>
      </c>
      <c r="T837" s="477">
        <v>0</v>
      </c>
      <c r="U837" s="477">
        <v>0</v>
      </c>
      <c r="V837" s="477">
        <v>0</v>
      </c>
      <c r="W837" s="477">
        <v>0</v>
      </c>
      <c r="X837" s="477">
        <v>0</v>
      </c>
      <c r="Y837" s="477">
        <v>0</v>
      </c>
      <c r="Z837" s="477">
        <v>0</v>
      </c>
      <c r="AA837" s="477">
        <v>0</v>
      </c>
      <c r="AB837" s="477">
        <v>0</v>
      </c>
      <c r="AC837" s="477">
        <v>0</v>
      </c>
      <c r="AD837" s="477">
        <v>0</v>
      </c>
      <c r="AE837" s="477">
        <v>0</v>
      </c>
      <c r="AF837" s="480">
        <v>0</v>
      </c>
      <c r="AG837" s="480">
        <v>0</v>
      </c>
      <c r="AH837" s="480">
        <v>0</v>
      </c>
      <c r="AI837" s="480">
        <v>0</v>
      </c>
      <c r="AJ837" s="481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x14ac:dyDescent="0.25">
      <c r="A838" s="402"/>
      <c r="B838" s="564">
        <v>250815</v>
      </c>
      <c r="C838" s="188" t="s">
        <v>461</v>
      </c>
      <c r="D838" s="477">
        <v>0</v>
      </c>
      <c r="E838" s="477">
        <v>0</v>
      </c>
      <c r="F838" s="477">
        <v>0</v>
      </c>
      <c r="G838" s="477">
        <v>0</v>
      </c>
      <c r="H838" s="89">
        <v>0</v>
      </c>
      <c r="I838" s="477">
        <v>0</v>
      </c>
      <c r="J838" s="477">
        <v>0</v>
      </c>
      <c r="K838" s="477">
        <v>0</v>
      </c>
      <c r="L838" s="477">
        <v>0</v>
      </c>
      <c r="M838" s="477">
        <v>0</v>
      </c>
      <c r="N838" s="477">
        <v>0</v>
      </c>
      <c r="O838" s="477">
        <v>0</v>
      </c>
      <c r="P838" s="477">
        <v>0</v>
      </c>
      <c r="Q838" s="477">
        <v>0</v>
      </c>
      <c r="R838" s="89">
        <v>0</v>
      </c>
      <c r="S838" s="477">
        <v>0</v>
      </c>
      <c r="T838" s="477">
        <v>0</v>
      </c>
      <c r="U838" s="477">
        <v>0</v>
      </c>
      <c r="V838" s="477">
        <v>0</v>
      </c>
      <c r="W838" s="477">
        <v>0</v>
      </c>
      <c r="X838" s="477">
        <v>0</v>
      </c>
      <c r="Y838" s="477">
        <v>0</v>
      </c>
      <c r="Z838" s="477">
        <v>0</v>
      </c>
      <c r="AA838" s="477">
        <v>0</v>
      </c>
      <c r="AB838" s="477">
        <v>0</v>
      </c>
      <c r="AC838" s="477">
        <v>0</v>
      </c>
      <c r="AD838" s="477">
        <v>0</v>
      </c>
      <c r="AE838" s="477">
        <v>0</v>
      </c>
      <c r="AF838" s="480">
        <v>0</v>
      </c>
      <c r="AG838" s="480">
        <v>0</v>
      </c>
      <c r="AH838" s="480">
        <v>0</v>
      </c>
      <c r="AI838" s="480">
        <v>0</v>
      </c>
      <c r="AJ838" s="481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x14ac:dyDescent="0.25">
      <c r="A839" s="402"/>
      <c r="B839" s="564">
        <v>2510</v>
      </c>
      <c r="C839" s="188" t="s">
        <v>295</v>
      </c>
      <c r="D839" s="477">
        <v>26650.15177</v>
      </c>
      <c r="E839" s="477">
        <v>33588.835579999999</v>
      </c>
      <c r="F839" s="477">
        <v>15955.738029999999</v>
      </c>
      <c r="G839" s="477">
        <v>18843.872800000001</v>
      </c>
      <c r="H839" s="89">
        <v>95038.598179999986</v>
      </c>
      <c r="I839" s="477">
        <v>1088.596</v>
      </c>
      <c r="J839" s="477">
        <v>12288.32322</v>
      </c>
      <c r="K839" s="477">
        <v>0</v>
      </c>
      <c r="L839" s="477">
        <v>314624.13141999999</v>
      </c>
      <c r="M839" s="477">
        <v>0</v>
      </c>
      <c r="N839" s="477">
        <v>6559.4904699999997</v>
      </c>
      <c r="O839" s="477">
        <v>0</v>
      </c>
      <c r="P839" s="477">
        <v>0</v>
      </c>
      <c r="Q839" s="477">
        <v>2134.5280499999999</v>
      </c>
      <c r="R839" s="89">
        <v>336695.06916000001</v>
      </c>
      <c r="S839" s="477">
        <v>0</v>
      </c>
      <c r="T839" s="477">
        <v>0</v>
      </c>
      <c r="U839" s="477">
        <v>0</v>
      </c>
      <c r="V839" s="477">
        <v>0</v>
      </c>
      <c r="W839" s="477">
        <v>0</v>
      </c>
      <c r="X839" s="477">
        <v>0</v>
      </c>
      <c r="Y839" s="477">
        <v>0</v>
      </c>
      <c r="Z839" s="477">
        <v>0</v>
      </c>
      <c r="AA839" s="477">
        <v>0</v>
      </c>
      <c r="AB839" s="477">
        <v>0</v>
      </c>
      <c r="AC839" s="477">
        <v>0</v>
      </c>
      <c r="AD839" s="477">
        <v>0</v>
      </c>
      <c r="AE839" s="477">
        <v>431733.66733999999</v>
      </c>
      <c r="AF839" s="480">
        <v>6559.4904699999997</v>
      </c>
      <c r="AG839" s="480">
        <v>314624.13141999999</v>
      </c>
      <c r="AH839" s="480">
        <v>0</v>
      </c>
      <c r="AI839" s="480">
        <v>0</v>
      </c>
      <c r="AJ839" s="481">
        <v>110550.04544999999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x14ac:dyDescent="0.25">
      <c r="A840" s="402"/>
      <c r="B840" s="564">
        <v>2511</v>
      </c>
      <c r="C840" s="188" t="s">
        <v>296</v>
      </c>
      <c r="D840" s="477">
        <v>4709.9981399999997</v>
      </c>
      <c r="E840" s="477">
        <v>3535.0864200000001</v>
      </c>
      <c r="F840" s="477">
        <v>55506.172960000004</v>
      </c>
      <c r="G840" s="477">
        <v>1437.83473</v>
      </c>
      <c r="H840" s="89">
        <v>65189.092250000002</v>
      </c>
      <c r="I840" s="477">
        <v>420.59656000000001</v>
      </c>
      <c r="J840" s="477">
        <v>4175.72235</v>
      </c>
      <c r="K840" s="477">
        <v>1525.61</v>
      </c>
      <c r="L840" s="477">
        <v>5590.3133899999993</v>
      </c>
      <c r="M840" s="477">
        <v>653.97951999999998</v>
      </c>
      <c r="N840" s="477">
        <v>8154.2208099999998</v>
      </c>
      <c r="O840" s="477">
        <v>259.83181999999999</v>
      </c>
      <c r="P840" s="477">
        <v>42.053160000000005</v>
      </c>
      <c r="Q840" s="477">
        <v>0</v>
      </c>
      <c r="R840" s="89">
        <v>20822.327609999997</v>
      </c>
      <c r="S840" s="477">
        <v>37.983830000000005</v>
      </c>
      <c r="T840" s="477">
        <v>2.4176100000000003</v>
      </c>
      <c r="U840" s="477">
        <v>4.31142</v>
      </c>
      <c r="V840" s="477">
        <v>0</v>
      </c>
      <c r="W840" s="477">
        <v>0</v>
      </c>
      <c r="X840" s="477">
        <v>0</v>
      </c>
      <c r="Y840" s="477">
        <v>0</v>
      </c>
      <c r="Z840" s="477">
        <v>1.1689000000000001</v>
      </c>
      <c r="AA840" s="477">
        <v>0</v>
      </c>
      <c r="AB840" s="477">
        <v>13.58006</v>
      </c>
      <c r="AC840" s="477">
        <v>0</v>
      </c>
      <c r="AD840" s="477">
        <v>59.461820000000003</v>
      </c>
      <c r="AE840" s="477">
        <v>86070.881679999991</v>
      </c>
      <c r="AF840" s="480">
        <v>9679.8308099999995</v>
      </c>
      <c r="AG840" s="480">
        <v>6244.2929099999992</v>
      </c>
      <c r="AH840" s="480">
        <v>0</v>
      </c>
      <c r="AI840" s="480">
        <v>0</v>
      </c>
      <c r="AJ840" s="481">
        <v>70146.757960000003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x14ac:dyDescent="0.25">
      <c r="A841" s="402"/>
      <c r="B841" s="564">
        <v>2590</v>
      </c>
      <c r="C841" s="188" t="s">
        <v>297</v>
      </c>
      <c r="D841" s="477">
        <v>26105.18852</v>
      </c>
      <c r="E841" s="477">
        <v>26694.787100000001</v>
      </c>
      <c r="F841" s="477">
        <v>82325.859569999986</v>
      </c>
      <c r="G841" s="477">
        <v>30476.206149999998</v>
      </c>
      <c r="H841" s="89">
        <v>165602.04134</v>
      </c>
      <c r="I841" s="477">
        <v>1902.56306</v>
      </c>
      <c r="J841" s="477">
        <v>11000.44824</v>
      </c>
      <c r="K841" s="477">
        <v>313.36099999999999</v>
      </c>
      <c r="L841" s="477">
        <v>19328.075570000001</v>
      </c>
      <c r="M841" s="477">
        <v>6782.4010499999995</v>
      </c>
      <c r="N841" s="477">
        <v>27251.092550000001</v>
      </c>
      <c r="O841" s="477">
        <v>950.45739000000003</v>
      </c>
      <c r="P841" s="477">
        <v>468.33638999999999</v>
      </c>
      <c r="Q841" s="477">
        <v>4794.7457000000004</v>
      </c>
      <c r="R841" s="89">
        <v>72791.480949999997</v>
      </c>
      <c r="S841" s="477">
        <v>3457.7274900000002</v>
      </c>
      <c r="T841" s="477">
        <v>1841.9931999999999</v>
      </c>
      <c r="U841" s="477">
        <v>24.76342</v>
      </c>
      <c r="V841" s="477">
        <v>7.6602200000000007</v>
      </c>
      <c r="W841" s="477">
        <v>92.835549999999998</v>
      </c>
      <c r="X841" s="477">
        <v>529.60768000000007</v>
      </c>
      <c r="Y841" s="477">
        <v>298.99948999999998</v>
      </c>
      <c r="Z841" s="477">
        <v>75.486679999999993</v>
      </c>
      <c r="AA841" s="477">
        <v>177.27876999999998</v>
      </c>
      <c r="AB841" s="477">
        <v>694.36244999999997</v>
      </c>
      <c r="AC841" s="477">
        <v>350.06178999999997</v>
      </c>
      <c r="AD841" s="477">
        <v>7550.7767399999993</v>
      </c>
      <c r="AE841" s="477">
        <v>245944.29902999999</v>
      </c>
      <c r="AF841" s="480">
        <v>27564.453550000002</v>
      </c>
      <c r="AG841" s="480">
        <v>26118.136840000003</v>
      </c>
      <c r="AH841" s="480">
        <v>0</v>
      </c>
      <c r="AI841" s="480">
        <v>826.34004999999991</v>
      </c>
      <c r="AJ841" s="481">
        <v>191435.36858999994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x14ac:dyDescent="0.25">
      <c r="A842" s="402"/>
      <c r="B842" s="564">
        <v>259005</v>
      </c>
      <c r="C842" s="188" t="s">
        <v>298</v>
      </c>
      <c r="D842" s="477">
        <v>1992.5578700000001</v>
      </c>
      <c r="E842" s="477">
        <v>0</v>
      </c>
      <c r="F842" s="477">
        <v>836.90364999999997</v>
      </c>
      <c r="G842" s="477">
        <v>585.44855000000007</v>
      </c>
      <c r="H842" s="89">
        <v>3414.9100699999999</v>
      </c>
      <c r="I842" s="477">
        <v>331.96995000000004</v>
      </c>
      <c r="J842" s="477">
        <v>922.08309999999994</v>
      </c>
      <c r="K842" s="477">
        <v>0</v>
      </c>
      <c r="L842" s="477">
        <v>4844.0192000000006</v>
      </c>
      <c r="M842" s="477">
        <v>1663.22506</v>
      </c>
      <c r="N842" s="477">
        <v>474.03161</v>
      </c>
      <c r="O842" s="477">
        <v>418.64139</v>
      </c>
      <c r="P842" s="477">
        <v>26.255610000000001</v>
      </c>
      <c r="Q842" s="477">
        <v>58.389519999999997</v>
      </c>
      <c r="R842" s="89">
        <v>8738.6154400000014</v>
      </c>
      <c r="S842" s="477">
        <v>0</v>
      </c>
      <c r="T842" s="477">
        <v>6.7722499999999997</v>
      </c>
      <c r="U842" s="477">
        <v>0</v>
      </c>
      <c r="V842" s="477">
        <v>0</v>
      </c>
      <c r="W842" s="477">
        <v>0</v>
      </c>
      <c r="X842" s="477">
        <v>0</v>
      </c>
      <c r="Y842" s="477">
        <v>0</v>
      </c>
      <c r="Z842" s="477">
        <v>0</v>
      </c>
      <c r="AA842" s="477">
        <v>0</v>
      </c>
      <c r="AB842" s="477">
        <v>6.2122200000000003</v>
      </c>
      <c r="AC842" s="477">
        <v>200.34183999999999</v>
      </c>
      <c r="AD842" s="477">
        <v>213.32630999999998</v>
      </c>
      <c r="AE842" s="477">
        <v>12366.851820000002</v>
      </c>
      <c r="AF842" s="480">
        <v>474.03161</v>
      </c>
      <c r="AG842" s="480">
        <v>6507.2442600000004</v>
      </c>
      <c r="AH842" s="480">
        <v>0</v>
      </c>
      <c r="AI842" s="480">
        <v>200.34183999999999</v>
      </c>
      <c r="AJ842" s="481">
        <v>5185.2341100000003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x14ac:dyDescent="0.25">
      <c r="A843" s="402"/>
      <c r="B843" s="564">
        <v>259010</v>
      </c>
      <c r="C843" s="188" t="s">
        <v>299</v>
      </c>
      <c r="D843" s="477">
        <v>0</v>
      </c>
      <c r="E843" s="477">
        <v>0</v>
      </c>
      <c r="F843" s="477">
        <v>0</v>
      </c>
      <c r="G843" s="477">
        <v>0</v>
      </c>
      <c r="H843" s="89">
        <v>0</v>
      </c>
      <c r="I843" s="477">
        <v>0</v>
      </c>
      <c r="J843" s="477">
        <v>0</v>
      </c>
      <c r="K843" s="477">
        <v>0</v>
      </c>
      <c r="L843" s="477">
        <v>0</v>
      </c>
      <c r="M843" s="477">
        <v>0</v>
      </c>
      <c r="N843" s="477">
        <v>0</v>
      </c>
      <c r="O843" s="477">
        <v>0</v>
      </c>
      <c r="P843" s="477">
        <v>0</v>
      </c>
      <c r="Q843" s="477">
        <v>0</v>
      </c>
      <c r="R843" s="89">
        <v>0</v>
      </c>
      <c r="S843" s="477">
        <v>0</v>
      </c>
      <c r="T843" s="477">
        <v>0</v>
      </c>
      <c r="U843" s="477">
        <v>0</v>
      </c>
      <c r="V843" s="477">
        <v>0</v>
      </c>
      <c r="W843" s="477">
        <v>0</v>
      </c>
      <c r="X843" s="477">
        <v>0</v>
      </c>
      <c r="Y843" s="477">
        <v>0</v>
      </c>
      <c r="Z843" s="477">
        <v>0</v>
      </c>
      <c r="AA843" s="477">
        <v>0</v>
      </c>
      <c r="AB843" s="477">
        <v>0</v>
      </c>
      <c r="AC843" s="477">
        <v>0</v>
      </c>
      <c r="AD843" s="477">
        <v>0</v>
      </c>
      <c r="AE843" s="477">
        <v>0</v>
      </c>
      <c r="AF843" s="480">
        <v>0</v>
      </c>
      <c r="AG843" s="480">
        <v>0</v>
      </c>
      <c r="AH843" s="480">
        <v>0</v>
      </c>
      <c r="AI843" s="480">
        <v>0</v>
      </c>
      <c r="AJ843" s="481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x14ac:dyDescent="0.25">
      <c r="A844" s="402"/>
      <c r="B844" s="564">
        <v>259015</v>
      </c>
      <c r="C844" s="188" t="s">
        <v>300</v>
      </c>
      <c r="D844" s="477">
        <v>103.03241</v>
      </c>
      <c r="E844" s="477">
        <v>260.10357999999997</v>
      </c>
      <c r="F844" s="477">
        <v>233.06945999999999</v>
      </c>
      <c r="G844" s="477">
        <v>159.23433</v>
      </c>
      <c r="H844" s="89">
        <v>755.43977999999993</v>
      </c>
      <c r="I844" s="477">
        <v>44.331309999999995</v>
      </c>
      <c r="J844" s="477">
        <v>236.68154999999999</v>
      </c>
      <c r="K844" s="477">
        <v>17.225999999999999</v>
      </c>
      <c r="L844" s="477">
        <v>996.79606000000001</v>
      </c>
      <c r="M844" s="477">
        <v>53.244099999999996</v>
      </c>
      <c r="N844" s="477">
        <v>6.532</v>
      </c>
      <c r="O844" s="477">
        <v>0.7</v>
      </c>
      <c r="P844" s="477">
        <v>111.09739</v>
      </c>
      <c r="Q844" s="477">
        <v>139.51992000000001</v>
      </c>
      <c r="R844" s="89">
        <v>1606.1283299999998</v>
      </c>
      <c r="S844" s="477">
        <v>0</v>
      </c>
      <c r="T844" s="477">
        <v>11.395350000000001</v>
      </c>
      <c r="U844" s="477">
        <v>11.99174</v>
      </c>
      <c r="V844" s="477">
        <v>7.2373900000000004</v>
      </c>
      <c r="W844" s="477">
        <v>58.752180000000003</v>
      </c>
      <c r="X844" s="477">
        <v>68.968089999999989</v>
      </c>
      <c r="Y844" s="477">
        <v>0.28755000000000003</v>
      </c>
      <c r="Z844" s="477">
        <v>0</v>
      </c>
      <c r="AA844" s="477">
        <v>0</v>
      </c>
      <c r="AB844" s="477">
        <v>2.1479200000000001</v>
      </c>
      <c r="AC844" s="477">
        <v>0.69089999999999996</v>
      </c>
      <c r="AD844" s="477">
        <v>161.47111999999998</v>
      </c>
      <c r="AE844" s="477">
        <v>2523.0392299999999</v>
      </c>
      <c r="AF844" s="480">
        <v>23.757999999999999</v>
      </c>
      <c r="AG844" s="480">
        <v>1057.27755</v>
      </c>
      <c r="AH844" s="480">
        <v>0</v>
      </c>
      <c r="AI844" s="480">
        <v>0.97845000000000004</v>
      </c>
      <c r="AJ844" s="481">
        <v>1441.02523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x14ac:dyDescent="0.25">
      <c r="A845" s="402"/>
      <c r="B845" s="564">
        <v>259020</v>
      </c>
      <c r="C845" s="188" t="s">
        <v>301</v>
      </c>
      <c r="D845" s="477">
        <v>0</v>
      </c>
      <c r="E845" s="477">
        <v>0</v>
      </c>
      <c r="F845" s="477">
        <v>0</v>
      </c>
      <c r="G845" s="477">
        <v>0</v>
      </c>
      <c r="H845" s="89">
        <v>0</v>
      </c>
      <c r="I845" s="477">
        <v>0</v>
      </c>
      <c r="J845" s="477">
        <v>0</v>
      </c>
      <c r="K845" s="477">
        <v>0</v>
      </c>
      <c r="L845" s="477">
        <v>0</v>
      </c>
      <c r="M845" s="477">
        <v>0</v>
      </c>
      <c r="N845" s="477">
        <v>0</v>
      </c>
      <c r="O845" s="477">
        <v>0</v>
      </c>
      <c r="P845" s="477">
        <v>0</v>
      </c>
      <c r="Q845" s="477">
        <v>0</v>
      </c>
      <c r="R845" s="89">
        <v>0</v>
      </c>
      <c r="S845" s="477">
        <v>0</v>
      </c>
      <c r="T845" s="477">
        <v>0</v>
      </c>
      <c r="U845" s="477">
        <v>0</v>
      </c>
      <c r="V845" s="477">
        <v>0</v>
      </c>
      <c r="W845" s="477">
        <v>0</v>
      </c>
      <c r="X845" s="477">
        <v>0</v>
      </c>
      <c r="Y845" s="477">
        <v>0</v>
      </c>
      <c r="Z845" s="477">
        <v>0</v>
      </c>
      <c r="AA845" s="477">
        <v>0</v>
      </c>
      <c r="AB845" s="477">
        <v>0</v>
      </c>
      <c r="AC845" s="477">
        <v>0</v>
      </c>
      <c r="AD845" s="477">
        <v>0</v>
      </c>
      <c r="AE845" s="477">
        <v>0</v>
      </c>
      <c r="AF845" s="480">
        <v>0</v>
      </c>
      <c r="AG845" s="480">
        <v>0</v>
      </c>
      <c r="AH845" s="480">
        <v>0</v>
      </c>
      <c r="AI845" s="480">
        <v>0</v>
      </c>
      <c r="AJ845" s="481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x14ac:dyDescent="0.25">
      <c r="A846" s="402"/>
      <c r="B846" s="564">
        <v>259090</v>
      </c>
      <c r="C846" s="188" t="s">
        <v>302</v>
      </c>
      <c r="D846" s="477">
        <v>24009.598239999999</v>
      </c>
      <c r="E846" s="477">
        <v>26434.683519999999</v>
      </c>
      <c r="F846" s="477">
        <v>81255.886459999994</v>
      </c>
      <c r="G846" s="477">
        <v>29731.523269999998</v>
      </c>
      <c r="H846" s="89">
        <v>161431.69149</v>
      </c>
      <c r="I846" s="477">
        <v>1526.2618</v>
      </c>
      <c r="J846" s="477">
        <v>9841.6835900000005</v>
      </c>
      <c r="K846" s="477">
        <v>296.13499999999999</v>
      </c>
      <c r="L846" s="477">
        <v>13487.26031</v>
      </c>
      <c r="M846" s="477">
        <v>5065.9318899999998</v>
      </c>
      <c r="N846" s="477">
        <v>26770.52894</v>
      </c>
      <c r="O846" s="477">
        <v>531.11599999999999</v>
      </c>
      <c r="P846" s="477">
        <v>330.98338999999999</v>
      </c>
      <c r="Q846" s="477">
        <v>4596.83626</v>
      </c>
      <c r="R846" s="89">
        <v>62446.737179999996</v>
      </c>
      <c r="S846" s="477">
        <v>3457.7274900000002</v>
      </c>
      <c r="T846" s="477">
        <v>1823.8256000000001</v>
      </c>
      <c r="U846" s="477">
        <v>12.77168</v>
      </c>
      <c r="V846" s="477">
        <v>0.42282999999999998</v>
      </c>
      <c r="W846" s="477">
        <v>34.083370000000002</v>
      </c>
      <c r="X846" s="477">
        <v>460.63959</v>
      </c>
      <c r="Y846" s="477">
        <v>298.71194000000003</v>
      </c>
      <c r="Z846" s="477">
        <v>75.486679999999993</v>
      </c>
      <c r="AA846" s="477">
        <v>177.27876999999998</v>
      </c>
      <c r="AB846" s="477">
        <v>686.00231000000008</v>
      </c>
      <c r="AC846" s="477">
        <v>149.02904999999998</v>
      </c>
      <c r="AD846" s="477">
        <v>7175.9793100000006</v>
      </c>
      <c r="AE846" s="477">
        <v>231054.40797999999</v>
      </c>
      <c r="AF846" s="480">
        <v>27066.663939999999</v>
      </c>
      <c r="AG846" s="480">
        <v>18553.615030000001</v>
      </c>
      <c r="AH846" s="480">
        <v>0</v>
      </c>
      <c r="AI846" s="480">
        <v>625.01976000000002</v>
      </c>
      <c r="AJ846" s="481">
        <v>184809.10925000007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x14ac:dyDescent="0.25">
      <c r="A847" s="401"/>
      <c r="B847" s="563">
        <v>26</v>
      </c>
      <c r="C847" s="317" t="s">
        <v>303</v>
      </c>
      <c r="D847" s="478">
        <v>509583.49575999996</v>
      </c>
      <c r="E847" s="478">
        <v>559074.52872000006</v>
      </c>
      <c r="F847" s="478">
        <v>336148.98885000002</v>
      </c>
      <c r="G847" s="478">
        <v>297702.99901999999</v>
      </c>
      <c r="H847" s="26">
        <v>1702510.0123500002</v>
      </c>
      <c r="I847" s="478">
        <v>1179.0495000000001</v>
      </c>
      <c r="J847" s="478">
        <v>227864.65396999998</v>
      </c>
      <c r="K847" s="478">
        <v>18138.080999999998</v>
      </c>
      <c r="L847" s="478">
        <v>3658.0567599999999</v>
      </c>
      <c r="M847" s="478">
        <v>42348.310640000003</v>
      </c>
      <c r="N847" s="478">
        <v>146833.33337000001</v>
      </c>
      <c r="O847" s="478">
        <v>2774.2262099999998</v>
      </c>
      <c r="P847" s="478">
        <v>24200.3</v>
      </c>
      <c r="Q847" s="478">
        <v>196327.17121</v>
      </c>
      <c r="R847" s="26">
        <v>663323.18265999993</v>
      </c>
      <c r="S847" s="478">
        <v>175875</v>
      </c>
      <c r="T847" s="478">
        <v>11949.9</v>
      </c>
      <c r="U847" s="478">
        <v>0</v>
      </c>
      <c r="V847" s="478">
        <v>0</v>
      </c>
      <c r="W847" s="478">
        <v>0</v>
      </c>
      <c r="X847" s="478">
        <v>0</v>
      </c>
      <c r="Y847" s="478">
        <v>10958.51844</v>
      </c>
      <c r="Z847" s="478">
        <v>0</v>
      </c>
      <c r="AA847" s="478">
        <v>50938.481810000005</v>
      </c>
      <c r="AB847" s="478">
        <v>24639.185149999998</v>
      </c>
      <c r="AC847" s="478">
        <v>50806.189020000005</v>
      </c>
      <c r="AD847" s="478">
        <v>325167.27441999997</v>
      </c>
      <c r="AE847" s="478">
        <v>2691000.4694300001</v>
      </c>
      <c r="AF847" s="480">
        <v>164971.41437000001</v>
      </c>
      <c r="AG847" s="480">
        <v>46006.367400000003</v>
      </c>
      <c r="AH847" s="480">
        <v>0</v>
      </c>
      <c r="AI847" s="480">
        <v>112703.18927</v>
      </c>
      <c r="AJ847" s="481">
        <v>2367319.4983899998</v>
      </c>
    </row>
    <row r="848" spans="1:55" s="42" customFormat="1" x14ac:dyDescent="0.25">
      <c r="A848" s="402"/>
      <c r="B848" s="564">
        <v>2601</v>
      </c>
      <c r="C848" s="188" t="s">
        <v>304</v>
      </c>
      <c r="D848" s="477">
        <v>0</v>
      </c>
      <c r="E848" s="477">
        <v>0</v>
      </c>
      <c r="F848" s="477">
        <v>18663.988859999998</v>
      </c>
      <c r="G848" s="477">
        <v>1972.2403200000001</v>
      </c>
      <c r="H848" s="89">
        <v>20636.229179999998</v>
      </c>
      <c r="I848" s="477">
        <v>0</v>
      </c>
      <c r="J848" s="477">
        <v>0</v>
      </c>
      <c r="K848" s="477">
        <v>18138.080999999998</v>
      </c>
      <c r="L848" s="477">
        <v>133.05676</v>
      </c>
      <c r="M848" s="477">
        <v>0</v>
      </c>
      <c r="N848" s="477">
        <v>0</v>
      </c>
      <c r="O848" s="477">
        <v>0</v>
      </c>
      <c r="P848" s="477">
        <v>0</v>
      </c>
      <c r="Q848" s="477">
        <v>0</v>
      </c>
      <c r="R848" s="89">
        <v>18271.137759999998</v>
      </c>
      <c r="S848" s="477">
        <v>0</v>
      </c>
      <c r="T848" s="477">
        <v>0</v>
      </c>
      <c r="U848" s="477">
        <v>0</v>
      </c>
      <c r="V848" s="477">
        <v>0</v>
      </c>
      <c r="W848" s="477">
        <v>0</v>
      </c>
      <c r="X848" s="477">
        <v>0</v>
      </c>
      <c r="Y848" s="477">
        <v>0</v>
      </c>
      <c r="Z848" s="477">
        <v>0</v>
      </c>
      <c r="AA848" s="477">
        <v>0</v>
      </c>
      <c r="AB848" s="477">
        <v>0</v>
      </c>
      <c r="AC848" s="477">
        <v>0</v>
      </c>
      <c r="AD848" s="477">
        <v>0</v>
      </c>
      <c r="AE848" s="477">
        <v>38907.366939999993</v>
      </c>
      <c r="AF848" s="480">
        <v>18138.080999999998</v>
      </c>
      <c r="AG848" s="480">
        <v>133.05676</v>
      </c>
      <c r="AH848" s="480">
        <v>0</v>
      </c>
      <c r="AI848" s="480">
        <v>0</v>
      </c>
      <c r="AJ848" s="481">
        <v>20636.229179999998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x14ac:dyDescent="0.25">
      <c r="A849" s="402"/>
      <c r="B849" s="564">
        <v>2602</v>
      </c>
      <c r="C849" s="188" t="s">
        <v>305</v>
      </c>
      <c r="D849" s="477">
        <v>11000.00035</v>
      </c>
      <c r="E849" s="477">
        <v>81827.077839999998</v>
      </c>
      <c r="F849" s="477">
        <v>0</v>
      </c>
      <c r="G849" s="477">
        <v>0</v>
      </c>
      <c r="H849" s="89">
        <v>92827.07819</v>
      </c>
      <c r="I849" s="477">
        <v>0</v>
      </c>
      <c r="J849" s="477">
        <v>0</v>
      </c>
      <c r="K849" s="477">
        <v>0</v>
      </c>
      <c r="L849" s="477">
        <v>0</v>
      </c>
      <c r="M849" s="477">
        <v>42150.735270000005</v>
      </c>
      <c r="N849" s="477">
        <v>0</v>
      </c>
      <c r="O849" s="477">
        <v>0</v>
      </c>
      <c r="P849" s="477">
        <v>0</v>
      </c>
      <c r="Q849" s="477">
        <v>0</v>
      </c>
      <c r="R849" s="89">
        <v>42150.735270000005</v>
      </c>
      <c r="S849" s="477">
        <v>0</v>
      </c>
      <c r="T849" s="477">
        <v>0</v>
      </c>
      <c r="U849" s="477">
        <v>0</v>
      </c>
      <c r="V849" s="477">
        <v>0</v>
      </c>
      <c r="W849" s="477">
        <v>0</v>
      </c>
      <c r="X849" s="477">
        <v>0</v>
      </c>
      <c r="Y849" s="477">
        <v>1074.4664399999999</v>
      </c>
      <c r="Z849" s="477">
        <v>0</v>
      </c>
      <c r="AA849" s="477">
        <v>1696.3404800000001</v>
      </c>
      <c r="AB849" s="477">
        <v>2243.6940099999997</v>
      </c>
      <c r="AC849" s="477">
        <v>0</v>
      </c>
      <c r="AD849" s="477">
        <v>5014.5009300000002</v>
      </c>
      <c r="AE849" s="477">
        <v>139992.31439000001</v>
      </c>
      <c r="AF849" s="480">
        <v>0</v>
      </c>
      <c r="AG849" s="480">
        <v>42150.735270000005</v>
      </c>
      <c r="AH849" s="480">
        <v>0</v>
      </c>
      <c r="AI849" s="480">
        <v>2770.80692</v>
      </c>
      <c r="AJ849" s="481">
        <v>95070.772200000007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x14ac:dyDescent="0.25">
      <c r="A850" s="402"/>
      <c r="B850" s="564">
        <v>260205</v>
      </c>
      <c r="C850" s="188" t="s">
        <v>34</v>
      </c>
      <c r="D850" s="477">
        <v>0</v>
      </c>
      <c r="E850" s="477">
        <v>1809.8963700000002</v>
      </c>
      <c r="F850" s="477">
        <v>0</v>
      </c>
      <c r="G850" s="477">
        <v>0</v>
      </c>
      <c r="H850" s="89">
        <v>1809.8963700000002</v>
      </c>
      <c r="I850" s="477">
        <v>0</v>
      </c>
      <c r="J850" s="477">
        <v>0</v>
      </c>
      <c r="K850" s="477">
        <v>0</v>
      </c>
      <c r="L850" s="477">
        <v>0</v>
      </c>
      <c r="M850" s="477">
        <v>1393.7555500000001</v>
      </c>
      <c r="N850" s="477">
        <v>0</v>
      </c>
      <c r="O850" s="477">
        <v>0</v>
      </c>
      <c r="P850" s="477">
        <v>0</v>
      </c>
      <c r="Q850" s="477">
        <v>0</v>
      </c>
      <c r="R850" s="89">
        <v>1393.7555500000001</v>
      </c>
      <c r="S850" s="477">
        <v>0</v>
      </c>
      <c r="T850" s="477">
        <v>0</v>
      </c>
      <c r="U850" s="477">
        <v>0</v>
      </c>
      <c r="V850" s="477">
        <v>0</v>
      </c>
      <c r="W850" s="477">
        <v>0</v>
      </c>
      <c r="X850" s="477">
        <v>0</v>
      </c>
      <c r="Y850" s="477">
        <v>0</v>
      </c>
      <c r="Z850" s="477">
        <v>0</v>
      </c>
      <c r="AA850" s="477">
        <v>68.467479999999995</v>
      </c>
      <c r="AB850" s="477">
        <v>0</v>
      </c>
      <c r="AC850" s="477">
        <v>0</v>
      </c>
      <c r="AD850" s="477">
        <v>68.467479999999995</v>
      </c>
      <c r="AE850" s="477">
        <v>3272.1194</v>
      </c>
      <c r="AF850" s="480">
        <v>0</v>
      </c>
      <c r="AG850" s="480">
        <v>1393.7555500000001</v>
      </c>
      <c r="AH850" s="480">
        <v>0</v>
      </c>
      <c r="AI850" s="480">
        <v>68.467479999999995</v>
      </c>
      <c r="AJ850" s="481">
        <v>1809.8963700000002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x14ac:dyDescent="0.25">
      <c r="A851" s="402"/>
      <c r="B851" s="564">
        <v>260210</v>
      </c>
      <c r="C851" s="188" t="s">
        <v>35</v>
      </c>
      <c r="D851" s="477">
        <v>0</v>
      </c>
      <c r="E851" s="477">
        <v>4424.5012400000005</v>
      </c>
      <c r="F851" s="477">
        <v>0</v>
      </c>
      <c r="G851" s="477">
        <v>0</v>
      </c>
      <c r="H851" s="89">
        <v>4424.5012400000005</v>
      </c>
      <c r="I851" s="477">
        <v>0</v>
      </c>
      <c r="J851" s="477">
        <v>0</v>
      </c>
      <c r="K851" s="477">
        <v>0</v>
      </c>
      <c r="L851" s="477">
        <v>0</v>
      </c>
      <c r="M851" s="477">
        <v>4245.6066600000004</v>
      </c>
      <c r="N851" s="477">
        <v>0</v>
      </c>
      <c r="O851" s="477">
        <v>0</v>
      </c>
      <c r="P851" s="477">
        <v>0</v>
      </c>
      <c r="Q851" s="477">
        <v>0</v>
      </c>
      <c r="R851" s="89">
        <v>4245.6066600000004</v>
      </c>
      <c r="S851" s="477">
        <v>0</v>
      </c>
      <c r="T851" s="477">
        <v>0</v>
      </c>
      <c r="U851" s="477">
        <v>0</v>
      </c>
      <c r="V851" s="477">
        <v>0</v>
      </c>
      <c r="W851" s="477">
        <v>0</v>
      </c>
      <c r="X851" s="477">
        <v>0</v>
      </c>
      <c r="Y851" s="477">
        <v>222.83913000000001</v>
      </c>
      <c r="Z851" s="477">
        <v>0</v>
      </c>
      <c r="AA851" s="477">
        <v>179.91105999999999</v>
      </c>
      <c r="AB851" s="477">
        <v>228.36444</v>
      </c>
      <c r="AC851" s="477">
        <v>0</v>
      </c>
      <c r="AD851" s="477">
        <v>631.11463000000003</v>
      </c>
      <c r="AE851" s="477">
        <v>9301.2225300000009</v>
      </c>
      <c r="AF851" s="480">
        <v>0</v>
      </c>
      <c r="AG851" s="480">
        <v>4245.6066600000004</v>
      </c>
      <c r="AH851" s="480">
        <v>0</v>
      </c>
      <c r="AI851" s="480">
        <v>402.75018999999998</v>
      </c>
      <c r="AJ851" s="481">
        <v>4652.8656800000008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x14ac:dyDescent="0.25">
      <c r="A852" s="402"/>
      <c r="B852" s="564">
        <v>260215</v>
      </c>
      <c r="C852" s="188" t="s">
        <v>36</v>
      </c>
      <c r="D852" s="477">
        <v>4291.6667200000002</v>
      </c>
      <c r="E852" s="477">
        <v>6298.4377100000002</v>
      </c>
      <c r="F852" s="477">
        <v>0</v>
      </c>
      <c r="G852" s="477">
        <v>0</v>
      </c>
      <c r="H852" s="89">
        <v>10590.104429999999</v>
      </c>
      <c r="I852" s="477">
        <v>0</v>
      </c>
      <c r="J852" s="477">
        <v>0</v>
      </c>
      <c r="K852" s="477">
        <v>0</v>
      </c>
      <c r="L852" s="477">
        <v>0</v>
      </c>
      <c r="M852" s="477">
        <v>4816.2012100000002</v>
      </c>
      <c r="N852" s="477">
        <v>0</v>
      </c>
      <c r="O852" s="477">
        <v>0</v>
      </c>
      <c r="P852" s="477">
        <v>0</v>
      </c>
      <c r="Q852" s="477">
        <v>0</v>
      </c>
      <c r="R852" s="89">
        <v>4816.2012100000002</v>
      </c>
      <c r="S852" s="477">
        <v>0</v>
      </c>
      <c r="T852" s="477">
        <v>0</v>
      </c>
      <c r="U852" s="477">
        <v>0</v>
      </c>
      <c r="V852" s="477">
        <v>0</v>
      </c>
      <c r="W852" s="477">
        <v>0</v>
      </c>
      <c r="X852" s="477">
        <v>0</v>
      </c>
      <c r="Y852" s="477">
        <v>134.40528</v>
      </c>
      <c r="Z852" s="477">
        <v>0</v>
      </c>
      <c r="AA852" s="477">
        <v>187.917</v>
      </c>
      <c r="AB852" s="477">
        <v>233.33707999999999</v>
      </c>
      <c r="AC852" s="477">
        <v>0</v>
      </c>
      <c r="AD852" s="477">
        <v>555.65935999999999</v>
      </c>
      <c r="AE852" s="477">
        <v>15961.964999999998</v>
      </c>
      <c r="AF852" s="480">
        <v>0</v>
      </c>
      <c r="AG852" s="480">
        <v>4816.2012100000002</v>
      </c>
      <c r="AH852" s="480">
        <v>0</v>
      </c>
      <c r="AI852" s="480">
        <v>322.32227999999998</v>
      </c>
      <c r="AJ852" s="481">
        <v>10823.441509999999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x14ac:dyDescent="0.25">
      <c r="A853" s="402"/>
      <c r="B853" s="564">
        <v>260220</v>
      </c>
      <c r="C853" s="188" t="s">
        <v>37</v>
      </c>
      <c r="D853" s="477">
        <v>1916.6667399999999</v>
      </c>
      <c r="E853" s="477">
        <v>12793.67035</v>
      </c>
      <c r="F853" s="477">
        <v>0</v>
      </c>
      <c r="G853" s="477">
        <v>0</v>
      </c>
      <c r="H853" s="89">
        <v>14710.337090000001</v>
      </c>
      <c r="I853" s="477">
        <v>0</v>
      </c>
      <c r="J853" s="477">
        <v>0</v>
      </c>
      <c r="K853" s="477">
        <v>0</v>
      </c>
      <c r="L853" s="477">
        <v>0</v>
      </c>
      <c r="M853" s="477">
        <v>9298.3243599999987</v>
      </c>
      <c r="N853" s="477">
        <v>0</v>
      </c>
      <c r="O853" s="477">
        <v>0</v>
      </c>
      <c r="P853" s="477">
        <v>0</v>
      </c>
      <c r="Q853" s="477">
        <v>0</v>
      </c>
      <c r="R853" s="89">
        <v>9298.3243599999987</v>
      </c>
      <c r="S853" s="477">
        <v>0</v>
      </c>
      <c r="T853" s="477">
        <v>0</v>
      </c>
      <c r="U853" s="477">
        <v>0</v>
      </c>
      <c r="V853" s="477">
        <v>0</v>
      </c>
      <c r="W853" s="477">
        <v>0</v>
      </c>
      <c r="X853" s="477">
        <v>0</v>
      </c>
      <c r="Y853" s="477">
        <v>277.65429</v>
      </c>
      <c r="Z853" s="477">
        <v>0</v>
      </c>
      <c r="AA853" s="477">
        <v>387.69995</v>
      </c>
      <c r="AB853" s="477">
        <v>482.02753999999999</v>
      </c>
      <c r="AC853" s="477">
        <v>0</v>
      </c>
      <c r="AD853" s="477">
        <v>1147.3817799999999</v>
      </c>
      <c r="AE853" s="477">
        <v>25156.043229999999</v>
      </c>
      <c r="AF853" s="480">
        <v>0</v>
      </c>
      <c r="AG853" s="480">
        <v>9298.3243599999987</v>
      </c>
      <c r="AH853" s="480">
        <v>0</v>
      </c>
      <c r="AI853" s="480">
        <v>665.35424</v>
      </c>
      <c r="AJ853" s="481">
        <v>15192.36463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x14ac:dyDescent="0.25">
      <c r="A854" s="402"/>
      <c r="B854" s="564">
        <v>260225</v>
      </c>
      <c r="C854" s="188" t="s">
        <v>38</v>
      </c>
      <c r="D854" s="477">
        <v>4791.6668899999995</v>
      </c>
      <c r="E854" s="477">
        <v>56500.572169999999</v>
      </c>
      <c r="F854" s="477">
        <v>0</v>
      </c>
      <c r="G854" s="477">
        <v>0</v>
      </c>
      <c r="H854" s="89">
        <v>61292.23906</v>
      </c>
      <c r="I854" s="477">
        <v>0</v>
      </c>
      <c r="J854" s="477">
        <v>0</v>
      </c>
      <c r="K854" s="477">
        <v>0</v>
      </c>
      <c r="L854" s="477">
        <v>0</v>
      </c>
      <c r="M854" s="477">
        <v>22396.84749</v>
      </c>
      <c r="N854" s="477">
        <v>0</v>
      </c>
      <c r="O854" s="477">
        <v>0</v>
      </c>
      <c r="P854" s="477">
        <v>0</v>
      </c>
      <c r="Q854" s="477">
        <v>0</v>
      </c>
      <c r="R854" s="89">
        <v>22396.84749</v>
      </c>
      <c r="S854" s="477">
        <v>0</v>
      </c>
      <c r="T854" s="477">
        <v>0</v>
      </c>
      <c r="U854" s="477">
        <v>0</v>
      </c>
      <c r="V854" s="477">
        <v>0</v>
      </c>
      <c r="W854" s="477">
        <v>0</v>
      </c>
      <c r="X854" s="477">
        <v>0</v>
      </c>
      <c r="Y854" s="477">
        <v>439.56774000000001</v>
      </c>
      <c r="Z854" s="477">
        <v>0</v>
      </c>
      <c r="AA854" s="477">
        <v>872.34498999999994</v>
      </c>
      <c r="AB854" s="477">
        <v>1299.96495</v>
      </c>
      <c r="AC854" s="477">
        <v>0</v>
      </c>
      <c r="AD854" s="477">
        <v>2611.8776800000001</v>
      </c>
      <c r="AE854" s="477">
        <v>86300.964230000012</v>
      </c>
      <c r="AF854" s="480">
        <v>0</v>
      </c>
      <c r="AG854" s="480">
        <v>22396.84749</v>
      </c>
      <c r="AH854" s="480">
        <v>0</v>
      </c>
      <c r="AI854" s="480">
        <v>1311.91273</v>
      </c>
      <c r="AJ854" s="481">
        <v>62592.204010000001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x14ac:dyDescent="0.25">
      <c r="A855" s="402"/>
      <c r="B855" s="564">
        <v>2603</v>
      </c>
      <c r="C855" s="188" t="s">
        <v>306</v>
      </c>
      <c r="D855" s="477">
        <v>437416.66499999998</v>
      </c>
      <c r="E855" s="477">
        <v>415173.42700000003</v>
      </c>
      <c r="F855" s="477">
        <v>317484.99998999998</v>
      </c>
      <c r="G855" s="477">
        <v>102110.25642000001</v>
      </c>
      <c r="H855" s="89">
        <v>1272185.3484099999</v>
      </c>
      <c r="I855" s="477">
        <v>0</v>
      </c>
      <c r="J855" s="477">
        <v>135864.65396999998</v>
      </c>
      <c r="K855" s="477">
        <v>0</v>
      </c>
      <c r="L855" s="477">
        <v>3525</v>
      </c>
      <c r="M855" s="477">
        <v>0</v>
      </c>
      <c r="N855" s="477">
        <v>77500.000029999996</v>
      </c>
      <c r="O855" s="477">
        <v>0</v>
      </c>
      <c r="P855" s="477">
        <v>4200.3</v>
      </c>
      <c r="Q855" s="477">
        <v>196327.17121</v>
      </c>
      <c r="R855" s="89">
        <v>417417.12520999997</v>
      </c>
      <c r="S855" s="477">
        <v>27375</v>
      </c>
      <c r="T855" s="477">
        <v>2333.6</v>
      </c>
      <c r="U855" s="477">
        <v>0</v>
      </c>
      <c r="V855" s="477">
        <v>0</v>
      </c>
      <c r="W855" s="477">
        <v>0</v>
      </c>
      <c r="X855" s="477">
        <v>0</v>
      </c>
      <c r="Y855" s="477">
        <v>1000</v>
      </c>
      <c r="Z855" s="477">
        <v>0</v>
      </c>
      <c r="AA855" s="477">
        <v>49242.141329999999</v>
      </c>
      <c r="AB855" s="477">
        <v>17403.241140000002</v>
      </c>
      <c r="AC855" s="477">
        <v>50756.189020000005</v>
      </c>
      <c r="AD855" s="477">
        <v>148110.17148999998</v>
      </c>
      <c r="AE855" s="477">
        <v>1837712.6451099999</v>
      </c>
      <c r="AF855" s="480">
        <v>77500.000029999996</v>
      </c>
      <c r="AG855" s="480">
        <v>3525</v>
      </c>
      <c r="AH855" s="480">
        <v>0</v>
      </c>
      <c r="AI855" s="480">
        <v>100998.33035</v>
      </c>
      <c r="AJ855" s="481">
        <v>1655689.3147300002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x14ac:dyDescent="0.25">
      <c r="A856" s="402"/>
      <c r="B856" s="564">
        <v>260305</v>
      </c>
      <c r="C856" s="188" t="s">
        <v>34</v>
      </c>
      <c r="D856" s="477">
        <v>5000</v>
      </c>
      <c r="E856" s="477">
        <v>19208.928670000001</v>
      </c>
      <c r="F856" s="477">
        <v>4166.6666699999996</v>
      </c>
      <c r="G856" s="477">
        <v>7044.44445</v>
      </c>
      <c r="H856" s="89">
        <v>35420.039790000003</v>
      </c>
      <c r="I856" s="477">
        <v>0</v>
      </c>
      <c r="J856" s="477">
        <v>10172.34628</v>
      </c>
      <c r="K856" s="477">
        <v>0</v>
      </c>
      <c r="L856" s="477">
        <v>0</v>
      </c>
      <c r="M856" s="477">
        <v>0</v>
      </c>
      <c r="N856" s="477">
        <v>0</v>
      </c>
      <c r="O856" s="477">
        <v>0</v>
      </c>
      <c r="P856" s="477">
        <v>0</v>
      </c>
      <c r="Q856" s="477">
        <v>3166.6644999999999</v>
      </c>
      <c r="R856" s="89">
        <v>13339.010780000001</v>
      </c>
      <c r="S856" s="477">
        <v>6000</v>
      </c>
      <c r="T856" s="477">
        <v>0</v>
      </c>
      <c r="U856" s="477">
        <v>0</v>
      </c>
      <c r="V856" s="477">
        <v>0</v>
      </c>
      <c r="W856" s="477">
        <v>0</v>
      </c>
      <c r="X856" s="477">
        <v>0</v>
      </c>
      <c r="Y856" s="477">
        <v>0</v>
      </c>
      <c r="Z856" s="477">
        <v>0</v>
      </c>
      <c r="AA856" s="477">
        <v>0</v>
      </c>
      <c r="AB856" s="477">
        <v>1054.4596299999998</v>
      </c>
      <c r="AC856" s="477">
        <v>339.28628999999995</v>
      </c>
      <c r="AD856" s="477">
        <v>7393.7459199999994</v>
      </c>
      <c r="AE856" s="477">
        <v>56152.796490000008</v>
      </c>
      <c r="AF856" s="480">
        <v>0</v>
      </c>
      <c r="AG856" s="480">
        <v>0</v>
      </c>
      <c r="AH856" s="480">
        <v>0</v>
      </c>
      <c r="AI856" s="480">
        <v>339.28628999999995</v>
      </c>
      <c r="AJ856" s="481">
        <v>55813.510199999997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x14ac:dyDescent="0.25">
      <c r="A857" s="402"/>
      <c r="B857" s="564">
        <v>260310</v>
      </c>
      <c r="C857" s="188" t="s">
        <v>35</v>
      </c>
      <c r="D857" s="477">
        <v>0</v>
      </c>
      <c r="E857" s="477">
        <v>58823.529000000002</v>
      </c>
      <c r="F857" s="477">
        <v>0</v>
      </c>
      <c r="G857" s="477">
        <v>10277.777789999998</v>
      </c>
      <c r="H857" s="89">
        <v>69101.306790000002</v>
      </c>
      <c r="I857" s="477">
        <v>0</v>
      </c>
      <c r="J857" s="477">
        <v>2500</v>
      </c>
      <c r="K857" s="477">
        <v>0</v>
      </c>
      <c r="L857" s="477">
        <v>0</v>
      </c>
      <c r="M857" s="477">
        <v>0</v>
      </c>
      <c r="N857" s="477">
        <v>0</v>
      </c>
      <c r="O857" s="477">
        <v>0</v>
      </c>
      <c r="P857" s="477">
        <v>0</v>
      </c>
      <c r="Q857" s="477">
        <v>6250</v>
      </c>
      <c r="R857" s="89">
        <v>8750</v>
      </c>
      <c r="S857" s="477">
        <v>5000</v>
      </c>
      <c r="T857" s="477">
        <v>2333.6</v>
      </c>
      <c r="U857" s="477">
        <v>0</v>
      </c>
      <c r="V857" s="477">
        <v>0</v>
      </c>
      <c r="W857" s="477">
        <v>0</v>
      </c>
      <c r="X857" s="477">
        <v>0</v>
      </c>
      <c r="Y857" s="477">
        <v>0</v>
      </c>
      <c r="Z857" s="477">
        <v>0</v>
      </c>
      <c r="AA857" s="477">
        <v>0</v>
      </c>
      <c r="AB857" s="477">
        <v>440.81491</v>
      </c>
      <c r="AC857" s="477">
        <v>261.41480000000001</v>
      </c>
      <c r="AD857" s="477">
        <v>8035.82971</v>
      </c>
      <c r="AE857" s="477">
        <v>85887.136500000008</v>
      </c>
      <c r="AF857" s="480">
        <v>0</v>
      </c>
      <c r="AG857" s="480">
        <v>0</v>
      </c>
      <c r="AH857" s="480">
        <v>0</v>
      </c>
      <c r="AI857" s="480">
        <v>261.41480000000001</v>
      </c>
      <c r="AJ857" s="481">
        <v>85625.721700000009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x14ac:dyDescent="0.25">
      <c r="A858" s="402"/>
      <c r="B858" s="564">
        <v>260315</v>
      </c>
      <c r="C858" s="188" t="s">
        <v>36</v>
      </c>
      <c r="D858" s="477">
        <v>29867.735000000001</v>
      </c>
      <c r="E858" s="477">
        <v>21011.028999999999</v>
      </c>
      <c r="F858" s="477">
        <v>51235</v>
      </c>
      <c r="G858" s="477">
        <v>4461.53845</v>
      </c>
      <c r="H858" s="89">
        <v>106575.30244999999</v>
      </c>
      <c r="I858" s="477">
        <v>0</v>
      </c>
      <c r="J858" s="477">
        <v>12807.69231</v>
      </c>
      <c r="K858" s="477">
        <v>0</v>
      </c>
      <c r="L858" s="477">
        <v>0</v>
      </c>
      <c r="M858" s="477">
        <v>0</v>
      </c>
      <c r="N858" s="477">
        <v>0</v>
      </c>
      <c r="O858" s="477">
        <v>0</v>
      </c>
      <c r="P858" s="477">
        <v>0</v>
      </c>
      <c r="Q858" s="477">
        <v>26478.57143</v>
      </c>
      <c r="R858" s="89">
        <v>39286.263740000002</v>
      </c>
      <c r="S858" s="477">
        <v>8875</v>
      </c>
      <c r="T858" s="477">
        <v>0</v>
      </c>
      <c r="U858" s="477">
        <v>0</v>
      </c>
      <c r="V858" s="477">
        <v>0</v>
      </c>
      <c r="W858" s="477">
        <v>0</v>
      </c>
      <c r="X858" s="477">
        <v>0</v>
      </c>
      <c r="Y858" s="477">
        <v>0</v>
      </c>
      <c r="Z858" s="477">
        <v>0</v>
      </c>
      <c r="AA858" s="477">
        <v>4529.2820000000002</v>
      </c>
      <c r="AB858" s="477">
        <v>900.28156999999999</v>
      </c>
      <c r="AC858" s="477">
        <v>9780.7174600000017</v>
      </c>
      <c r="AD858" s="477">
        <v>24085.281029999998</v>
      </c>
      <c r="AE858" s="477">
        <v>169946.84722</v>
      </c>
      <c r="AF858" s="480">
        <v>0</v>
      </c>
      <c r="AG858" s="480">
        <v>0</v>
      </c>
      <c r="AH858" s="480">
        <v>0</v>
      </c>
      <c r="AI858" s="480">
        <v>14309.999460000003</v>
      </c>
      <c r="AJ858" s="481">
        <v>155636.84775999998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x14ac:dyDescent="0.25">
      <c r="A859" s="402"/>
      <c r="B859" s="564">
        <v>260320</v>
      </c>
      <c r="C859" s="188" t="s">
        <v>37</v>
      </c>
      <c r="D859" s="477">
        <v>78636.043930000014</v>
      </c>
      <c r="E859" s="477">
        <v>97193.486669999998</v>
      </c>
      <c r="F859" s="477">
        <v>45833.333340000005</v>
      </c>
      <c r="G859" s="477">
        <v>15505.982830000001</v>
      </c>
      <c r="H859" s="89">
        <v>237168.84677</v>
      </c>
      <c r="I859" s="477">
        <v>0</v>
      </c>
      <c r="J859" s="477">
        <v>8557.6923100000004</v>
      </c>
      <c r="K859" s="477">
        <v>0</v>
      </c>
      <c r="L859" s="477">
        <v>3525</v>
      </c>
      <c r="M859" s="477">
        <v>0</v>
      </c>
      <c r="N859" s="477">
        <v>0</v>
      </c>
      <c r="O859" s="477">
        <v>0</v>
      </c>
      <c r="P859" s="477">
        <v>4200.3</v>
      </c>
      <c r="Q859" s="477">
        <v>35635.01743</v>
      </c>
      <c r="R859" s="89">
        <v>51918.009740000001</v>
      </c>
      <c r="S859" s="477">
        <v>1875</v>
      </c>
      <c r="T859" s="477">
        <v>0</v>
      </c>
      <c r="U859" s="477">
        <v>0</v>
      </c>
      <c r="V859" s="477">
        <v>0</v>
      </c>
      <c r="W859" s="477">
        <v>0</v>
      </c>
      <c r="X859" s="477">
        <v>0</v>
      </c>
      <c r="Y859" s="477">
        <v>500</v>
      </c>
      <c r="Z859" s="477">
        <v>0</v>
      </c>
      <c r="AA859" s="477">
        <v>9516.4497100000008</v>
      </c>
      <c r="AB859" s="477">
        <v>2995.8550599999999</v>
      </c>
      <c r="AC859" s="477">
        <v>15678.594070000001</v>
      </c>
      <c r="AD859" s="477">
        <v>30565.898840000002</v>
      </c>
      <c r="AE859" s="477">
        <v>319652.75534999999</v>
      </c>
      <c r="AF859" s="480">
        <v>0</v>
      </c>
      <c r="AG859" s="480">
        <v>3525</v>
      </c>
      <c r="AH859" s="480">
        <v>0</v>
      </c>
      <c r="AI859" s="480">
        <v>25695.04378</v>
      </c>
      <c r="AJ859" s="481">
        <v>290432.71156999998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x14ac:dyDescent="0.25">
      <c r="A860" s="402"/>
      <c r="B860" s="564">
        <v>260325</v>
      </c>
      <c r="C860" s="188" t="s">
        <v>38</v>
      </c>
      <c r="D860" s="477">
        <v>323912.88607000001</v>
      </c>
      <c r="E860" s="477">
        <v>218936.45366</v>
      </c>
      <c r="F860" s="477">
        <v>216249.99997999999</v>
      </c>
      <c r="G860" s="477">
        <v>64820.512900000002</v>
      </c>
      <c r="H860" s="89">
        <v>823919.85260999994</v>
      </c>
      <c r="I860" s="477">
        <v>0</v>
      </c>
      <c r="J860" s="477">
        <v>101826.92306999999</v>
      </c>
      <c r="K860" s="477">
        <v>0</v>
      </c>
      <c r="L860" s="477">
        <v>0</v>
      </c>
      <c r="M860" s="477">
        <v>0</v>
      </c>
      <c r="N860" s="477">
        <v>77500.000029999996</v>
      </c>
      <c r="O860" s="477">
        <v>0</v>
      </c>
      <c r="P860" s="477">
        <v>0</v>
      </c>
      <c r="Q860" s="477">
        <v>124796.91785</v>
      </c>
      <c r="R860" s="89">
        <v>304123.84094999998</v>
      </c>
      <c r="S860" s="477">
        <v>5625</v>
      </c>
      <c r="T860" s="477">
        <v>0</v>
      </c>
      <c r="U860" s="477">
        <v>0</v>
      </c>
      <c r="V860" s="477">
        <v>0</v>
      </c>
      <c r="W860" s="477">
        <v>0</v>
      </c>
      <c r="X860" s="477">
        <v>0</v>
      </c>
      <c r="Y860" s="477">
        <v>500</v>
      </c>
      <c r="Z860" s="477">
        <v>0</v>
      </c>
      <c r="AA860" s="477">
        <v>35196.409619999999</v>
      </c>
      <c r="AB860" s="477">
        <v>12011.829970000001</v>
      </c>
      <c r="AC860" s="477">
        <v>24696.1764</v>
      </c>
      <c r="AD860" s="477">
        <v>78029.415989999994</v>
      </c>
      <c r="AE860" s="477">
        <v>1206073.1095499999</v>
      </c>
      <c r="AF860" s="480">
        <v>77500.000029999996</v>
      </c>
      <c r="AG860" s="480">
        <v>0</v>
      </c>
      <c r="AH860" s="480">
        <v>0</v>
      </c>
      <c r="AI860" s="480">
        <v>60392.586020000002</v>
      </c>
      <c r="AJ860" s="481">
        <v>1068180.5235000001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x14ac:dyDescent="0.25">
      <c r="A861" s="402"/>
      <c r="B861" s="564">
        <v>2604</v>
      </c>
      <c r="C861" s="188" t="s">
        <v>307</v>
      </c>
      <c r="D861" s="477">
        <v>0</v>
      </c>
      <c r="E861" s="477">
        <v>0</v>
      </c>
      <c r="F861" s="477">
        <v>0</v>
      </c>
      <c r="G861" s="477">
        <v>0</v>
      </c>
      <c r="H861" s="89">
        <v>0</v>
      </c>
      <c r="I861" s="477">
        <v>0</v>
      </c>
      <c r="J861" s="477">
        <v>0</v>
      </c>
      <c r="K861" s="477">
        <v>0</v>
      </c>
      <c r="L861" s="477">
        <v>0</v>
      </c>
      <c r="M861" s="477">
        <v>0</v>
      </c>
      <c r="N861" s="477">
        <v>0</v>
      </c>
      <c r="O861" s="477">
        <v>2500</v>
      </c>
      <c r="P861" s="477">
        <v>0</v>
      </c>
      <c r="Q861" s="477">
        <v>0</v>
      </c>
      <c r="R861" s="89">
        <v>2500</v>
      </c>
      <c r="S861" s="477">
        <v>0</v>
      </c>
      <c r="T861" s="477">
        <v>0</v>
      </c>
      <c r="U861" s="477">
        <v>0</v>
      </c>
      <c r="V861" s="477">
        <v>0</v>
      </c>
      <c r="W861" s="477">
        <v>0</v>
      </c>
      <c r="X861" s="477">
        <v>0</v>
      </c>
      <c r="Y861" s="477">
        <v>0</v>
      </c>
      <c r="Z861" s="477">
        <v>0</v>
      </c>
      <c r="AA861" s="477">
        <v>0</v>
      </c>
      <c r="AB861" s="477">
        <v>0</v>
      </c>
      <c r="AC861" s="477">
        <v>0</v>
      </c>
      <c r="AD861" s="477">
        <v>0</v>
      </c>
      <c r="AE861" s="477">
        <v>2500</v>
      </c>
      <c r="AF861" s="480">
        <v>0</v>
      </c>
      <c r="AG861" s="480">
        <v>0</v>
      </c>
      <c r="AH861" s="480">
        <v>0</v>
      </c>
      <c r="AI861" s="480">
        <v>0</v>
      </c>
      <c r="AJ861" s="481">
        <v>2500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x14ac:dyDescent="0.25">
      <c r="A862" s="402"/>
      <c r="B862" s="564">
        <v>260405</v>
      </c>
      <c r="C862" s="188" t="s">
        <v>34</v>
      </c>
      <c r="D862" s="477">
        <v>0</v>
      </c>
      <c r="E862" s="477">
        <v>0</v>
      </c>
      <c r="F862" s="477">
        <v>0</v>
      </c>
      <c r="G862" s="477">
        <v>0</v>
      </c>
      <c r="H862" s="89">
        <v>0</v>
      </c>
      <c r="I862" s="477">
        <v>0</v>
      </c>
      <c r="J862" s="477">
        <v>0</v>
      </c>
      <c r="K862" s="477">
        <v>0</v>
      </c>
      <c r="L862" s="477">
        <v>0</v>
      </c>
      <c r="M862" s="477">
        <v>0</v>
      </c>
      <c r="N862" s="477">
        <v>0</v>
      </c>
      <c r="O862" s="477">
        <v>0</v>
      </c>
      <c r="P862" s="477">
        <v>0</v>
      </c>
      <c r="Q862" s="477">
        <v>0</v>
      </c>
      <c r="R862" s="89">
        <v>0</v>
      </c>
      <c r="S862" s="477">
        <v>0</v>
      </c>
      <c r="T862" s="477">
        <v>0</v>
      </c>
      <c r="U862" s="477">
        <v>0</v>
      </c>
      <c r="V862" s="477">
        <v>0</v>
      </c>
      <c r="W862" s="477">
        <v>0</v>
      </c>
      <c r="X862" s="477">
        <v>0</v>
      </c>
      <c r="Y862" s="477">
        <v>0</v>
      </c>
      <c r="Z862" s="477">
        <v>0</v>
      </c>
      <c r="AA862" s="477">
        <v>0</v>
      </c>
      <c r="AB862" s="477">
        <v>0</v>
      </c>
      <c r="AC862" s="477">
        <v>0</v>
      </c>
      <c r="AD862" s="477">
        <v>0</v>
      </c>
      <c r="AE862" s="477">
        <v>0</v>
      </c>
      <c r="AF862" s="480">
        <v>0</v>
      </c>
      <c r="AG862" s="480">
        <v>0</v>
      </c>
      <c r="AH862" s="480">
        <v>0</v>
      </c>
      <c r="AI862" s="480">
        <v>0</v>
      </c>
      <c r="AJ862" s="481">
        <v>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x14ac:dyDescent="0.25">
      <c r="A863" s="402"/>
      <c r="B863" s="564">
        <v>260410</v>
      </c>
      <c r="C863" s="188" t="s">
        <v>35</v>
      </c>
      <c r="D863" s="477">
        <v>0</v>
      </c>
      <c r="E863" s="477">
        <v>0</v>
      </c>
      <c r="F863" s="477">
        <v>0</v>
      </c>
      <c r="G863" s="477">
        <v>0</v>
      </c>
      <c r="H863" s="89">
        <v>0</v>
      </c>
      <c r="I863" s="477">
        <v>0</v>
      </c>
      <c r="J863" s="477">
        <v>0</v>
      </c>
      <c r="K863" s="477">
        <v>0</v>
      </c>
      <c r="L863" s="477">
        <v>0</v>
      </c>
      <c r="M863" s="477">
        <v>0</v>
      </c>
      <c r="N863" s="477">
        <v>0</v>
      </c>
      <c r="O863" s="477">
        <v>2500</v>
      </c>
      <c r="P863" s="477">
        <v>0</v>
      </c>
      <c r="Q863" s="477">
        <v>0</v>
      </c>
      <c r="R863" s="89">
        <v>2500</v>
      </c>
      <c r="S863" s="477">
        <v>0</v>
      </c>
      <c r="T863" s="477">
        <v>0</v>
      </c>
      <c r="U863" s="477">
        <v>0</v>
      </c>
      <c r="V863" s="477">
        <v>0</v>
      </c>
      <c r="W863" s="477">
        <v>0</v>
      </c>
      <c r="X863" s="477">
        <v>0</v>
      </c>
      <c r="Y863" s="477">
        <v>0</v>
      </c>
      <c r="Z863" s="477">
        <v>0</v>
      </c>
      <c r="AA863" s="477">
        <v>0</v>
      </c>
      <c r="AB863" s="477">
        <v>0</v>
      </c>
      <c r="AC863" s="477">
        <v>0</v>
      </c>
      <c r="AD863" s="477">
        <v>0</v>
      </c>
      <c r="AE863" s="477">
        <v>2500</v>
      </c>
      <c r="AF863" s="480">
        <v>0</v>
      </c>
      <c r="AG863" s="480">
        <v>0</v>
      </c>
      <c r="AH863" s="480">
        <v>0</v>
      </c>
      <c r="AI863" s="480">
        <v>0</v>
      </c>
      <c r="AJ863" s="481">
        <v>2500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x14ac:dyDescent="0.25">
      <c r="A864" s="402"/>
      <c r="B864" s="564">
        <v>260415</v>
      </c>
      <c r="C864" s="188" t="s">
        <v>36</v>
      </c>
      <c r="D864" s="477">
        <v>0</v>
      </c>
      <c r="E864" s="477">
        <v>0</v>
      </c>
      <c r="F864" s="477">
        <v>0</v>
      </c>
      <c r="G864" s="477">
        <v>0</v>
      </c>
      <c r="H864" s="89">
        <v>0</v>
      </c>
      <c r="I864" s="477">
        <v>0</v>
      </c>
      <c r="J864" s="477">
        <v>0</v>
      </c>
      <c r="K864" s="477">
        <v>0</v>
      </c>
      <c r="L864" s="477">
        <v>0</v>
      </c>
      <c r="M864" s="477">
        <v>0</v>
      </c>
      <c r="N864" s="477">
        <v>0</v>
      </c>
      <c r="O864" s="477">
        <v>0</v>
      </c>
      <c r="P864" s="477">
        <v>0</v>
      </c>
      <c r="Q864" s="477">
        <v>0</v>
      </c>
      <c r="R864" s="89">
        <v>0</v>
      </c>
      <c r="S864" s="477">
        <v>0</v>
      </c>
      <c r="T864" s="477">
        <v>0</v>
      </c>
      <c r="U864" s="477">
        <v>0</v>
      </c>
      <c r="V864" s="477">
        <v>0</v>
      </c>
      <c r="W864" s="477">
        <v>0</v>
      </c>
      <c r="X864" s="477">
        <v>0</v>
      </c>
      <c r="Y864" s="477">
        <v>0</v>
      </c>
      <c r="Z864" s="477">
        <v>0</v>
      </c>
      <c r="AA864" s="477">
        <v>0</v>
      </c>
      <c r="AB864" s="477">
        <v>0</v>
      </c>
      <c r="AC864" s="477">
        <v>0</v>
      </c>
      <c r="AD864" s="477">
        <v>0</v>
      </c>
      <c r="AE864" s="477">
        <v>0</v>
      </c>
      <c r="AF864" s="480">
        <v>0</v>
      </c>
      <c r="AG864" s="480">
        <v>0</v>
      </c>
      <c r="AH864" s="480">
        <v>0</v>
      </c>
      <c r="AI864" s="480">
        <v>0</v>
      </c>
      <c r="AJ864" s="481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x14ac:dyDescent="0.25">
      <c r="A865" s="402"/>
      <c r="B865" s="564">
        <v>260420</v>
      </c>
      <c r="C865" s="188" t="s">
        <v>37</v>
      </c>
      <c r="D865" s="477">
        <v>0</v>
      </c>
      <c r="E865" s="477">
        <v>0</v>
      </c>
      <c r="F865" s="477">
        <v>0</v>
      </c>
      <c r="G865" s="477">
        <v>0</v>
      </c>
      <c r="H865" s="89">
        <v>0</v>
      </c>
      <c r="I865" s="477">
        <v>0</v>
      </c>
      <c r="J865" s="477">
        <v>0</v>
      </c>
      <c r="K865" s="477">
        <v>0</v>
      </c>
      <c r="L865" s="477">
        <v>0</v>
      </c>
      <c r="M865" s="477">
        <v>0</v>
      </c>
      <c r="N865" s="477">
        <v>0</v>
      </c>
      <c r="O865" s="477">
        <v>0</v>
      </c>
      <c r="P865" s="477">
        <v>0</v>
      </c>
      <c r="Q865" s="477">
        <v>0</v>
      </c>
      <c r="R865" s="89">
        <v>0</v>
      </c>
      <c r="S865" s="477">
        <v>0</v>
      </c>
      <c r="T865" s="477">
        <v>0</v>
      </c>
      <c r="U865" s="477">
        <v>0</v>
      </c>
      <c r="V865" s="477">
        <v>0</v>
      </c>
      <c r="W865" s="477">
        <v>0</v>
      </c>
      <c r="X865" s="477">
        <v>0</v>
      </c>
      <c r="Y865" s="477">
        <v>0</v>
      </c>
      <c r="Z865" s="477">
        <v>0</v>
      </c>
      <c r="AA865" s="477">
        <v>0</v>
      </c>
      <c r="AB865" s="477">
        <v>0</v>
      </c>
      <c r="AC865" s="477">
        <v>0</v>
      </c>
      <c r="AD865" s="477">
        <v>0</v>
      </c>
      <c r="AE865" s="477">
        <v>0</v>
      </c>
      <c r="AF865" s="480">
        <v>0</v>
      </c>
      <c r="AG865" s="480">
        <v>0</v>
      </c>
      <c r="AH865" s="480">
        <v>0</v>
      </c>
      <c r="AI865" s="480">
        <v>0</v>
      </c>
      <c r="AJ865" s="481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x14ac:dyDescent="0.25">
      <c r="A866" s="402"/>
      <c r="B866" s="564">
        <v>260425</v>
      </c>
      <c r="C866" s="188" t="s">
        <v>38</v>
      </c>
      <c r="D866" s="477">
        <v>0</v>
      </c>
      <c r="E866" s="477">
        <v>0</v>
      </c>
      <c r="F866" s="477">
        <v>0</v>
      </c>
      <c r="G866" s="477">
        <v>0</v>
      </c>
      <c r="H866" s="89">
        <v>0</v>
      </c>
      <c r="I866" s="477">
        <v>0</v>
      </c>
      <c r="J866" s="477">
        <v>0</v>
      </c>
      <c r="K866" s="477">
        <v>0</v>
      </c>
      <c r="L866" s="477">
        <v>0</v>
      </c>
      <c r="M866" s="477">
        <v>0</v>
      </c>
      <c r="N866" s="477">
        <v>0</v>
      </c>
      <c r="O866" s="477">
        <v>0</v>
      </c>
      <c r="P866" s="477">
        <v>0</v>
      </c>
      <c r="Q866" s="477">
        <v>0</v>
      </c>
      <c r="R866" s="89">
        <v>0</v>
      </c>
      <c r="S866" s="477">
        <v>0</v>
      </c>
      <c r="T866" s="477">
        <v>0</v>
      </c>
      <c r="U866" s="477">
        <v>0</v>
      </c>
      <c r="V866" s="477">
        <v>0</v>
      </c>
      <c r="W866" s="477">
        <v>0</v>
      </c>
      <c r="X866" s="477">
        <v>0</v>
      </c>
      <c r="Y866" s="477">
        <v>0</v>
      </c>
      <c r="Z866" s="477">
        <v>0</v>
      </c>
      <c r="AA866" s="477">
        <v>0</v>
      </c>
      <c r="AB866" s="477">
        <v>0</v>
      </c>
      <c r="AC866" s="477">
        <v>0</v>
      </c>
      <c r="AD866" s="477">
        <v>0</v>
      </c>
      <c r="AE866" s="477">
        <v>0</v>
      </c>
      <c r="AF866" s="480">
        <v>0</v>
      </c>
      <c r="AG866" s="480">
        <v>0</v>
      </c>
      <c r="AH866" s="480">
        <v>0</v>
      </c>
      <c r="AI866" s="480">
        <v>0</v>
      </c>
      <c r="AJ866" s="481">
        <v>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x14ac:dyDescent="0.25">
      <c r="A867" s="402"/>
      <c r="B867" s="564">
        <v>2605</v>
      </c>
      <c r="C867" s="188" t="s">
        <v>308</v>
      </c>
      <c r="D867" s="477">
        <v>0</v>
      </c>
      <c r="E867" s="477">
        <v>0</v>
      </c>
      <c r="F867" s="477">
        <v>0</v>
      </c>
      <c r="G867" s="477">
        <v>0</v>
      </c>
      <c r="H867" s="89">
        <v>0</v>
      </c>
      <c r="I867" s="477">
        <v>0</v>
      </c>
      <c r="J867" s="477">
        <v>0</v>
      </c>
      <c r="K867" s="477">
        <v>0</v>
      </c>
      <c r="L867" s="477">
        <v>0</v>
      </c>
      <c r="M867" s="477">
        <v>0</v>
      </c>
      <c r="N867" s="477">
        <v>0</v>
      </c>
      <c r="O867" s="477">
        <v>0</v>
      </c>
      <c r="P867" s="477">
        <v>0</v>
      </c>
      <c r="Q867" s="477">
        <v>0</v>
      </c>
      <c r="R867" s="89">
        <v>0</v>
      </c>
      <c r="S867" s="477">
        <v>0</v>
      </c>
      <c r="T867" s="477">
        <v>0</v>
      </c>
      <c r="U867" s="477">
        <v>0</v>
      </c>
      <c r="V867" s="477">
        <v>0</v>
      </c>
      <c r="W867" s="477">
        <v>0</v>
      </c>
      <c r="X867" s="477">
        <v>0</v>
      </c>
      <c r="Y867" s="477">
        <v>0</v>
      </c>
      <c r="Z867" s="477">
        <v>0</v>
      </c>
      <c r="AA867" s="477">
        <v>0</v>
      </c>
      <c r="AB867" s="477">
        <v>0</v>
      </c>
      <c r="AC867" s="477">
        <v>0</v>
      </c>
      <c r="AD867" s="477">
        <v>0</v>
      </c>
      <c r="AE867" s="477">
        <v>0</v>
      </c>
      <c r="AF867" s="480">
        <v>0</v>
      </c>
      <c r="AG867" s="480">
        <v>0</v>
      </c>
      <c r="AH867" s="480">
        <v>0</v>
      </c>
      <c r="AI867" s="480">
        <v>0</v>
      </c>
      <c r="AJ867" s="481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x14ac:dyDescent="0.25">
      <c r="A868" s="402"/>
      <c r="B868" s="564">
        <v>260505</v>
      </c>
      <c r="C868" s="188" t="s">
        <v>34</v>
      </c>
      <c r="D868" s="477">
        <v>0</v>
      </c>
      <c r="E868" s="477">
        <v>0</v>
      </c>
      <c r="F868" s="477">
        <v>0</v>
      </c>
      <c r="G868" s="477">
        <v>0</v>
      </c>
      <c r="H868" s="89">
        <v>0</v>
      </c>
      <c r="I868" s="477">
        <v>0</v>
      </c>
      <c r="J868" s="477">
        <v>0</v>
      </c>
      <c r="K868" s="477">
        <v>0</v>
      </c>
      <c r="L868" s="477">
        <v>0</v>
      </c>
      <c r="M868" s="477">
        <v>0</v>
      </c>
      <c r="N868" s="477">
        <v>0</v>
      </c>
      <c r="O868" s="477">
        <v>0</v>
      </c>
      <c r="P868" s="477">
        <v>0</v>
      </c>
      <c r="Q868" s="477">
        <v>0</v>
      </c>
      <c r="R868" s="89">
        <v>0</v>
      </c>
      <c r="S868" s="477">
        <v>0</v>
      </c>
      <c r="T868" s="477">
        <v>0</v>
      </c>
      <c r="U868" s="477">
        <v>0</v>
      </c>
      <c r="V868" s="477">
        <v>0</v>
      </c>
      <c r="W868" s="477">
        <v>0</v>
      </c>
      <c r="X868" s="477">
        <v>0</v>
      </c>
      <c r="Y868" s="477">
        <v>0</v>
      </c>
      <c r="Z868" s="477">
        <v>0</v>
      </c>
      <c r="AA868" s="477">
        <v>0</v>
      </c>
      <c r="AB868" s="477">
        <v>0</v>
      </c>
      <c r="AC868" s="477">
        <v>0</v>
      </c>
      <c r="AD868" s="477">
        <v>0</v>
      </c>
      <c r="AE868" s="477">
        <v>0</v>
      </c>
      <c r="AF868" s="480">
        <v>0</v>
      </c>
      <c r="AG868" s="480">
        <v>0</v>
      </c>
      <c r="AH868" s="480">
        <v>0</v>
      </c>
      <c r="AI868" s="480">
        <v>0</v>
      </c>
      <c r="AJ868" s="481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x14ac:dyDescent="0.25">
      <c r="A869" s="402"/>
      <c r="B869" s="564">
        <v>260510</v>
      </c>
      <c r="C869" s="188" t="s">
        <v>35</v>
      </c>
      <c r="D869" s="477">
        <v>0</v>
      </c>
      <c r="E869" s="477">
        <v>0</v>
      </c>
      <c r="F869" s="477">
        <v>0</v>
      </c>
      <c r="G869" s="477">
        <v>0</v>
      </c>
      <c r="H869" s="89">
        <v>0</v>
      </c>
      <c r="I869" s="477">
        <v>0</v>
      </c>
      <c r="J869" s="477">
        <v>0</v>
      </c>
      <c r="K869" s="477">
        <v>0</v>
      </c>
      <c r="L869" s="477">
        <v>0</v>
      </c>
      <c r="M869" s="477">
        <v>0</v>
      </c>
      <c r="N869" s="477">
        <v>0</v>
      </c>
      <c r="O869" s="477">
        <v>0</v>
      </c>
      <c r="P869" s="477">
        <v>0</v>
      </c>
      <c r="Q869" s="477">
        <v>0</v>
      </c>
      <c r="R869" s="89">
        <v>0</v>
      </c>
      <c r="S869" s="477">
        <v>0</v>
      </c>
      <c r="T869" s="477">
        <v>0</v>
      </c>
      <c r="U869" s="477">
        <v>0</v>
      </c>
      <c r="V869" s="477">
        <v>0</v>
      </c>
      <c r="W869" s="477">
        <v>0</v>
      </c>
      <c r="X869" s="477">
        <v>0</v>
      </c>
      <c r="Y869" s="477">
        <v>0</v>
      </c>
      <c r="Z869" s="477">
        <v>0</v>
      </c>
      <c r="AA869" s="477">
        <v>0</v>
      </c>
      <c r="AB869" s="477">
        <v>0</v>
      </c>
      <c r="AC869" s="477">
        <v>0</v>
      </c>
      <c r="AD869" s="477">
        <v>0</v>
      </c>
      <c r="AE869" s="477">
        <v>0</v>
      </c>
      <c r="AF869" s="480">
        <v>0</v>
      </c>
      <c r="AG869" s="480">
        <v>0</v>
      </c>
      <c r="AH869" s="480">
        <v>0</v>
      </c>
      <c r="AI869" s="480">
        <v>0</v>
      </c>
      <c r="AJ869" s="481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x14ac:dyDescent="0.25">
      <c r="A870" s="402"/>
      <c r="B870" s="564">
        <v>260515</v>
      </c>
      <c r="C870" s="188" t="s">
        <v>36</v>
      </c>
      <c r="D870" s="477">
        <v>0</v>
      </c>
      <c r="E870" s="477">
        <v>0</v>
      </c>
      <c r="F870" s="477">
        <v>0</v>
      </c>
      <c r="G870" s="477">
        <v>0</v>
      </c>
      <c r="H870" s="89">
        <v>0</v>
      </c>
      <c r="I870" s="477">
        <v>0</v>
      </c>
      <c r="J870" s="477">
        <v>0</v>
      </c>
      <c r="K870" s="477">
        <v>0</v>
      </c>
      <c r="L870" s="477">
        <v>0</v>
      </c>
      <c r="M870" s="477">
        <v>0</v>
      </c>
      <c r="N870" s="477">
        <v>0</v>
      </c>
      <c r="O870" s="477">
        <v>0</v>
      </c>
      <c r="P870" s="477">
        <v>0</v>
      </c>
      <c r="Q870" s="477">
        <v>0</v>
      </c>
      <c r="R870" s="89">
        <v>0</v>
      </c>
      <c r="S870" s="477">
        <v>0</v>
      </c>
      <c r="T870" s="477">
        <v>0</v>
      </c>
      <c r="U870" s="477">
        <v>0</v>
      </c>
      <c r="V870" s="477">
        <v>0</v>
      </c>
      <c r="W870" s="477">
        <v>0</v>
      </c>
      <c r="X870" s="477">
        <v>0</v>
      </c>
      <c r="Y870" s="477">
        <v>0</v>
      </c>
      <c r="Z870" s="477">
        <v>0</v>
      </c>
      <c r="AA870" s="477">
        <v>0</v>
      </c>
      <c r="AB870" s="477">
        <v>0</v>
      </c>
      <c r="AC870" s="477">
        <v>0</v>
      </c>
      <c r="AD870" s="477">
        <v>0</v>
      </c>
      <c r="AE870" s="477">
        <v>0</v>
      </c>
      <c r="AF870" s="480">
        <v>0</v>
      </c>
      <c r="AG870" s="480">
        <v>0</v>
      </c>
      <c r="AH870" s="480">
        <v>0</v>
      </c>
      <c r="AI870" s="480">
        <v>0</v>
      </c>
      <c r="AJ870" s="481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x14ac:dyDescent="0.25">
      <c r="A871" s="402"/>
      <c r="B871" s="564">
        <v>260520</v>
      </c>
      <c r="C871" s="188" t="s">
        <v>37</v>
      </c>
      <c r="D871" s="477">
        <v>0</v>
      </c>
      <c r="E871" s="477">
        <v>0</v>
      </c>
      <c r="F871" s="477">
        <v>0</v>
      </c>
      <c r="G871" s="477">
        <v>0</v>
      </c>
      <c r="H871" s="89">
        <v>0</v>
      </c>
      <c r="I871" s="477">
        <v>0</v>
      </c>
      <c r="J871" s="477">
        <v>0</v>
      </c>
      <c r="K871" s="477">
        <v>0</v>
      </c>
      <c r="L871" s="477">
        <v>0</v>
      </c>
      <c r="M871" s="477">
        <v>0</v>
      </c>
      <c r="N871" s="477">
        <v>0</v>
      </c>
      <c r="O871" s="477">
        <v>0</v>
      </c>
      <c r="P871" s="477">
        <v>0</v>
      </c>
      <c r="Q871" s="477">
        <v>0</v>
      </c>
      <c r="R871" s="89">
        <v>0</v>
      </c>
      <c r="S871" s="477">
        <v>0</v>
      </c>
      <c r="T871" s="477">
        <v>0</v>
      </c>
      <c r="U871" s="477">
        <v>0</v>
      </c>
      <c r="V871" s="477">
        <v>0</v>
      </c>
      <c r="W871" s="477">
        <v>0</v>
      </c>
      <c r="X871" s="477">
        <v>0</v>
      </c>
      <c r="Y871" s="477">
        <v>0</v>
      </c>
      <c r="Z871" s="477">
        <v>0</v>
      </c>
      <c r="AA871" s="477">
        <v>0</v>
      </c>
      <c r="AB871" s="477">
        <v>0</v>
      </c>
      <c r="AC871" s="477">
        <v>0</v>
      </c>
      <c r="AD871" s="477">
        <v>0</v>
      </c>
      <c r="AE871" s="477">
        <v>0</v>
      </c>
      <c r="AF871" s="480">
        <v>0</v>
      </c>
      <c r="AG871" s="480">
        <v>0</v>
      </c>
      <c r="AH871" s="480">
        <v>0</v>
      </c>
      <c r="AI871" s="480">
        <v>0</v>
      </c>
      <c r="AJ871" s="481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x14ac:dyDescent="0.25">
      <c r="A872" s="402"/>
      <c r="B872" s="564">
        <v>260525</v>
      </c>
      <c r="C872" s="188" t="s">
        <v>38</v>
      </c>
      <c r="D872" s="477">
        <v>0</v>
      </c>
      <c r="E872" s="477">
        <v>0</v>
      </c>
      <c r="F872" s="477">
        <v>0</v>
      </c>
      <c r="G872" s="477">
        <v>0</v>
      </c>
      <c r="H872" s="89">
        <v>0</v>
      </c>
      <c r="I872" s="477">
        <v>0</v>
      </c>
      <c r="J872" s="477">
        <v>0</v>
      </c>
      <c r="K872" s="477">
        <v>0</v>
      </c>
      <c r="L872" s="477">
        <v>0</v>
      </c>
      <c r="M872" s="477">
        <v>0</v>
      </c>
      <c r="N872" s="477">
        <v>0</v>
      </c>
      <c r="O872" s="477">
        <v>0</v>
      </c>
      <c r="P872" s="477">
        <v>0</v>
      </c>
      <c r="Q872" s="477">
        <v>0</v>
      </c>
      <c r="R872" s="89">
        <v>0</v>
      </c>
      <c r="S872" s="477">
        <v>0</v>
      </c>
      <c r="T872" s="477">
        <v>0</v>
      </c>
      <c r="U872" s="477">
        <v>0</v>
      </c>
      <c r="V872" s="477">
        <v>0</v>
      </c>
      <c r="W872" s="477">
        <v>0</v>
      </c>
      <c r="X872" s="477">
        <v>0</v>
      </c>
      <c r="Y872" s="477">
        <v>0</v>
      </c>
      <c r="Z872" s="477">
        <v>0</v>
      </c>
      <c r="AA872" s="477">
        <v>0</v>
      </c>
      <c r="AB872" s="477">
        <v>0</v>
      </c>
      <c r="AC872" s="477">
        <v>0</v>
      </c>
      <c r="AD872" s="477">
        <v>0</v>
      </c>
      <c r="AE872" s="477">
        <v>0</v>
      </c>
      <c r="AF872" s="480">
        <v>0</v>
      </c>
      <c r="AG872" s="480">
        <v>0</v>
      </c>
      <c r="AH872" s="480">
        <v>0</v>
      </c>
      <c r="AI872" s="480">
        <v>0</v>
      </c>
      <c r="AJ872" s="481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x14ac:dyDescent="0.25">
      <c r="A873" s="402"/>
      <c r="B873" s="564">
        <v>2606</v>
      </c>
      <c r="C873" s="188" t="s">
        <v>309</v>
      </c>
      <c r="D873" s="477">
        <v>0.16365000000000002</v>
      </c>
      <c r="E873" s="477">
        <v>19574.023880000001</v>
      </c>
      <c r="F873" s="477">
        <v>0</v>
      </c>
      <c r="G873" s="477">
        <v>264.64228000000003</v>
      </c>
      <c r="H873" s="89">
        <v>19838.829809999999</v>
      </c>
      <c r="I873" s="477">
        <v>1179.0495000000001</v>
      </c>
      <c r="J873" s="477">
        <v>0</v>
      </c>
      <c r="K873" s="477">
        <v>0</v>
      </c>
      <c r="L873" s="477">
        <v>0</v>
      </c>
      <c r="M873" s="477">
        <v>197.57536999999999</v>
      </c>
      <c r="N873" s="477">
        <v>0</v>
      </c>
      <c r="O873" s="477">
        <v>274.22621000000004</v>
      </c>
      <c r="P873" s="477">
        <v>20000</v>
      </c>
      <c r="Q873" s="477">
        <v>0</v>
      </c>
      <c r="R873" s="89">
        <v>21650.85108</v>
      </c>
      <c r="S873" s="477">
        <v>8000</v>
      </c>
      <c r="T873" s="477">
        <v>9616.2999999999993</v>
      </c>
      <c r="U873" s="477">
        <v>0</v>
      </c>
      <c r="V873" s="477">
        <v>0</v>
      </c>
      <c r="W873" s="477">
        <v>0</v>
      </c>
      <c r="X873" s="477">
        <v>0</v>
      </c>
      <c r="Y873" s="477">
        <v>2909.0520000000001</v>
      </c>
      <c r="Z873" s="477">
        <v>0</v>
      </c>
      <c r="AA873" s="477">
        <v>0</v>
      </c>
      <c r="AB873" s="477">
        <v>0</v>
      </c>
      <c r="AC873" s="477">
        <v>50</v>
      </c>
      <c r="AD873" s="477">
        <v>20575.351999999999</v>
      </c>
      <c r="AE873" s="477">
        <v>62065.032890000002</v>
      </c>
      <c r="AF873" s="480">
        <v>0</v>
      </c>
      <c r="AG873" s="480">
        <v>197.57536999999999</v>
      </c>
      <c r="AH873" s="480">
        <v>0</v>
      </c>
      <c r="AI873" s="480">
        <v>2959.0520000000001</v>
      </c>
      <c r="AJ873" s="481">
        <v>58908.40552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x14ac:dyDescent="0.25">
      <c r="A874" s="402"/>
      <c r="B874" s="564">
        <v>260605</v>
      </c>
      <c r="C874" s="188" t="s">
        <v>34</v>
      </c>
      <c r="D874" s="477">
        <v>8.1200000000000008E-2</v>
      </c>
      <c r="E874" s="477">
        <v>530.78941000000009</v>
      </c>
      <c r="F874" s="477">
        <v>0</v>
      </c>
      <c r="G874" s="477">
        <v>9.0409199999999998</v>
      </c>
      <c r="H874" s="89">
        <v>539.91153000000008</v>
      </c>
      <c r="I874" s="477">
        <v>102.95828</v>
      </c>
      <c r="J874" s="477">
        <v>0</v>
      </c>
      <c r="K874" s="477">
        <v>0</v>
      </c>
      <c r="L874" s="477">
        <v>0</v>
      </c>
      <c r="M874" s="477">
        <v>11.533809999999999</v>
      </c>
      <c r="N874" s="477">
        <v>0</v>
      </c>
      <c r="O874" s="477">
        <v>19.986339999999998</v>
      </c>
      <c r="P874" s="477">
        <v>0</v>
      </c>
      <c r="Q874" s="477">
        <v>0</v>
      </c>
      <c r="R874" s="89">
        <v>134.47843</v>
      </c>
      <c r="S874" s="477">
        <v>0</v>
      </c>
      <c r="T874" s="477">
        <v>0</v>
      </c>
      <c r="U874" s="477">
        <v>0</v>
      </c>
      <c r="V874" s="477">
        <v>0</v>
      </c>
      <c r="W874" s="477">
        <v>0</v>
      </c>
      <c r="X874" s="477">
        <v>0</v>
      </c>
      <c r="Y874" s="477">
        <v>0</v>
      </c>
      <c r="Z874" s="477">
        <v>0</v>
      </c>
      <c r="AA874" s="477">
        <v>0</v>
      </c>
      <c r="AB874" s="477">
        <v>0</v>
      </c>
      <c r="AC874" s="477">
        <v>25</v>
      </c>
      <c r="AD874" s="477">
        <v>25</v>
      </c>
      <c r="AE874" s="477">
        <v>699.38996000000009</v>
      </c>
      <c r="AF874" s="480">
        <v>0</v>
      </c>
      <c r="AG874" s="480">
        <v>11.533809999999999</v>
      </c>
      <c r="AH874" s="480">
        <v>0</v>
      </c>
      <c r="AI874" s="480">
        <v>25</v>
      </c>
      <c r="AJ874" s="481">
        <v>662.85615000000018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x14ac:dyDescent="0.25">
      <c r="A875" s="402"/>
      <c r="B875" s="564">
        <v>260610</v>
      </c>
      <c r="C875" s="188" t="s">
        <v>35</v>
      </c>
      <c r="D875" s="477">
        <v>8.2450000000000009E-2</v>
      </c>
      <c r="E875" s="477">
        <v>879.39410999999996</v>
      </c>
      <c r="F875" s="477">
        <v>0</v>
      </c>
      <c r="G875" s="477">
        <v>25.346119999999999</v>
      </c>
      <c r="H875" s="89">
        <v>904.82267999999999</v>
      </c>
      <c r="I875" s="477">
        <v>136.18952999999999</v>
      </c>
      <c r="J875" s="477">
        <v>0</v>
      </c>
      <c r="K875" s="477">
        <v>0</v>
      </c>
      <c r="L875" s="477">
        <v>0</v>
      </c>
      <c r="M875" s="477">
        <v>22.70044</v>
      </c>
      <c r="N875" s="477">
        <v>0</v>
      </c>
      <c r="O875" s="477">
        <v>12.9024</v>
      </c>
      <c r="P875" s="477">
        <v>0</v>
      </c>
      <c r="Q875" s="477">
        <v>0</v>
      </c>
      <c r="R875" s="89">
        <v>171.79237000000001</v>
      </c>
      <c r="S875" s="477">
        <v>0</v>
      </c>
      <c r="T875" s="477">
        <v>0</v>
      </c>
      <c r="U875" s="477">
        <v>0</v>
      </c>
      <c r="V875" s="477">
        <v>0</v>
      </c>
      <c r="W875" s="477">
        <v>0</v>
      </c>
      <c r="X875" s="477">
        <v>0</v>
      </c>
      <c r="Y875" s="477">
        <v>0</v>
      </c>
      <c r="Z875" s="477">
        <v>0</v>
      </c>
      <c r="AA875" s="477">
        <v>0</v>
      </c>
      <c r="AB875" s="477">
        <v>0</v>
      </c>
      <c r="AC875" s="477">
        <v>25</v>
      </c>
      <c r="AD875" s="477">
        <v>25</v>
      </c>
      <c r="AE875" s="477">
        <v>1101.6150499999999</v>
      </c>
      <c r="AF875" s="480">
        <v>0</v>
      </c>
      <c r="AG875" s="480">
        <v>22.70044</v>
      </c>
      <c r="AH875" s="480">
        <v>0</v>
      </c>
      <c r="AI875" s="480">
        <v>25</v>
      </c>
      <c r="AJ875" s="481">
        <v>1053.9146099999998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x14ac:dyDescent="0.25">
      <c r="A876" s="402"/>
      <c r="B876" s="564">
        <v>260615</v>
      </c>
      <c r="C876" s="188" t="s">
        <v>36</v>
      </c>
      <c r="D876" s="477">
        <v>0</v>
      </c>
      <c r="E876" s="477">
        <v>3260.9566400000003</v>
      </c>
      <c r="F876" s="477">
        <v>0</v>
      </c>
      <c r="G876" s="477">
        <v>52.986129999999996</v>
      </c>
      <c r="H876" s="89">
        <v>3313.9427700000001</v>
      </c>
      <c r="I876" s="477">
        <v>167.18806000000001</v>
      </c>
      <c r="J876" s="477">
        <v>0</v>
      </c>
      <c r="K876" s="477">
        <v>0</v>
      </c>
      <c r="L876" s="477">
        <v>0</v>
      </c>
      <c r="M876" s="477">
        <v>33.515730000000005</v>
      </c>
      <c r="N876" s="477">
        <v>0</v>
      </c>
      <c r="O876" s="477">
        <v>7.3089300000000001</v>
      </c>
      <c r="P876" s="477">
        <v>0</v>
      </c>
      <c r="Q876" s="477">
        <v>0</v>
      </c>
      <c r="R876" s="89">
        <v>208.01272000000003</v>
      </c>
      <c r="S876" s="477">
        <v>0</v>
      </c>
      <c r="T876" s="477">
        <v>0</v>
      </c>
      <c r="U876" s="477">
        <v>0</v>
      </c>
      <c r="V876" s="477">
        <v>0</v>
      </c>
      <c r="W876" s="477">
        <v>0</v>
      </c>
      <c r="X876" s="477">
        <v>0</v>
      </c>
      <c r="Y876" s="477">
        <v>0</v>
      </c>
      <c r="Z876" s="477">
        <v>0</v>
      </c>
      <c r="AA876" s="477">
        <v>0</v>
      </c>
      <c r="AB876" s="477">
        <v>0</v>
      </c>
      <c r="AC876" s="477">
        <v>0</v>
      </c>
      <c r="AD876" s="477">
        <v>0</v>
      </c>
      <c r="AE876" s="477">
        <v>3521.9554900000003</v>
      </c>
      <c r="AF876" s="480">
        <v>0</v>
      </c>
      <c r="AG876" s="480">
        <v>33.515730000000005</v>
      </c>
      <c r="AH876" s="480">
        <v>0</v>
      </c>
      <c r="AI876" s="480">
        <v>0</v>
      </c>
      <c r="AJ876" s="481">
        <v>3488.4397600000002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x14ac:dyDescent="0.25">
      <c r="A877" s="402"/>
      <c r="B877" s="564">
        <v>260620</v>
      </c>
      <c r="C877" s="188" t="s">
        <v>37</v>
      </c>
      <c r="D877" s="477">
        <v>0</v>
      </c>
      <c r="E877" s="477">
        <v>2674.2995499999997</v>
      </c>
      <c r="F877" s="477">
        <v>0</v>
      </c>
      <c r="G877" s="477">
        <v>93.453879999999998</v>
      </c>
      <c r="H877" s="89">
        <v>2767.7534299999998</v>
      </c>
      <c r="I877" s="477">
        <v>299.07107999999999</v>
      </c>
      <c r="J877" s="477">
        <v>0</v>
      </c>
      <c r="K877" s="477">
        <v>0</v>
      </c>
      <c r="L877" s="477">
        <v>0</v>
      </c>
      <c r="M877" s="477">
        <v>53.518010000000004</v>
      </c>
      <c r="N877" s="477">
        <v>0</v>
      </c>
      <c r="O877" s="477">
        <v>34.270809999999997</v>
      </c>
      <c r="P877" s="477">
        <v>0</v>
      </c>
      <c r="Q877" s="477">
        <v>0</v>
      </c>
      <c r="R877" s="89">
        <v>386.85989999999998</v>
      </c>
      <c r="S877" s="477">
        <v>285.71429000000001</v>
      </c>
      <c r="T877" s="477">
        <v>0</v>
      </c>
      <c r="U877" s="477">
        <v>0</v>
      </c>
      <c r="V877" s="477">
        <v>0</v>
      </c>
      <c r="W877" s="477">
        <v>0</v>
      </c>
      <c r="X877" s="477">
        <v>0</v>
      </c>
      <c r="Y877" s="477">
        <v>0</v>
      </c>
      <c r="Z877" s="477">
        <v>0</v>
      </c>
      <c r="AA877" s="477">
        <v>0</v>
      </c>
      <c r="AB877" s="477">
        <v>0</v>
      </c>
      <c r="AC877" s="477">
        <v>0</v>
      </c>
      <c r="AD877" s="477">
        <v>285.71429000000001</v>
      </c>
      <c r="AE877" s="477">
        <v>3440.3276199999996</v>
      </c>
      <c r="AF877" s="480">
        <v>0</v>
      </c>
      <c r="AG877" s="480">
        <v>53.518010000000004</v>
      </c>
      <c r="AH877" s="480">
        <v>0</v>
      </c>
      <c r="AI877" s="480">
        <v>0</v>
      </c>
      <c r="AJ877" s="481">
        <v>3386.8096099999998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x14ac:dyDescent="0.25">
      <c r="A878" s="402"/>
      <c r="B878" s="564">
        <v>260625</v>
      </c>
      <c r="C878" s="188" t="s">
        <v>38</v>
      </c>
      <c r="D878" s="477">
        <v>0</v>
      </c>
      <c r="E878" s="477">
        <v>12228.58417</v>
      </c>
      <c r="F878" s="477">
        <v>0</v>
      </c>
      <c r="G878" s="477">
        <v>83.81523</v>
      </c>
      <c r="H878" s="89">
        <v>12312.3994</v>
      </c>
      <c r="I878" s="477">
        <v>473.64254999999997</v>
      </c>
      <c r="J878" s="477">
        <v>0</v>
      </c>
      <c r="K878" s="477">
        <v>0</v>
      </c>
      <c r="L878" s="477">
        <v>0</v>
      </c>
      <c r="M878" s="477">
        <v>76.307380000000009</v>
      </c>
      <c r="N878" s="477">
        <v>0</v>
      </c>
      <c r="O878" s="477">
        <v>199.75773000000001</v>
      </c>
      <c r="P878" s="477">
        <v>20000</v>
      </c>
      <c r="Q878" s="477">
        <v>0</v>
      </c>
      <c r="R878" s="89">
        <v>20749.70766</v>
      </c>
      <c r="S878" s="477">
        <v>7714.2857100000001</v>
      </c>
      <c r="T878" s="477">
        <v>9616.2999999999993</v>
      </c>
      <c r="U878" s="477">
        <v>0</v>
      </c>
      <c r="V878" s="477">
        <v>0</v>
      </c>
      <c r="W878" s="477">
        <v>0</v>
      </c>
      <c r="X878" s="477">
        <v>0</v>
      </c>
      <c r="Y878" s="477">
        <v>2909.0520000000001</v>
      </c>
      <c r="Z878" s="477">
        <v>0</v>
      </c>
      <c r="AA878" s="477">
        <v>0</v>
      </c>
      <c r="AB878" s="477">
        <v>0</v>
      </c>
      <c r="AC878" s="477">
        <v>0</v>
      </c>
      <c r="AD878" s="477">
        <v>20239.637709999999</v>
      </c>
      <c r="AE878" s="477">
        <v>53301.744770000005</v>
      </c>
      <c r="AF878" s="480">
        <v>0</v>
      </c>
      <c r="AG878" s="480">
        <v>76.307380000000009</v>
      </c>
      <c r="AH878" s="480">
        <v>0</v>
      </c>
      <c r="AI878" s="480">
        <v>2909.0520000000001</v>
      </c>
      <c r="AJ878" s="481">
        <v>50316.385389999996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x14ac:dyDescent="0.25">
      <c r="A879" s="402"/>
      <c r="B879" s="564">
        <v>2607</v>
      </c>
      <c r="C879" s="188" t="s">
        <v>310</v>
      </c>
      <c r="D879" s="477">
        <v>61166.66676</v>
      </c>
      <c r="E879" s="477">
        <v>42500</v>
      </c>
      <c r="F879" s="477">
        <v>0</v>
      </c>
      <c r="G879" s="477">
        <v>170500</v>
      </c>
      <c r="H879" s="89">
        <v>274166.66675999999</v>
      </c>
      <c r="I879" s="477">
        <v>0</v>
      </c>
      <c r="J879" s="477">
        <v>92000</v>
      </c>
      <c r="K879" s="477">
        <v>0</v>
      </c>
      <c r="L879" s="477">
        <v>0</v>
      </c>
      <c r="M879" s="477">
        <v>0</v>
      </c>
      <c r="N879" s="477">
        <v>69333.333339999997</v>
      </c>
      <c r="O879" s="477">
        <v>0</v>
      </c>
      <c r="P879" s="477">
        <v>0</v>
      </c>
      <c r="Q879" s="477">
        <v>0</v>
      </c>
      <c r="R879" s="89">
        <v>161333.33334000001</v>
      </c>
      <c r="S879" s="477">
        <v>0</v>
      </c>
      <c r="T879" s="477">
        <v>0</v>
      </c>
      <c r="U879" s="477">
        <v>0</v>
      </c>
      <c r="V879" s="477">
        <v>0</v>
      </c>
      <c r="W879" s="477">
        <v>0</v>
      </c>
      <c r="X879" s="477">
        <v>0</v>
      </c>
      <c r="Y879" s="477">
        <v>0</v>
      </c>
      <c r="Z879" s="477">
        <v>0</v>
      </c>
      <c r="AA879" s="477">
        <v>0</v>
      </c>
      <c r="AB879" s="477">
        <v>0</v>
      </c>
      <c r="AC879" s="477">
        <v>0</v>
      </c>
      <c r="AD879" s="477">
        <v>0</v>
      </c>
      <c r="AE879" s="477">
        <v>435500.0001</v>
      </c>
      <c r="AF879" s="480">
        <v>69333.333339999997</v>
      </c>
      <c r="AG879" s="480">
        <v>0</v>
      </c>
      <c r="AH879" s="480">
        <v>0</v>
      </c>
      <c r="AI879" s="480">
        <v>0</v>
      </c>
      <c r="AJ879" s="481">
        <v>366166.66675999999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x14ac:dyDescent="0.25">
      <c r="A880" s="402"/>
      <c r="B880" s="564">
        <v>260705</v>
      </c>
      <c r="C880" s="188" t="s">
        <v>34</v>
      </c>
      <c r="D880" s="477">
        <v>0</v>
      </c>
      <c r="E880" s="477">
        <v>20000</v>
      </c>
      <c r="F880" s="477">
        <v>0</v>
      </c>
      <c r="G880" s="477">
        <v>0</v>
      </c>
      <c r="H880" s="89">
        <v>20000</v>
      </c>
      <c r="I880" s="477">
        <v>0</v>
      </c>
      <c r="J880" s="477">
        <v>0</v>
      </c>
      <c r="K880" s="477">
        <v>0</v>
      </c>
      <c r="L880" s="477">
        <v>0</v>
      </c>
      <c r="M880" s="477">
        <v>0</v>
      </c>
      <c r="N880" s="477">
        <v>15000</v>
      </c>
      <c r="O880" s="477">
        <v>0</v>
      </c>
      <c r="P880" s="477">
        <v>0</v>
      </c>
      <c r="Q880" s="477">
        <v>0</v>
      </c>
      <c r="R880" s="89">
        <v>15000</v>
      </c>
      <c r="S880" s="477">
        <v>0</v>
      </c>
      <c r="T880" s="477">
        <v>0</v>
      </c>
      <c r="U880" s="477">
        <v>0</v>
      </c>
      <c r="V880" s="477">
        <v>0</v>
      </c>
      <c r="W880" s="477">
        <v>0</v>
      </c>
      <c r="X880" s="477">
        <v>0</v>
      </c>
      <c r="Y880" s="477">
        <v>0</v>
      </c>
      <c r="Z880" s="477">
        <v>0</v>
      </c>
      <c r="AA880" s="477">
        <v>0</v>
      </c>
      <c r="AB880" s="477">
        <v>0</v>
      </c>
      <c r="AC880" s="477">
        <v>0</v>
      </c>
      <c r="AD880" s="477">
        <v>0</v>
      </c>
      <c r="AE880" s="477">
        <v>35000</v>
      </c>
      <c r="AF880" s="480">
        <v>15000</v>
      </c>
      <c r="AG880" s="480">
        <v>0</v>
      </c>
      <c r="AH880" s="480">
        <v>0</v>
      </c>
      <c r="AI880" s="480">
        <v>0</v>
      </c>
      <c r="AJ880" s="481">
        <v>20000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x14ac:dyDescent="0.25">
      <c r="A881" s="402"/>
      <c r="B881" s="564">
        <v>260710</v>
      </c>
      <c r="C881" s="188" t="s">
        <v>35</v>
      </c>
      <c r="D881" s="477">
        <v>8333.3333199999997</v>
      </c>
      <c r="E881" s="477">
        <v>22500</v>
      </c>
      <c r="F881" s="477">
        <v>0</v>
      </c>
      <c r="G881" s="477">
        <v>1875</v>
      </c>
      <c r="H881" s="89">
        <v>32708.333319999998</v>
      </c>
      <c r="I881" s="477">
        <v>0</v>
      </c>
      <c r="J881" s="477">
        <v>0</v>
      </c>
      <c r="K881" s="477">
        <v>0</v>
      </c>
      <c r="L881" s="477">
        <v>0</v>
      </c>
      <c r="M881" s="477">
        <v>0</v>
      </c>
      <c r="N881" s="477">
        <v>0</v>
      </c>
      <c r="O881" s="477">
        <v>0</v>
      </c>
      <c r="P881" s="477">
        <v>0</v>
      </c>
      <c r="Q881" s="477">
        <v>0</v>
      </c>
      <c r="R881" s="89">
        <v>0</v>
      </c>
      <c r="S881" s="477">
        <v>0</v>
      </c>
      <c r="T881" s="477">
        <v>0</v>
      </c>
      <c r="U881" s="477">
        <v>0</v>
      </c>
      <c r="V881" s="477">
        <v>0</v>
      </c>
      <c r="W881" s="477">
        <v>0</v>
      </c>
      <c r="X881" s="477">
        <v>0</v>
      </c>
      <c r="Y881" s="477">
        <v>0</v>
      </c>
      <c r="Z881" s="477">
        <v>0</v>
      </c>
      <c r="AA881" s="477">
        <v>0</v>
      </c>
      <c r="AB881" s="477">
        <v>0</v>
      </c>
      <c r="AC881" s="477">
        <v>0</v>
      </c>
      <c r="AD881" s="477">
        <v>0</v>
      </c>
      <c r="AE881" s="477">
        <v>32708.333319999998</v>
      </c>
      <c r="AF881" s="480">
        <v>0</v>
      </c>
      <c r="AG881" s="480">
        <v>0</v>
      </c>
      <c r="AH881" s="480">
        <v>0</v>
      </c>
      <c r="AI881" s="480">
        <v>0</v>
      </c>
      <c r="AJ881" s="481">
        <v>32708.333319999998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x14ac:dyDescent="0.25">
      <c r="A882" s="402"/>
      <c r="B882" s="564">
        <v>260715</v>
      </c>
      <c r="C882" s="188" t="s">
        <v>36</v>
      </c>
      <c r="D882" s="477">
        <v>12000</v>
      </c>
      <c r="E882" s="477">
        <v>0</v>
      </c>
      <c r="F882" s="477">
        <v>0</v>
      </c>
      <c r="G882" s="477">
        <v>11875</v>
      </c>
      <c r="H882" s="89">
        <v>23875</v>
      </c>
      <c r="I882" s="477">
        <v>0</v>
      </c>
      <c r="J882" s="477">
        <v>8750</v>
      </c>
      <c r="K882" s="477">
        <v>0</v>
      </c>
      <c r="L882" s="477">
        <v>0</v>
      </c>
      <c r="M882" s="477">
        <v>0</v>
      </c>
      <c r="N882" s="477">
        <v>0</v>
      </c>
      <c r="O882" s="477">
        <v>0</v>
      </c>
      <c r="P882" s="477">
        <v>0</v>
      </c>
      <c r="Q882" s="477">
        <v>0</v>
      </c>
      <c r="R882" s="89">
        <v>8750</v>
      </c>
      <c r="S882" s="477">
        <v>0</v>
      </c>
      <c r="T882" s="477">
        <v>0</v>
      </c>
      <c r="U882" s="477">
        <v>0</v>
      </c>
      <c r="V882" s="477">
        <v>0</v>
      </c>
      <c r="W882" s="477">
        <v>0</v>
      </c>
      <c r="X882" s="477">
        <v>0</v>
      </c>
      <c r="Y882" s="477">
        <v>0</v>
      </c>
      <c r="Z882" s="477">
        <v>0</v>
      </c>
      <c r="AA882" s="477">
        <v>0</v>
      </c>
      <c r="AB882" s="477">
        <v>0</v>
      </c>
      <c r="AC882" s="477">
        <v>0</v>
      </c>
      <c r="AD882" s="477">
        <v>0</v>
      </c>
      <c r="AE882" s="477">
        <v>32625</v>
      </c>
      <c r="AF882" s="480">
        <v>0</v>
      </c>
      <c r="AG882" s="480">
        <v>0</v>
      </c>
      <c r="AH882" s="480">
        <v>0</v>
      </c>
      <c r="AI882" s="480">
        <v>0</v>
      </c>
      <c r="AJ882" s="481">
        <v>32625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x14ac:dyDescent="0.25">
      <c r="A883" s="402"/>
      <c r="B883" s="564">
        <v>260720</v>
      </c>
      <c r="C883" s="188" t="s">
        <v>37</v>
      </c>
      <c r="D883" s="477">
        <v>20333.333440000002</v>
      </c>
      <c r="E883" s="477">
        <v>0</v>
      </c>
      <c r="F883" s="477">
        <v>0</v>
      </c>
      <c r="G883" s="477">
        <v>119250</v>
      </c>
      <c r="H883" s="89">
        <v>139583.33344000002</v>
      </c>
      <c r="I883" s="477">
        <v>0</v>
      </c>
      <c r="J883" s="477">
        <v>16150</v>
      </c>
      <c r="K883" s="477">
        <v>0</v>
      </c>
      <c r="L883" s="477">
        <v>0</v>
      </c>
      <c r="M883" s="477">
        <v>0</v>
      </c>
      <c r="N883" s="477">
        <v>0</v>
      </c>
      <c r="O883" s="477">
        <v>0</v>
      </c>
      <c r="P883" s="477">
        <v>0</v>
      </c>
      <c r="Q883" s="477">
        <v>0</v>
      </c>
      <c r="R883" s="89">
        <v>16150</v>
      </c>
      <c r="S883" s="477">
        <v>0</v>
      </c>
      <c r="T883" s="477">
        <v>0</v>
      </c>
      <c r="U883" s="477">
        <v>0</v>
      </c>
      <c r="V883" s="477">
        <v>0</v>
      </c>
      <c r="W883" s="477">
        <v>0</v>
      </c>
      <c r="X883" s="477">
        <v>0</v>
      </c>
      <c r="Y883" s="477">
        <v>0</v>
      </c>
      <c r="Z883" s="477">
        <v>0</v>
      </c>
      <c r="AA883" s="477">
        <v>0</v>
      </c>
      <c r="AB883" s="477">
        <v>0</v>
      </c>
      <c r="AC883" s="477">
        <v>0</v>
      </c>
      <c r="AD883" s="477">
        <v>0</v>
      </c>
      <c r="AE883" s="477">
        <v>155733.33344000002</v>
      </c>
      <c r="AF883" s="480">
        <v>0</v>
      </c>
      <c r="AG883" s="480">
        <v>0</v>
      </c>
      <c r="AH883" s="480">
        <v>0</v>
      </c>
      <c r="AI883" s="480">
        <v>0</v>
      </c>
      <c r="AJ883" s="481">
        <v>155733.33344000002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x14ac:dyDescent="0.25">
      <c r="A884" s="402"/>
      <c r="B884" s="564">
        <v>260725</v>
      </c>
      <c r="C884" s="188" t="s">
        <v>38</v>
      </c>
      <c r="D884" s="477">
        <v>20500</v>
      </c>
      <c r="E884" s="477">
        <v>0</v>
      </c>
      <c r="F884" s="477">
        <v>0</v>
      </c>
      <c r="G884" s="477">
        <v>37500</v>
      </c>
      <c r="H884" s="89">
        <v>58000</v>
      </c>
      <c r="I884" s="477">
        <v>0</v>
      </c>
      <c r="J884" s="477">
        <v>67100</v>
      </c>
      <c r="K884" s="477">
        <v>0</v>
      </c>
      <c r="L884" s="477">
        <v>0</v>
      </c>
      <c r="M884" s="477">
        <v>0</v>
      </c>
      <c r="N884" s="477">
        <v>54333.333340000005</v>
      </c>
      <c r="O884" s="477">
        <v>0</v>
      </c>
      <c r="P884" s="477">
        <v>0</v>
      </c>
      <c r="Q884" s="477">
        <v>0</v>
      </c>
      <c r="R884" s="89">
        <v>121433.33334000001</v>
      </c>
      <c r="S884" s="477">
        <v>0</v>
      </c>
      <c r="T884" s="477">
        <v>0</v>
      </c>
      <c r="U884" s="477">
        <v>0</v>
      </c>
      <c r="V884" s="477">
        <v>0</v>
      </c>
      <c r="W884" s="477">
        <v>0</v>
      </c>
      <c r="X884" s="477">
        <v>0</v>
      </c>
      <c r="Y884" s="477">
        <v>0</v>
      </c>
      <c r="Z884" s="477">
        <v>0</v>
      </c>
      <c r="AA884" s="477">
        <v>0</v>
      </c>
      <c r="AB884" s="477">
        <v>0</v>
      </c>
      <c r="AC884" s="477">
        <v>0</v>
      </c>
      <c r="AD884" s="477">
        <v>0</v>
      </c>
      <c r="AE884" s="477">
        <v>179433.33334000001</v>
      </c>
      <c r="AF884" s="480">
        <v>54333.333340000005</v>
      </c>
      <c r="AG884" s="480">
        <v>0</v>
      </c>
      <c r="AH884" s="480">
        <v>0</v>
      </c>
      <c r="AI884" s="480">
        <v>0</v>
      </c>
      <c r="AJ884" s="481">
        <v>125100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x14ac:dyDescent="0.25">
      <c r="A885" s="402"/>
      <c r="B885" s="564">
        <v>2608</v>
      </c>
      <c r="C885" s="188" t="s">
        <v>311</v>
      </c>
      <c r="D885" s="477">
        <v>0</v>
      </c>
      <c r="E885" s="477">
        <v>0</v>
      </c>
      <c r="F885" s="477">
        <v>0</v>
      </c>
      <c r="G885" s="477">
        <v>0</v>
      </c>
      <c r="H885" s="89">
        <v>0</v>
      </c>
      <c r="I885" s="477">
        <v>0</v>
      </c>
      <c r="J885" s="477">
        <v>0</v>
      </c>
      <c r="K885" s="477">
        <v>0</v>
      </c>
      <c r="L885" s="477">
        <v>0</v>
      </c>
      <c r="M885" s="477">
        <v>0</v>
      </c>
      <c r="N885" s="477">
        <v>0</v>
      </c>
      <c r="O885" s="477">
        <v>0</v>
      </c>
      <c r="P885" s="477">
        <v>0</v>
      </c>
      <c r="Q885" s="477">
        <v>0</v>
      </c>
      <c r="R885" s="89">
        <v>0</v>
      </c>
      <c r="S885" s="477">
        <v>0</v>
      </c>
      <c r="T885" s="477">
        <v>0</v>
      </c>
      <c r="U885" s="477">
        <v>0</v>
      </c>
      <c r="V885" s="477">
        <v>0</v>
      </c>
      <c r="W885" s="477">
        <v>0</v>
      </c>
      <c r="X885" s="477">
        <v>0</v>
      </c>
      <c r="Y885" s="477">
        <v>0</v>
      </c>
      <c r="Z885" s="477">
        <v>0</v>
      </c>
      <c r="AA885" s="477">
        <v>0</v>
      </c>
      <c r="AB885" s="477">
        <v>0</v>
      </c>
      <c r="AC885" s="477">
        <v>0</v>
      </c>
      <c r="AD885" s="477">
        <v>0</v>
      </c>
      <c r="AE885" s="477">
        <v>0</v>
      </c>
      <c r="AF885" s="480">
        <v>0</v>
      </c>
      <c r="AG885" s="480">
        <v>0</v>
      </c>
      <c r="AH885" s="480">
        <v>0</v>
      </c>
      <c r="AI885" s="480">
        <v>0</v>
      </c>
      <c r="AJ885" s="481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x14ac:dyDescent="0.25">
      <c r="A886" s="402"/>
      <c r="B886" s="564">
        <v>260805</v>
      </c>
      <c r="C886" s="188" t="s">
        <v>34</v>
      </c>
      <c r="D886" s="477">
        <v>0</v>
      </c>
      <c r="E886" s="477">
        <v>0</v>
      </c>
      <c r="F886" s="477">
        <v>0</v>
      </c>
      <c r="G886" s="477">
        <v>0</v>
      </c>
      <c r="H886" s="89">
        <v>0</v>
      </c>
      <c r="I886" s="477">
        <v>0</v>
      </c>
      <c r="J886" s="477">
        <v>0</v>
      </c>
      <c r="K886" s="477">
        <v>0</v>
      </c>
      <c r="L886" s="477">
        <v>0</v>
      </c>
      <c r="M886" s="477">
        <v>0</v>
      </c>
      <c r="N886" s="477">
        <v>0</v>
      </c>
      <c r="O886" s="477">
        <v>0</v>
      </c>
      <c r="P886" s="477">
        <v>0</v>
      </c>
      <c r="Q886" s="477">
        <v>0</v>
      </c>
      <c r="R886" s="89">
        <v>0</v>
      </c>
      <c r="S886" s="477">
        <v>0</v>
      </c>
      <c r="T886" s="477">
        <v>0</v>
      </c>
      <c r="U886" s="477">
        <v>0</v>
      </c>
      <c r="V886" s="477">
        <v>0</v>
      </c>
      <c r="W886" s="477">
        <v>0</v>
      </c>
      <c r="X886" s="477">
        <v>0</v>
      </c>
      <c r="Y886" s="477">
        <v>0</v>
      </c>
      <c r="Z886" s="477">
        <v>0</v>
      </c>
      <c r="AA886" s="477">
        <v>0</v>
      </c>
      <c r="AB886" s="477">
        <v>0</v>
      </c>
      <c r="AC886" s="477">
        <v>0</v>
      </c>
      <c r="AD886" s="477">
        <v>0</v>
      </c>
      <c r="AE886" s="477">
        <v>0</v>
      </c>
      <c r="AF886" s="480">
        <v>0</v>
      </c>
      <c r="AG886" s="480">
        <v>0</v>
      </c>
      <c r="AH886" s="480">
        <v>0</v>
      </c>
      <c r="AI886" s="480">
        <v>0</v>
      </c>
      <c r="AJ886" s="481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x14ac:dyDescent="0.25">
      <c r="A887" s="402"/>
      <c r="B887" s="564">
        <v>260810</v>
      </c>
      <c r="C887" s="188" t="s">
        <v>35</v>
      </c>
      <c r="D887" s="477">
        <v>0</v>
      </c>
      <c r="E887" s="477">
        <v>0</v>
      </c>
      <c r="F887" s="477">
        <v>0</v>
      </c>
      <c r="G887" s="477">
        <v>0</v>
      </c>
      <c r="H887" s="89">
        <v>0</v>
      </c>
      <c r="I887" s="477">
        <v>0</v>
      </c>
      <c r="J887" s="477">
        <v>0</v>
      </c>
      <c r="K887" s="477">
        <v>0</v>
      </c>
      <c r="L887" s="477">
        <v>0</v>
      </c>
      <c r="M887" s="477">
        <v>0</v>
      </c>
      <c r="N887" s="477">
        <v>0</v>
      </c>
      <c r="O887" s="477">
        <v>0</v>
      </c>
      <c r="P887" s="477">
        <v>0</v>
      </c>
      <c r="Q887" s="477">
        <v>0</v>
      </c>
      <c r="R887" s="89">
        <v>0</v>
      </c>
      <c r="S887" s="477">
        <v>0</v>
      </c>
      <c r="T887" s="477">
        <v>0</v>
      </c>
      <c r="U887" s="477">
        <v>0</v>
      </c>
      <c r="V887" s="477">
        <v>0</v>
      </c>
      <c r="W887" s="477">
        <v>0</v>
      </c>
      <c r="X887" s="477">
        <v>0</v>
      </c>
      <c r="Y887" s="477">
        <v>0</v>
      </c>
      <c r="Z887" s="477">
        <v>0</v>
      </c>
      <c r="AA887" s="477">
        <v>0</v>
      </c>
      <c r="AB887" s="477">
        <v>0</v>
      </c>
      <c r="AC887" s="477">
        <v>0</v>
      </c>
      <c r="AD887" s="477">
        <v>0</v>
      </c>
      <c r="AE887" s="477">
        <v>0</v>
      </c>
      <c r="AF887" s="480">
        <v>0</v>
      </c>
      <c r="AG887" s="480">
        <v>0</v>
      </c>
      <c r="AH887" s="480">
        <v>0</v>
      </c>
      <c r="AI887" s="480">
        <v>0</v>
      </c>
      <c r="AJ887" s="481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x14ac:dyDescent="0.25">
      <c r="A888" s="402"/>
      <c r="B888" s="564">
        <v>260815</v>
      </c>
      <c r="C888" s="188" t="s">
        <v>36</v>
      </c>
      <c r="D888" s="477">
        <v>0</v>
      </c>
      <c r="E888" s="477">
        <v>0</v>
      </c>
      <c r="F888" s="477">
        <v>0</v>
      </c>
      <c r="G888" s="477">
        <v>0</v>
      </c>
      <c r="H888" s="89">
        <v>0</v>
      </c>
      <c r="I888" s="477">
        <v>0</v>
      </c>
      <c r="J888" s="477">
        <v>0</v>
      </c>
      <c r="K888" s="477">
        <v>0</v>
      </c>
      <c r="L888" s="477">
        <v>0</v>
      </c>
      <c r="M888" s="477">
        <v>0</v>
      </c>
      <c r="N888" s="477">
        <v>0</v>
      </c>
      <c r="O888" s="477">
        <v>0</v>
      </c>
      <c r="P888" s="477">
        <v>0</v>
      </c>
      <c r="Q888" s="477">
        <v>0</v>
      </c>
      <c r="R888" s="89">
        <v>0</v>
      </c>
      <c r="S888" s="477">
        <v>0</v>
      </c>
      <c r="T888" s="477">
        <v>0</v>
      </c>
      <c r="U888" s="477">
        <v>0</v>
      </c>
      <c r="V888" s="477">
        <v>0</v>
      </c>
      <c r="W888" s="477">
        <v>0</v>
      </c>
      <c r="X888" s="477">
        <v>0</v>
      </c>
      <c r="Y888" s="477">
        <v>0</v>
      </c>
      <c r="Z888" s="477">
        <v>0</v>
      </c>
      <c r="AA888" s="477">
        <v>0</v>
      </c>
      <c r="AB888" s="477">
        <v>0</v>
      </c>
      <c r="AC888" s="477">
        <v>0</v>
      </c>
      <c r="AD888" s="477">
        <v>0</v>
      </c>
      <c r="AE888" s="477">
        <v>0</v>
      </c>
      <c r="AF888" s="480">
        <v>0</v>
      </c>
      <c r="AG888" s="480">
        <v>0</v>
      </c>
      <c r="AH888" s="480">
        <v>0</v>
      </c>
      <c r="AI888" s="480">
        <v>0</v>
      </c>
      <c r="AJ888" s="481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x14ac:dyDescent="0.25">
      <c r="A889" s="402"/>
      <c r="B889" s="564">
        <v>260820</v>
      </c>
      <c r="C889" s="188" t="s">
        <v>37</v>
      </c>
      <c r="D889" s="477">
        <v>0</v>
      </c>
      <c r="E889" s="477">
        <v>0</v>
      </c>
      <c r="F889" s="477">
        <v>0</v>
      </c>
      <c r="G889" s="477">
        <v>0</v>
      </c>
      <c r="H889" s="89">
        <v>0</v>
      </c>
      <c r="I889" s="477">
        <v>0</v>
      </c>
      <c r="J889" s="477">
        <v>0</v>
      </c>
      <c r="K889" s="477">
        <v>0</v>
      </c>
      <c r="L889" s="477">
        <v>0</v>
      </c>
      <c r="M889" s="477">
        <v>0</v>
      </c>
      <c r="N889" s="477">
        <v>0</v>
      </c>
      <c r="O889" s="477">
        <v>0</v>
      </c>
      <c r="P889" s="477">
        <v>0</v>
      </c>
      <c r="Q889" s="477">
        <v>0</v>
      </c>
      <c r="R889" s="89">
        <v>0</v>
      </c>
      <c r="S889" s="477">
        <v>0</v>
      </c>
      <c r="T889" s="477">
        <v>0</v>
      </c>
      <c r="U889" s="477">
        <v>0</v>
      </c>
      <c r="V889" s="477">
        <v>0</v>
      </c>
      <c r="W889" s="477">
        <v>0</v>
      </c>
      <c r="X889" s="477">
        <v>0</v>
      </c>
      <c r="Y889" s="477">
        <v>0</v>
      </c>
      <c r="Z889" s="477">
        <v>0</v>
      </c>
      <c r="AA889" s="477">
        <v>0</v>
      </c>
      <c r="AB889" s="477">
        <v>0</v>
      </c>
      <c r="AC889" s="477">
        <v>0</v>
      </c>
      <c r="AD889" s="477">
        <v>0</v>
      </c>
      <c r="AE889" s="477">
        <v>0</v>
      </c>
      <c r="AF889" s="480">
        <v>0</v>
      </c>
      <c r="AG889" s="480">
        <v>0</v>
      </c>
      <c r="AH889" s="480">
        <v>0</v>
      </c>
      <c r="AI889" s="480">
        <v>0</v>
      </c>
      <c r="AJ889" s="481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x14ac:dyDescent="0.25">
      <c r="A890" s="402"/>
      <c r="B890" s="564">
        <v>260825</v>
      </c>
      <c r="C890" s="188" t="s">
        <v>38</v>
      </c>
      <c r="D890" s="477">
        <v>0</v>
      </c>
      <c r="E890" s="477">
        <v>0</v>
      </c>
      <c r="F890" s="477">
        <v>0</v>
      </c>
      <c r="G890" s="477">
        <v>0</v>
      </c>
      <c r="H890" s="89">
        <v>0</v>
      </c>
      <c r="I890" s="477">
        <v>0</v>
      </c>
      <c r="J890" s="477">
        <v>0</v>
      </c>
      <c r="K890" s="477">
        <v>0</v>
      </c>
      <c r="L890" s="477">
        <v>0</v>
      </c>
      <c r="M890" s="477">
        <v>0</v>
      </c>
      <c r="N890" s="477">
        <v>0</v>
      </c>
      <c r="O890" s="477">
        <v>0</v>
      </c>
      <c r="P890" s="477">
        <v>0</v>
      </c>
      <c r="Q890" s="477">
        <v>0</v>
      </c>
      <c r="R890" s="89">
        <v>0</v>
      </c>
      <c r="S890" s="477">
        <v>0</v>
      </c>
      <c r="T890" s="477">
        <v>0</v>
      </c>
      <c r="U890" s="477">
        <v>0</v>
      </c>
      <c r="V890" s="477">
        <v>0</v>
      </c>
      <c r="W890" s="477">
        <v>0</v>
      </c>
      <c r="X890" s="477">
        <v>0</v>
      </c>
      <c r="Y890" s="477">
        <v>0</v>
      </c>
      <c r="Z890" s="477">
        <v>0</v>
      </c>
      <c r="AA890" s="477">
        <v>0</v>
      </c>
      <c r="AB890" s="477">
        <v>0</v>
      </c>
      <c r="AC890" s="477">
        <v>0</v>
      </c>
      <c r="AD890" s="477">
        <v>0</v>
      </c>
      <c r="AE890" s="477">
        <v>0</v>
      </c>
      <c r="AF890" s="480">
        <v>0</v>
      </c>
      <c r="AG890" s="480">
        <v>0</v>
      </c>
      <c r="AH890" s="480">
        <v>0</v>
      </c>
      <c r="AI890" s="480">
        <v>0</v>
      </c>
      <c r="AJ890" s="481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x14ac:dyDescent="0.25">
      <c r="A891" s="402"/>
      <c r="B891" s="564">
        <v>2609</v>
      </c>
      <c r="C891" s="188" t="s">
        <v>312</v>
      </c>
      <c r="D891" s="477">
        <v>0</v>
      </c>
      <c r="E891" s="477">
        <v>0</v>
      </c>
      <c r="F891" s="477">
        <v>0</v>
      </c>
      <c r="G891" s="477">
        <v>0</v>
      </c>
      <c r="H891" s="89">
        <v>0</v>
      </c>
      <c r="I891" s="477">
        <v>0</v>
      </c>
      <c r="J891" s="477">
        <v>0</v>
      </c>
      <c r="K891" s="477">
        <v>0</v>
      </c>
      <c r="L891" s="477">
        <v>0</v>
      </c>
      <c r="M891" s="477">
        <v>0</v>
      </c>
      <c r="N891" s="477">
        <v>0</v>
      </c>
      <c r="O891" s="477">
        <v>0</v>
      </c>
      <c r="P891" s="477">
        <v>0</v>
      </c>
      <c r="Q891" s="477">
        <v>0</v>
      </c>
      <c r="R891" s="89">
        <v>0</v>
      </c>
      <c r="S891" s="477">
        <v>0</v>
      </c>
      <c r="T891" s="477">
        <v>0</v>
      </c>
      <c r="U891" s="477">
        <v>0</v>
      </c>
      <c r="V891" s="477">
        <v>0</v>
      </c>
      <c r="W891" s="477">
        <v>0</v>
      </c>
      <c r="X891" s="477">
        <v>0</v>
      </c>
      <c r="Y891" s="477">
        <v>0</v>
      </c>
      <c r="Z891" s="477">
        <v>0</v>
      </c>
      <c r="AA891" s="477">
        <v>0</v>
      </c>
      <c r="AB891" s="477">
        <v>0</v>
      </c>
      <c r="AC891" s="477">
        <v>0</v>
      </c>
      <c r="AD891" s="477">
        <v>0</v>
      </c>
      <c r="AE891" s="477">
        <v>0</v>
      </c>
      <c r="AF891" s="480">
        <v>0</v>
      </c>
      <c r="AG891" s="480">
        <v>0</v>
      </c>
      <c r="AH891" s="480">
        <v>0</v>
      </c>
      <c r="AI891" s="480">
        <v>0</v>
      </c>
      <c r="AJ891" s="481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x14ac:dyDescent="0.25">
      <c r="A892" s="402"/>
      <c r="B892" s="564">
        <v>260905</v>
      </c>
      <c r="C892" s="188" t="s">
        <v>34</v>
      </c>
      <c r="D892" s="477">
        <v>0</v>
      </c>
      <c r="E892" s="477">
        <v>0</v>
      </c>
      <c r="F892" s="477">
        <v>0</v>
      </c>
      <c r="G892" s="477">
        <v>0</v>
      </c>
      <c r="H892" s="89">
        <v>0</v>
      </c>
      <c r="I892" s="477">
        <v>0</v>
      </c>
      <c r="J892" s="477">
        <v>0</v>
      </c>
      <c r="K892" s="477">
        <v>0</v>
      </c>
      <c r="L892" s="477">
        <v>0</v>
      </c>
      <c r="M892" s="477">
        <v>0</v>
      </c>
      <c r="N892" s="477">
        <v>0</v>
      </c>
      <c r="O892" s="477">
        <v>0</v>
      </c>
      <c r="P892" s="477">
        <v>0</v>
      </c>
      <c r="Q892" s="477">
        <v>0</v>
      </c>
      <c r="R892" s="89">
        <v>0</v>
      </c>
      <c r="S892" s="477">
        <v>0</v>
      </c>
      <c r="T892" s="477">
        <v>0</v>
      </c>
      <c r="U892" s="477">
        <v>0</v>
      </c>
      <c r="V892" s="477">
        <v>0</v>
      </c>
      <c r="W892" s="477">
        <v>0</v>
      </c>
      <c r="X892" s="477">
        <v>0</v>
      </c>
      <c r="Y892" s="477">
        <v>0</v>
      </c>
      <c r="Z892" s="477">
        <v>0</v>
      </c>
      <c r="AA892" s="477">
        <v>0</v>
      </c>
      <c r="AB892" s="477">
        <v>0</v>
      </c>
      <c r="AC892" s="477">
        <v>0</v>
      </c>
      <c r="AD892" s="477">
        <v>0</v>
      </c>
      <c r="AE892" s="477">
        <v>0</v>
      </c>
      <c r="AF892" s="480">
        <v>0</v>
      </c>
      <c r="AG892" s="480">
        <v>0</v>
      </c>
      <c r="AH892" s="480">
        <v>0</v>
      </c>
      <c r="AI892" s="480">
        <v>0</v>
      </c>
      <c r="AJ892" s="481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x14ac:dyDescent="0.25">
      <c r="A893" s="402"/>
      <c r="B893" s="564">
        <v>260910</v>
      </c>
      <c r="C893" s="188" t="s">
        <v>35</v>
      </c>
      <c r="D893" s="477">
        <v>0</v>
      </c>
      <c r="E893" s="477">
        <v>0</v>
      </c>
      <c r="F893" s="477">
        <v>0</v>
      </c>
      <c r="G893" s="477">
        <v>0</v>
      </c>
      <c r="H893" s="89">
        <v>0</v>
      </c>
      <c r="I893" s="477">
        <v>0</v>
      </c>
      <c r="J893" s="477">
        <v>0</v>
      </c>
      <c r="K893" s="477">
        <v>0</v>
      </c>
      <c r="L893" s="477">
        <v>0</v>
      </c>
      <c r="M893" s="477">
        <v>0</v>
      </c>
      <c r="N893" s="477">
        <v>0</v>
      </c>
      <c r="O893" s="477">
        <v>0</v>
      </c>
      <c r="P893" s="477">
        <v>0</v>
      </c>
      <c r="Q893" s="477">
        <v>0</v>
      </c>
      <c r="R893" s="89">
        <v>0</v>
      </c>
      <c r="S893" s="477">
        <v>0</v>
      </c>
      <c r="T893" s="477">
        <v>0</v>
      </c>
      <c r="U893" s="477">
        <v>0</v>
      </c>
      <c r="V893" s="477">
        <v>0</v>
      </c>
      <c r="W893" s="477">
        <v>0</v>
      </c>
      <c r="X893" s="477">
        <v>0</v>
      </c>
      <c r="Y893" s="477">
        <v>0</v>
      </c>
      <c r="Z893" s="477">
        <v>0</v>
      </c>
      <c r="AA893" s="477">
        <v>0</v>
      </c>
      <c r="AB893" s="477">
        <v>0</v>
      </c>
      <c r="AC893" s="477">
        <v>0</v>
      </c>
      <c r="AD893" s="477">
        <v>0</v>
      </c>
      <c r="AE893" s="477">
        <v>0</v>
      </c>
      <c r="AF893" s="480">
        <v>0</v>
      </c>
      <c r="AG893" s="480">
        <v>0</v>
      </c>
      <c r="AH893" s="480">
        <v>0</v>
      </c>
      <c r="AI893" s="480">
        <v>0</v>
      </c>
      <c r="AJ893" s="481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x14ac:dyDescent="0.25">
      <c r="A894" s="402"/>
      <c r="B894" s="564">
        <v>260915</v>
      </c>
      <c r="C894" s="188" t="s">
        <v>36</v>
      </c>
      <c r="D894" s="477">
        <v>0</v>
      </c>
      <c r="E894" s="477">
        <v>0</v>
      </c>
      <c r="F894" s="477">
        <v>0</v>
      </c>
      <c r="G894" s="477">
        <v>0</v>
      </c>
      <c r="H894" s="89">
        <v>0</v>
      </c>
      <c r="I894" s="477">
        <v>0</v>
      </c>
      <c r="J894" s="477">
        <v>0</v>
      </c>
      <c r="K894" s="477">
        <v>0</v>
      </c>
      <c r="L894" s="477">
        <v>0</v>
      </c>
      <c r="M894" s="477">
        <v>0</v>
      </c>
      <c r="N894" s="477">
        <v>0</v>
      </c>
      <c r="O894" s="477">
        <v>0</v>
      </c>
      <c r="P894" s="477">
        <v>0</v>
      </c>
      <c r="Q894" s="477">
        <v>0</v>
      </c>
      <c r="R894" s="89">
        <v>0</v>
      </c>
      <c r="S894" s="477">
        <v>0</v>
      </c>
      <c r="T894" s="477">
        <v>0</v>
      </c>
      <c r="U894" s="477">
        <v>0</v>
      </c>
      <c r="V894" s="477">
        <v>0</v>
      </c>
      <c r="W894" s="477">
        <v>0</v>
      </c>
      <c r="X894" s="477">
        <v>0</v>
      </c>
      <c r="Y894" s="477">
        <v>0</v>
      </c>
      <c r="Z894" s="477">
        <v>0</v>
      </c>
      <c r="AA894" s="477">
        <v>0</v>
      </c>
      <c r="AB894" s="477">
        <v>0</v>
      </c>
      <c r="AC894" s="477">
        <v>0</v>
      </c>
      <c r="AD894" s="477">
        <v>0</v>
      </c>
      <c r="AE894" s="477">
        <v>0</v>
      </c>
      <c r="AF894" s="480">
        <v>0</v>
      </c>
      <c r="AG894" s="480">
        <v>0</v>
      </c>
      <c r="AH894" s="480">
        <v>0</v>
      </c>
      <c r="AI894" s="480">
        <v>0</v>
      </c>
      <c r="AJ894" s="481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x14ac:dyDescent="0.25">
      <c r="A895" s="402"/>
      <c r="B895" s="564">
        <v>260920</v>
      </c>
      <c r="C895" s="188" t="s">
        <v>37</v>
      </c>
      <c r="D895" s="477">
        <v>0</v>
      </c>
      <c r="E895" s="477">
        <v>0</v>
      </c>
      <c r="F895" s="477">
        <v>0</v>
      </c>
      <c r="G895" s="477">
        <v>0</v>
      </c>
      <c r="H895" s="89">
        <v>0</v>
      </c>
      <c r="I895" s="477">
        <v>0</v>
      </c>
      <c r="J895" s="477">
        <v>0</v>
      </c>
      <c r="K895" s="477">
        <v>0</v>
      </c>
      <c r="L895" s="477">
        <v>0</v>
      </c>
      <c r="M895" s="477">
        <v>0</v>
      </c>
      <c r="N895" s="477">
        <v>0</v>
      </c>
      <c r="O895" s="477">
        <v>0</v>
      </c>
      <c r="P895" s="477">
        <v>0</v>
      </c>
      <c r="Q895" s="477">
        <v>0</v>
      </c>
      <c r="R895" s="89">
        <v>0</v>
      </c>
      <c r="S895" s="477">
        <v>0</v>
      </c>
      <c r="T895" s="477">
        <v>0</v>
      </c>
      <c r="U895" s="477">
        <v>0</v>
      </c>
      <c r="V895" s="477">
        <v>0</v>
      </c>
      <c r="W895" s="477">
        <v>0</v>
      </c>
      <c r="X895" s="477">
        <v>0</v>
      </c>
      <c r="Y895" s="477">
        <v>0</v>
      </c>
      <c r="Z895" s="477">
        <v>0</v>
      </c>
      <c r="AA895" s="477">
        <v>0</v>
      </c>
      <c r="AB895" s="477">
        <v>0</v>
      </c>
      <c r="AC895" s="477">
        <v>0</v>
      </c>
      <c r="AD895" s="477">
        <v>0</v>
      </c>
      <c r="AE895" s="477">
        <v>0</v>
      </c>
      <c r="AF895" s="480">
        <v>0</v>
      </c>
      <c r="AG895" s="480">
        <v>0</v>
      </c>
      <c r="AH895" s="480">
        <v>0</v>
      </c>
      <c r="AI895" s="480">
        <v>0</v>
      </c>
      <c r="AJ895" s="481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x14ac:dyDescent="0.25">
      <c r="A896" s="402"/>
      <c r="B896" s="564">
        <v>260925</v>
      </c>
      <c r="C896" s="188" t="s">
        <v>38</v>
      </c>
      <c r="D896" s="477">
        <v>0</v>
      </c>
      <c r="E896" s="477">
        <v>0</v>
      </c>
      <c r="F896" s="477">
        <v>0</v>
      </c>
      <c r="G896" s="477">
        <v>0</v>
      </c>
      <c r="H896" s="89">
        <v>0</v>
      </c>
      <c r="I896" s="477">
        <v>0</v>
      </c>
      <c r="J896" s="477">
        <v>0</v>
      </c>
      <c r="K896" s="477">
        <v>0</v>
      </c>
      <c r="L896" s="477">
        <v>0</v>
      </c>
      <c r="M896" s="477">
        <v>0</v>
      </c>
      <c r="N896" s="477">
        <v>0</v>
      </c>
      <c r="O896" s="477">
        <v>0</v>
      </c>
      <c r="P896" s="477">
        <v>0</v>
      </c>
      <c r="Q896" s="477">
        <v>0</v>
      </c>
      <c r="R896" s="89">
        <v>0</v>
      </c>
      <c r="S896" s="477">
        <v>0</v>
      </c>
      <c r="T896" s="477">
        <v>0</v>
      </c>
      <c r="U896" s="477">
        <v>0</v>
      </c>
      <c r="V896" s="477">
        <v>0</v>
      </c>
      <c r="W896" s="477">
        <v>0</v>
      </c>
      <c r="X896" s="477">
        <v>0</v>
      </c>
      <c r="Y896" s="477">
        <v>0</v>
      </c>
      <c r="Z896" s="477">
        <v>0</v>
      </c>
      <c r="AA896" s="477">
        <v>0</v>
      </c>
      <c r="AB896" s="477">
        <v>0</v>
      </c>
      <c r="AC896" s="477">
        <v>0</v>
      </c>
      <c r="AD896" s="477">
        <v>0</v>
      </c>
      <c r="AE896" s="477">
        <v>0</v>
      </c>
      <c r="AF896" s="480">
        <v>0</v>
      </c>
      <c r="AG896" s="480">
        <v>0</v>
      </c>
      <c r="AH896" s="480">
        <v>0</v>
      </c>
      <c r="AI896" s="480">
        <v>0</v>
      </c>
      <c r="AJ896" s="481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x14ac:dyDescent="0.25">
      <c r="A897" s="402"/>
      <c r="B897" s="564">
        <v>2610</v>
      </c>
      <c r="C897" s="188" t="s">
        <v>834</v>
      </c>
      <c r="D897" s="477">
        <v>0</v>
      </c>
      <c r="E897" s="477">
        <v>0</v>
      </c>
      <c r="F897" s="477">
        <v>0</v>
      </c>
      <c r="G897" s="477">
        <v>0</v>
      </c>
      <c r="H897" s="89">
        <v>0</v>
      </c>
      <c r="I897" s="477">
        <v>0</v>
      </c>
      <c r="J897" s="477">
        <v>0</v>
      </c>
      <c r="K897" s="477">
        <v>0</v>
      </c>
      <c r="L897" s="477">
        <v>0</v>
      </c>
      <c r="M897" s="477">
        <v>0</v>
      </c>
      <c r="N897" s="477">
        <v>0</v>
      </c>
      <c r="O897" s="477">
        <v>0</v>
      </c>
      <c r="P897" s="477">
        <v>0</v>
      </c>
      <c r="Q897" s="477">
        <v>0</v>
      </c>
      <c r="R897" s="89">
        <v>0</v>
      </c>
      <c r="S897" s="477">
        <v>0</v>
      </c>
      <c r="T897" s="477">
        <v>0</v>
      </c>
      <c r="U897" s="477">
        <v>0</v>
      </c>
      <c r="V897" s="477">
        <v>0</v>
      </c>
      <c r="W897" s="477">
        <v>0</v>
      </c>
      <c r="X897" s="477">
        <v>0</v>
      </c>
      <c r="Y897" s="477">
        <v>0</v>
      </c>
      <c r="Z897" s="477">
        <v>0</v>
      </c>
      <c r="AA897" s="477">
        <v>0</v>
      </c>
      <c r="AB897" s="477">
        <v>0</v>
      </c>
      <c r="AC897" s="477">
        <v>0</v>
      </c>
      <c r="AD897" s="477">
        <v>0</v>
      </c>
      <c r="AE897" s="477">
        <v>0</v>
      </c>
      <c r="AF897" s="480">
        <v>0</v>
      </c>
      <c r="AG897" s="480">
        <v>0</v>
      </c>
      <c r="AH897" s="480">
        <v>0</v>
      </c>
      <c r="AI897" s="480">
        <v>0</v>
      </c>
      <c r="AJ897" s="481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x14ac:dyDescent="0.25">
      <c r="A898" s="402"/>
      <c r="B898" s="564">
        <v>261005</v>
      </c>
      <c r="C898" s="188" t="s">
        <v>835</v>
      </c>
      <c r="D898" s="477">
        <v>0</v>
      </c>
      <c r="E898" s="477">
        <v>0</v>
      </c>
      <c r="F898" s="477">
        <v>0</v>
      </c>
      <c r="G898" s="477">
        <v>0</v>
      </c>
      <c r="H898" s="89">
        <v>0</v>
      </c>
      <c r="I898" s="477">
        <v>0</v>
      </c>
      <c r="J898" s="477">
        <v>0</v>
      </c>
      <c r="K898" s="477">
        <v>0</v>
      </c>
      <c r="L898" s="477">
        <v>0</v>
      </c>
      <c r="M898" s="477">
        <v>0</v>
      </c>
      <c r="N898" s="477">
        <v>0</v>
      </c>
      <c r="O898" s="477">
        <v>0</v>
      </c>
      <c r="P898" s="477">
        <v>0</v>
      </c>
      <c r="Q898" s="477">
        <v>0</v>
      </c>
      <c r="R898" s="89">
        <v>0</v>
      </c>
      <c r="S898" s="477">
        <v>0</v>
      </c>
      <c r="T898" s="477">
        <v>0</v>
      </c>
      <c r="U898" s="477">
        <v>0</v>
      </c>
      <c r="V898" s="477">
        <v>0</v>
      </c>
      <c r="W898" s="477">
        <v>0</v>
      </c>
      <c r="X898" s="477">
        <v>0</v>
      </c>
      <c r="Y898" s="477">
        <v>0</v>
      </c>
      <c r="Z898" s="477">
        <v>0</v>
      </c>
      <c r="AA898" s="477">
        <v>0</v>
      </c>
      <c r="AB898" s="477">
        <v>0</v>
      </c>
      <c r="AC898" s="477">
        <v>0</v>
      </c>
      <c r="AD898" s="477">
        <v>0</v>
      </c>
      <c r="AE898" s="477">
        <v>0</v>
      </c>
      <c r="AF898" s="480">
        <v>0</v>
      </c>
      <c r="AG898" s="480">
        <v>0</v>
      </c>
      <c r="AH898" s="480">
        <v>0</v>
      </c>
      <c r="AI898" s="480">
        <v>0</v>
      </c>
      <c r="AJ898" s="481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x14ac:dyDescent="0.25">
      <c r="A899" s="402"/>
      <c r="B899" s="564">
        <v>261010</v>
      </c>
      <c r="C899" s="188" t="s">
        <v>836</v>
      </c>
      <c r="D899" s="477">
        <v>0</v>
      </c>
      <c r="E899" s="477">
        <v>0</v>
      </c>
      <c r="F899" s="477">
        <v>0</v>
      </c>
      <c r="G899" s="477">
        <v>0</v>
      </c>
      <c r="H899" s="89">
        <v>0</v>
      </c>
      <c r="I899" s="477">
        <v>0</v>
      </c>
      <c r="J899" s="477">
        <v>0</v>
      </c>
      <c r="K899" s="477">
        <v>0</v>
      </c>
      <c r="L899" s="477">
        <v>0</v>
      </c>
      <c r="M899" s="477">
        <v>0</v>
      </c>
      <c r="N899" s="477">
        <v>0</v>
      </c>
      <c r="O899" s="477">
        <v>0</v>
      </c>
      <c r="P899" s="477">
        <v>0</v>
      </c>
      <c r="Q899" s="477">
        <v>0</v>
      </c>
      <c r="R899" s="89">
        <v>0</v>
      </c>
      <c r="S899" s="477">
        <v>0</v>
      </c>
      <c r="T899" s="477">
        <v>0</v>
      </c>
      <c r="U899" s="477">
        <v>0</v>
      </c>
      <c r="V899" s="477">
        <v>0</v>
      </c>
      <c r="W899" s="477">
        <v>0</v>
      </c>
      <c r="X899" s="477">
        <v>0</v>
      </c>
      <c r="Y899" s="477">
        <v>0</v>
      </c>
      <c r="Z899" s="477">
        <v>0</v>
      </c>
      <c r="AA899" s="477">
        <v>0</v>
      </c>
      <c r="AB899" s="477">
        <v>0</v>
      </c>
      <c r="AC899" s="477">
        <v>0</v>
      </c>
      <c r="AD899" s="477">
        <v>0</v>
      </c>
      <c r="AE899" s="477">
        <v>0</v>
      </c>
      <c r="AF899" s="480">
        <v>0</v>
      </c>
      <c r="AG899" s="480">
        <v>0</v>
      </c>
      <c r="AH899" s="480">
        <v>0</v>
      </c>
      <c r="AI899" s="480">
        <v>0</v>
      </c>
      <c r="AJ899" s="481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x14ac:dyDescent="0.25">
      <c r="A900" s="402"/>
      <c r="B900" s="564">
        <v>2690</v>
      </c>
      <c r="C900" s="188" t="s">
        <v>313</v>
      </c>
      <c r="D900" s="477">
        <v>0</v>
      </c>
      <c r="E900" s="477">
        <v>0</v>
      </c>
      <c r="F900" s="477">
        <v>0</v>
      </c>
      <c r="G900" s="477">
        <v>22855.86</v>
      </c>
      <c r="H900" s="89">
        <v>22855.86</v>
      </c>
      <c r="I900" s="477">
        <v>0</v>
      </c>
      <c r="J900" s="477">
        <v>0</v>
      </c>
      <c r="K900" s="477">
        <v>0</v>
      </c>
      <c r="L900" s="477">
        <v>0</v>
      </c>
      <c r="M900" s="477">
        <v>0</v>
      </c>
      <c r="N900" s="477">
        <v>0</v>
      </c>
      <c r="O900" s="477">
        <v>0</v>
      </c>
      <c r="P900" s="477">
        <v>0</v>
      </c>
      <c r="Q900" s="477">
        <v>0</v>
      </c>
      <c r="R900" s="89">
        <v>0</v>
      </c>
      <c r="S900" s="477">
        <v>140500</v>
      </c>
      <c r="T900" s="477">
        <v>0</v>
      </c>
      <c r="U900" s="477">
        <v>0</v>
      </c>
      <c r="V900" s="477">
        <v>0</v>
      </c>
      <c r="W900" s="477">
        <v>0</v>
      </c>
      <c r="X900" s="477">
        <v>0</v>
      </c>
      <c r="Y900" s="477">
        <v>5975</v>
      </c>
      <c r="Z900" s="477">
        <v>0</v>
      </c>
      <c r="AA900" s="477">
        <v>0</v>
      </c>
      <c r="AB900" s="477">
        <v>4992.25</v>
      </c>
      <c r="AC900" s="477">
        <v>0</v>
      </c>
      <c r="AD900" s="477">
        <v>151467.25</v>
      </c>
      <c r="AE900" s="477">
        <v>174323.11</v>
      </c>
      <c r="AF900" s="480">
        <v>0</v>
      </c>
      <c r="AG900" s="480">
        <v>0</v>
      </c>
      <c r="AH900" s="480">
        <v>0</v>
      </c>
      <c r="AI900" s="480">
        <v>5975</v>
      </c>
      <c r="AJ900" s="481">
        <v>168348.11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x14ac:dyDescent="0.25">
      <c r="A901" s="402"/>
      <c r="B901" s="564">
        <v>269005</v>
      </c>
      <c r="C901" s="188" t="s">
        <v>34</v>
      </c>
      <c r="D901" s="477">
        <v>0</v>
      </c>
      <c r="E901" s="477">
        <v>0</v>
      </c>
      <c r="F901" s="477">
        <v>0</v>
      </c>
      <c r="G901" s="477">
        <v>0</v>
      </c>
      <c r="H901" s="89">
        <v>0</v>
      </c>
      <c r="I901" s="477">
        <v>0</v>
      </c>
      <c r="J901" s="477">
        <v>0</v>
      </c>
      <c r="K901" s="477">
        <v>0</v>
      </c>
      <c r="L901" s="477">
        <v>0</v>
      </c>
      <c r="M901" s="477">
        <v>0</v>
      </c>
      <c r="N901" s="477">
        <v>0</v>
      </c>
      <c r="O901" s="477">
        <v>0</v>
      </c>
      <c r="P901" s="477">
        <v>0</v>
      </c>
      <c r="Q901" s="477">
        <v>0</v>
      </c>
      <c r="R901" s="89">
        <v>0</v>
      </c>
      <c r="S901" s="477">
        <v>4000</v>
      </c>
      <c r="T901" s="477">
        <v>0</v>
      </c>
      <c r="U901" s="477">
        <v>0</v>
      </c>
      <c r="V901" s="477">
        <v>0</v>
      </c>
      <c r="W901" s="477">
        <v>0</v>
      </c>
      <c r="X901" s="477">
        <v>0</v>
      </c>
      <c r="Y901" s="477">
        <v>1800</v>
      </c>
      <c r="Z901" s="477">
        <v>0</v>
      </c>
      <c r="AA901" s="477">
        <v>0</v>
      </c>
      <c r="AB901" s="477">
        <v>0</v>
      </c>
      <c r="AC901" s="477">
        <v>0</v>
      </c>
      <c r="AD901" s="477">
        <v>5800</v>
      </c>
      <c r="AE901" s="477">
        <v>5800</v>
      </c>
      <c r="AF901" s="480">
        <v>0</v>
      </c>
      <c r="AG901" s="480">
        <v>0</v>
      </c>
      <c r="AH901" s="480">
        <v>0</v>
      </c>
      <c r="AI901" s="480">
        <v>1800</v>
      </c>
      <c r="AJ901" s="481">
        <v>4000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x14ac:dyDescent="0.25">
      <c r="A902" s="402"/>
      <c r="B902" s="564">
        <v>269010</v>
      </c>
      <c r="C902" s="188" t="s">
        <v>35</v>
      </c>
      <c r="D902" s="477">
        <v>0</v>
      </c>
      <c r="E902" s="477">
        <v>0</v>
      </c>
      <c r="F902" s="477">
        <v>0</v>
      </c>
      <c r="G902" s="477">
        <v>0</v>
      </c>
      <c r="H902" s="89">
        <v>0</v>
      </c>
      <c r="I902" s="477">
        <v>0</v>
      </c>
      <c r="J902" s="477">
        <v>0</v>
      </c>
      <c r="K902" s="477">
        <v>0</v>
      </c>
      <c r="L902" s="477">
        <v>0</v>
      </c>
      <c r="M902" s="477">
        <v>0</v>
      </c>
      <c r="N902" s="477">
        <v>0</v>
      </c>
      <c r="O902" s="477">
        <v>0</v>
      </c>
      <c r="P902" s="477">
        <v>0</v>
      </c>
      <c r="Q902" s="477">
        <v>0</v>
      </c>
      <c r="R902" s="89">
        <v>0</v>
      </c>
      <c r="S902" s="477">
        <v>0</v>
      </c>
      <c r="T902" s="477">
        <v>0</v>
      </c>
      <c r="U902" s="477">
        <v>0</v>
      </c>
      <c r="V902" s="477">
        <v>0</v>
      </c>
      <c r="W902" s="477">
        <v>0</v>
      </c>
      <c r="X902" s="477">
        <v>0</v>
      </c>
      <c r="Y902" s="477">
        <v>0</v>
      </c>
      <c r="Z902" s="477">
        <v>0</v>
      </c>
      <c r="AA902" s="477">
        <v>0</v>
      </c>
      <c r="AB902" s="477">
        <v>416.66667000000001</v>
      </c>
      <c r="AC902" s="477">
        <v>0</v>
      </c>
      <c r="AD902" s="477">
        <v>416.66667000000001</v>
      </c>
      <c r="AE902" s="477">
        <v>416.66667000000001</v>
      </c>
      <c r="AF902" s="480">
        <v>0</v>
      </c>
      <c r="AG902" s="480">
        <v>0</v>
      </c>
      <c r="AH902" s="480">
        <v>0</v>
      </c>
      <c r="AI902" s="480">
        <v>0</v>
      </c>
      <c r="AJ902" s="481">
        <v>416.66667000000001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x14ac:dyDescent="0.25">
      <c r="A903" s="402"/>
      <c r="B903" s="564">
        <v>269015</v>
      </c>
      <c r="C903" s="188" t="s">
        <v>36</v>
      </c>
      <c r="D903" s="477">
        <v>0</v>
      </c>
      <c r="E903" s="477">
        <v>0</v>
      </c>
      <c r="F903" s="477">
        <v>0</v>
      </c>
      <c r="G903" s="477">
        <v>0</v>
      </c>
      <c r="H903" s="89">
        <v>0</v>
      </c>
      <c r="I903" s="477">
        <v>0</v>
      </c>
      <c r="J903" s="477">
        <v>0</v>
      </c>
      <c r="K903" s="477">
        <v>0</v>
      </c>
      <c r="L903" s="477">
        <v>0</v>
      </c>
      <c r="M903" s="477">
        <v>0</v>
      </c>
      <c r="N903" s="477">
        <v>0</v>
      </c>
      <c r="O903" s="477">
        <v>0</v>
      </c>
      <c r="P903" s="477">
        <v>0</v>
      </c>
      <c r="Q903" s="477">
        <v>0</v>
      </c>
      <c r="R903" s="89">
        <v>0</v>
      </c>
      <c r="S903" s="477">
        <v>0</v>
      </c>
      <c r="T903" s="477">
        <v>0</v>
      </c>
      <c r="U903" s="477">
        <v>0</v>
      </c>
      <c r="V903" s="477">
        <v>0</v>
      </c>
      <c r="W903" s="477">
        <v>0</v>
      </c>
      <c r="X903" s="477">
        <v>0</v>
      </c>
      <c r="Y903" s="477">
        <v>0</v>
      </c>
      <c r="Z903" s="477">
        <v>0</v>
      </c>
      <c r="AA903" s="477">
        <v>0</v>
      </c>
      <c r="AB903" s="477">
        <v>1000</v>
      </c>
      <c r="AC903" s="477">
        <v>0</v>
      </c>
      <c r="AD903" s="477">
        <v>1000</v>
      </c>
      <c r="AE903" s="477">
        <v>1000</v>
      </c>
      <c r="AF903" s="480">
        <v>0</v>
      </c>
      <c r="AG903" s="480">
        <v>0</v>
      </c>
      <c r="AH903" s="480">
        <v>0</v>
      </c>
      <c r="AI903" s="480">
        <v>0</v>
      </c>
      <c r="AJ903" s="481">
        <v>1000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x14ac:dyDescent="0.25">
      <c r="A904" s="402"/>
      <c r="B904" s="564">
        <v>269020</v>
      </c>
      <c r="C904" s="188" t="s">
        <v>37</v>
      </c>
      <c r="D904" s="477">
        <v>0</v>
      </c>
      <c r="E904" s="477">
        <v>0</v>
      </c>
      <c r="F904" s="477">
        <v>0</v>
      </c>
      <c r="G904" s="477">
        <v>0</v>
      </c>
      <c r="H904" s="89">
        <v>0</v>
      </c>
      <c r="I904" s="477">
        <v>0</v>
      </c>
      <c r="J904" s="477">
        <v>0</v>
      </c>
      <c r="K904" s="477">
        <v>0</v>
      </c>
      <c r="L904" s="477">
        <v>0</v>
      </c>
      <c r="M904" s="477">
        <v>0</v>
      </c>
      <c r="N904" s="477">
        <v>0</v>
      </c>
      <c r="O904" s="477">
        <v>0</v>
      </c>
      <c r="P904" s="477">
        <v>0</v>
      </c>
      <c r="Q904" s="477">
        <v>0</v>
      </c>
      <c r="R904" s="89">
        <v>0</v>
      </c>
      <c r="S904" s="477">
        <v>31000</v>
      </c>
      <c r="T904" s="477">
        <v>0</v>
      </c>
      <c r="U904" s="477">
        <v>0</v>
      </c>
      <c r="V904" s="477">
        <v>0</v>
      </c>
      <c r="W904" s="477">
        <v>0</v>
      </c>
      <c r="X904" s="477">
        <v>0</v>
      </c>
      <c r="Y904" s="477">
        <v>2500</v>
      </c>
      <c r="Z904" s="477">
        <v>0</v>
      </c>
      <c r="AA904" s="477">
        <v>0</v>
      </c>
      <c r="AB904" s="477">
        <v>765.11667</v>
      </c>
      <c r="AC904" s="477">
        <v>0</v>
      </c>
      <c r="AD904" s="477">
        <v>34265.116670000003</v>
      </c>
      <c r="AE904" s="477">
        <v>34265.116670000003</v>
      </c>
      <c r="AF904" s="480">
        <v>0</v>
      </c>
      <c r="AG904" s="480">
        <v>0</v>
      </c>
      <c r="AH904" s="480">
        <v>0</v>
      </c>
      <c r="AI904" s="480">
        <v>2500</v>
      </c>
      <c r="AJ904" s="481">
        <v>31765.116669999999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x14ac:dyDescent="0.25">
      <c r="A905" s="402"/>
      <c r="B905" s="564">
        <v>269025</v>
      </c>
      <c r="C905" s="188" t="s">
        <v>38</v>
      </c>
      <c r="D905" s="477">
        <v>0</v>
      </c>
      <c r="E905" s="477">
        <v>0</v>
      </c>
      <c r="F905" s="477">
        <v>0</v>
      </c>
      <c r="G905" s="477">
        <v>22855.86</v>
      </c>
      <c r="H905" s="89">
        <v>22855.86</v>
      </c>
      <c r="I905" s="477">
        <v>0</v>
      </c>
      <c r="J905" s="477">
        <v>0</v>
      </c>
      <c r="K905" s="477">
        <v>0</v>
      </c>
      <c r="L905" s="477">
        <v>0</v>
      </c>
      <c r="M905" s="477">
        <v>0</v>
      </c>
      <c r="N905" s="477">
        <v>0</v>
      </c>
      <c r="O905" s="477">
        <v>0</v>
      </c>
      <c r="P905" s="477">
        <v>0</v>
      </c>
      <c r="Q905" s="477">
        <v>0</v>
      </c>
      <c r="R905" s="89">
        <v>0</v>
      </c>
      <c r="S905" s="477">
        <v>105500</v>
      </c>
      <c r="T905" s="477">
        <v>0</v>
      </c>
      <c r="U905" s="477">
        <v>0</v>
      </c>
      <c r="V905" s="477">
        <v>0</v>
      </c>
      <c r="W905" s="477">
        <v>0</v>
      </c>
      <c r="X905" s="477">
        <v>0</v>
      </c>
      <c r="Y905" s="477">
        <v>1675</v>
      </c>
      <c r="Z905" s="477">
        <v>0</v>
      </c>
      <c r="AA905" s="477">
        <v>0</v>
      </c>
      <c r="AB905" s="477">
        <v>2810.46666</v>
      </c>
      <c r="AC905" s="477">
        <v>0</v>
      </c>
      <c r="AD905" s="477">
        <v>109985.46666000001</v>
      </c>
      <c r="AE905" s="477">
        <v>132841.32666000002</v>
      </c>
      <c r="AF905" s="480">
        <v>0</v>
      </c>
      <c r="AG905" s="480">
        <v>0</v>
      </c>
      <c r="AH905" s="480">
        <v>0</v>
      </c>
      <c r="AI905" s="480">
        <v>1675</v>
      </c>
      <c r="AJ905" s="481">
        <v>131166.32665999999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x14ac:dyDescent="0.25">
      <c r="A906" s="401"/>
      <c r="B906" s="563">
        <v>27</v>
      </c>
      <c r="C906" s="317" t="s">
        <v>837</v>
      </c>
      <c r="D906" s="478">
        <v>20004.022000000001</v>
      </c>
      <c r="E906" s="478">
        <v>0</v>
      </c>
      <c r="F906" s="478">
        <v>150000</v>
      </c>
      <c r="G906" s="478">
        <v>0</v>
      </c>
      <c r="H906" s="26">
        <v>170004.022</v>
      </c>
      <c r="I906" s="478">
        <v>0</v>
      </c>
      <c r="J906" s="478">
        <v>0</v>
      </c>
      <c r="K906" s="478">
        <v>0</v>
      </c>
      <c r="L906" s="478">
        <v>0</v>
      </c>
      <c r="M906" s="478">
        <v>0</v>
      </c>
      <c r="N906" s="478">
        <v>0</v>
      </c>
      <c r="O906" s="478">
        <v>0</v>
      </c>
      <c r="P906" s="478">
        <v>0</v>
      </c>
      <c r="Q906" s="478">
        <v>0</v>
      </c>
      <c r="R906" s="26">
        <v>0</v>
      </c>
      <c r="S906" s="478">
        <v>0</v>
      </c>
      <c r="T906" s="478">
        <v>0</v>
      </c>
      <c r="U906" s="478">
        <v>0</v>
      </c>
      <c r="V906" s="478">
        <v>0</v>
      </c>
      <c r="W906" s="478">
        <v>0</v>
      </c>
      <c r="X906" s="478">
        <v>0</v>
      </c>
      <c r="Y906" s="478">
        <v>0</v>
      </c>
      <c r="Z906" s="478">
        <v>0</v>
      </c>
      <c r="AA906" s="478">
        <v>0</v>
      </c>
      <c r="AB906" s="478">
        <v>0</v>
      </c>
      <c r="AC906" s="478">
        <v>0</v>
      </c>
      <c r="AD906" s="478">
        <v>0</v>
      </c>
      <c r="AE906" s="478">
        <v>170004.022</v>
      </c>
      <c r="AF906" s="480">
        <v>0</v>
      </c>
      <c r="AG906" s="480">
        <v>0</v>
      </c>
      <c r="AH906" s="480">
        <v>0</v>
      </c>
      <c r="AI906" s="480">
        <v>0</v>
      </c>
      <c r="AJ906" s="481">
        <v>170004.022</v>
      </c>
    </row>
    <row r="907" spans="1:55" s="42" customFormat="1" x14ac:dyDescent="0.25">
      <c r="A907" s="402"/>
      <c r="B907" s="564">
        <v>2701</v>
      </c>
      <c r="C907" s="188" t="s">
        <v>271</v>
      </c>
      <c r="D907" s="477">
        <v>0</v>
      </c>
      <c r="E907" s="477">
        <v>0</v>
      </c>
      <c r="F907" s="477">
        <v>0</v>
      </c>
      <c r="G907" s="477">
        <v>0</v>
      </c>
      <c r="H907" s="89">
        <v>0</v>
      </c>
      <c r="I907" s="477">
        <v>0</v>
      </c>
      <c r="J907" s="477">
        <v>0</v>
      </c>
      <c r="K907" s="477">
        <v>0</v>
      </c>
      <c r="L907" s="477">
        <v>0</v>
      </c>
      <c r="M907" s="477">
        <v>0</v>
      </c>
      <c r="N907" s="477">
        <v>0</v>
      </c>
      <c r="O907" s="477">
        <v>0</v>
      </c>
      <c r="P907" s="477">
        <v>0</v>
      </c>
      <c r="Q907" s="477">
        <v>0</v>
      </c>
      <c r="R907" s="89">
        <v>0</v>
      </c>
      <c r="S907" s="477">
        <v>0</v>
      </c>
      <c r="T907" s="477">
        <v>0</v>
      </c>
      <c r="U907" s="477">
        <v>0</v>
      </c>
      <c r="V907" s="477">
        <v>0</v>
      </c>
      <c r="W907" s="477">
        <v>0</v>
      </c>
      <c r="X907" s="477">
        <v>0</v>
      </c>
      <c r="Y907" s="477">
        <v>0</v>
      </c>
      <c r="Z907" s="477">
        <v>0</v>
      </c>
      <c r="AA907" s="477">
        <v>0</v>
      </c>
      <c r="AB907" s="477">
        <v>0</v>
      </c>
      <c r="AC907" s="477">
        <v>0</v>
      </c>
      <c r="AD907" s="477">
        <v>0</v>
      </c>
      <c r="AE907" s="477">
        <v>0</v>
      </c>
      <c r="AF907" s="480">
        <v>0</v>
      </c>
      <c r="AG907" s="480">
        <v>0</v>
      </c>
      <c r="AH907" s="480">
        <v>0</v>
      </c>
      <c r="AI907" s="480">
        <v>0</v>
      </c>
      <c r="AJ907" s="481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x14ac:dyDescent="0.25">
      <c r="A908" s="402"/>
      <c r="B908" s="564">
        <v>270105</v>
      </c>
      <c r="C908" s="188" t="s">
        <v>314</v>
      </c>
      <c r="D908" s="477">
        <v>0</v>
      </c>
      <c r="E908" s="477">
        <v>0</v>
      </c>
      <c r="F908" s="477">
        <v>0</v>
      </c>
      <c r="G908" s="477">
        <v>0</v>
      </c>
      <c r="H908" s="89">
        <v>0</v>
      </c>
      <c r="I908" s="477">
        <v>0</v>
      </c>
      <c r="J908" s="477">
        <v>0</v>
      </c>
      <c r="K908" s="477">
        <v>0</v>
      </c>
      <c r="L908" s="477">
        <v>0</v>
      </c>
      <c r="M908" s="477">
        <v>0</v>
      </c>
      <c r="N908" s="477">
        <v>0</v>
      </c>
      <c r="O908" s="477">
        <v>0</v>
      </c>
      <c r="P908" s="477">
        <v>0</v>
      </c>
      <c r="Q908" s="477">
        <v>0</v>
      </c>
      <c r="R908" s="89">
        <v>0</v>
      </c>
      <c r="S908" s="477">
        <v>0</v>
      </c>
      <c r="T908" s="477">
        <v>0</v>
      </c>
      <c r="U908" s="477">
        <v>0</v>
      </c>
      <c r="V908" s="477">
        <v>0</v>
      </c>
      <c r="W908" s="477">
        <v>0</v>
      </c>
      <c r="X908" s="477">
        <v>0</v>
      </c>
      <c r="Y908" s="477">
        <v>0</v>
      </c>
      <c r="Z908" s="477">
        <v>0</v>
      </c>
      <c r="AA908" s="477">
        <v>0</v>
      </c>
      <c r="AB908" s="477">
        <v>0</v>
      </c>
      <c r="AC908" s="477">
        <v>0</v>
      </c>
      <c r="AD908" s="477">
        <v>0</v>
      </c>
      <c r="AE908" s="477">
        <v>0</v>
      </c>
      <c r="AF908" s="480">
        <v>0</v>
      </c>
      <c r="AG908" s="480">
        <v>0</v>
      </c>
      <c r="AH908" s="480">
        <v>0</v>
      </c>
      <c r="AI908" s="480">
        <v>0</v>
      </c>
      <c r="AJ908" s="481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x14ac:dyDescent="0.25">
      <c r="A909" s="402"/>
      <c r="B909" s="564">
        <v>270110</v>
      </c>
      <c r="C909" s="188" t="s">
        <v>315</v>
      </c>
      <c r="D909" s="477">
        <v>0</v>
      </c>
      <c r="E909" s="477">
        <v>0</v>
      </c>
      <c r="F909" s="477">
        <v>0</v>
      </c>
      <c r="G909" s="477">
        <v>0</v>
      </c>
      <c r="H909" s="89">
        <v>0</v>
      </c>
      <c r="I909" s="477">
        <v>0</v>
      </c>
      <c r="J909" s="477">
        <v>0</v>
      </c>
      <c r="K909" s="477">
        <v>0</v>
      </c>
      <c r="L909" s="477">
        <v>0</v>
      </c>
      <c r="M909" s="477">
        <v>0</v>
      </c>
      <c r="N909" s="477">
        <v>0</v>
      </c>
      <c r="O909" s="477">
        <v>0</v>
      </c>
      <c r="P909" s="477">
        <v>0</v>
      </c>
      <c r="Q909" s="477">
        <v>0</v>
      </c>
      <c r="R909" s="89">
        <v>0</v>
      </c>
      <c r="S909" s="477">
        <v>0</v>
      </c>
      <c r="T909" s="477">
        <v>0</v>
      </c>
      <c r="U909" s="477">
        <v>0</v>
      </c>
      <c r="V909" s="477">
        <v>0</v>
      </c>
      <c r="W909" s="477">
        <v>0</v>
      </c>
      <c r="X909" s="477">
        <v>0</v>
      </c>
      <c r="Y909" s="477">
        <v>0</v>
      </c>
      <c r="Z909" s="477">
        <v>0</v>
      </c>
      <c r="AA909" s="477">
        <v>0</v>
      </c>
      <c r="AB909" s="477">
        <v>0</v>
      </c>
      <c r="AC909" s="477">
        <v>0</v>
      </c>
      <c r="AD909" s="477">
        <v>0</v>
      </c>
      <c r="AE909" s="477">
        <v>0</v>
      </c>
      <c r="AF909" s="480">
        <v>0</v>
      </c>
      <c r="AG909" s="480">
        <v>0</v>
      </c>
      <c r="AH909" s="480">
        <v>0</v>
      </c>
      <c r="AI909" s="480">
        <v>0</v>
      </c>
      <c r="AJ909" s="481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x14ac:dyDescent="0.25">
      <c r="A910" s="402"/>
      <c r="B910" s="564">
        <v>270115</v>
      </c>
      <c r="C910" s="188" t="s">
        <v>316</v>
      </c>
      <c r="D910" s="477">
        <v>0</v>
      </c>
      <c r="E910" s="477">
        <v>0</v>
      </c>
      <c r="F910" s="477">
        <v>0</v>
      </c>
      <c r="G910" s="477">
        <v>0</v>
      </c>
      <c r="H910" s="89">
        <v>0</v>
      </c>
      <c r="I910" s="477">
        <v>0</v>
      </c>
      <c r="J910" s="477">
        <v>0</v>
      </c>
      <c r="K910" s="477">
        <v>0</v>
      </c>
      <c r="L910" s="477">
        <v>0</v>
      </c>
      <c r="M910" s="477">
        <v>0</v>
      </c>
      <c r="N910" s="477">
        <v>0</v>
      </c>
      <c r="O910" s="477">
        <v>0</v>
      </c>
      <c r="P910" s="477">
        <v>0</v>
      </c>
      <c r="Q910" s="477">
        <v>0</v>
      </c>
      <c r="R910" s="89">
        <v>0</v>
      </c>
      <c r="S910" s="477">
        <v>0</v>
      </c>
      <c r="T910" s="477">
        <v>0</v>
      </c>
      <c r="U910" s="477">
        <v>0</v>
      </c>
      <c r="V910" s="477">
        <v>0</v>
      </c>
      <c r="W910" s="477">
        <v>0</v>
      </c>
      <c r="X910" s="477">
        <v>0</v>
      </c>
      <c r="Y910" s="477">
        <v>0</v>
      </c>
      <c r="Z910" s="477">
        <v>0</v>
      </c>
      <c r="AA910" s="477">
        <v>0</v>
      </c>
      <c r="AB910" s="477">
        <v>0</v>
      </c>
      <c r="AC910" s="477">
        <v>0</v>
      </c>
      <c r="AD910" s="477">
        <v>0</v>
      </c>
      <c r="AE910" s="477">
        <v>0</v>
      </c>
      <c r="AF910" s="480">
        <v>0</v>
      </c>
      <c r="AG910" s="480">
        <v>0</v>
      </c>
      <c r="AH910" s="480">
        <v>0</v>
      </c>
      <c r="AI910" s="480">
        <v>0</v>
      </c>
      <c r="AJ910" s="481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x14ac:dyDescent="0.25">
      <c r="A911" s="402"/>
      <c r="B911" s="564">
        <v>2702</v>
      </c>
      <c r="C911" s="188" t="s">
        <v>272</v>
      </c>
      <c r="D911" s="477">
        <v>20000</v>
      </c>
      <c r="E911" s="477">
        <v>0</v>
      </c>
      <c r="F911" s="477">
        <v>150000</v>
      </c>
      <c r="G911" s="477">
        <v>0</v>
      </c>
      <c r="H911" s="89">
        <v>170000</v>
      </c>
      <c r="I911" s="477">
        <v>0</v>
      </c>
      <c r="J911" s="477">
        <v>0</v>
      </c>
      <c r="K911" s="477">
        <v>0</v>
      </c>
      <c r="L911" s="477">
        <v>0</v>
      </c>
      <c r="M911" s="477">
        <v>0</v>
      </c>
      <c r="N911" s="477">
        <v>0</v>
      </c>
      <c r="O911" s="477">
        <v>0</v>
      </c>
      <c r="P911" s="477">
        <v>0</v>
      </c>
      <c r="Q911" s="477">
        <v>0</v>
      </c>
      <c r="R911" s="89">
        <v>0</v>
      </c>
      <c r="S911" s="477">
        <v>0</v>
      </c>
      <c r="T911" s="477">
        <v>0</v>
      </c>
      <c r="U911" s="477">
        <v>0</v>
      </c>
      <c r="V911" s="477">
        <v>0</v>
      </c>
      <c r="W911" s="477">
        <v>0</v>
      </c>
      <c r="X911" s="477">
        <v>0</v>
      </c>
      <c r="Y911" s="477">
        <v>0</v>
      </c>
      <c r="Z911" s="477">
        <v>0</v>
      </c>
      <c r="AA911" s="477">
        <v>0</v>
      </c>
      <c r="AB911" s="477">
        <v>0</v>
      </c>
      <c r="AC911" s="477">
        <v>0</v>
      </c>
      <c r="AD911" s="477">
        <v>0</v>
      </c>
      <c r="AE911" s="477">
        <v>170000</v>
      </c>
      <c r="AF911" s="480">
        <v>0</v>
      </c>
      <c r="AG911" s="480">
        <v>0</v>
      </c>
      <c r="AH911" s="480">
        <v>0</v>
      </c>
      <c r="AI911" s="480">
        <v>0</v>
      </c>
      <c r="AJ911" s="481">
        <v>170000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x14ac:dyDescent="0.25">
      <c r="A912" s="402"/>
      <c r="B912" s="564">
        <v>270205</v>
      </c>
      <c r="C912" s="188" t="s">
        <v>317</v>
      </c>
      <c r="D912" s="477">
        <v>20000</v>
      </c>
      <c r="E912" s="477">
        <v>0</v>
      </c>
      <c r="F912" s="477">
        <v>150000</v>
      </c>
      <c r="G912" s="477">
        <v>0</v>
      </c>
      <c r="H912" s="89">
        <v>170000</v>
      </c>
      <c r="I912" s="477">
        <v>0</v>
      </c>
      <c r="J912" s="477">
        <v>0</v>
      </c>
      <c r="K912" s="477">
        <v>0</v>
      </c>
      <c r="L912" s="477">
        <v>0</v>
      </c>
      <c r="M912" s="477">
        <v>0</v>
      </c>
      <c r="N912" s="477">
        <v>0</v>
      </c>
      <c r="O912" s="477">
        <v>0</v>
      </c>
      <c r="P912" s="477">
        <v>0</v>
      </c>
      <c r="Q912" s="477">
        <v>0</v>
      </c>
      <c r="R912" s="89">
        <v>0</v>
      </c>
      <c r="S912" s="477">
        <v>0</v>
      </c>
      <c r="T912" s="477">
        <v>0</v>
      </c>
      <c r="U912" s="477">
        <v>0</v>
      </c>
      <c r="V912" s="477">
        <v>0</v>
      </c>
      <c r="W912" s="477">
        <v>0</v>
      </c>
      <c r="X912" s="477">
        <v>0</v>
      </c>
      <c r="Y912" s="477">
        <v>0</v>
      </c>
      <c r="Z912" s="477">
        <v>0</v>
      </c>
      <c r="AA912" s="477">
        <v>0</v>
      </c>
      <c r="AB912" s="477">
        <v>0</v>
      </c>
      <c r="AC912" s="477">
        <v>0</v>
      </c>
      <c r="AD912" s="477">
        <v>0</v>
      </c>
      <c r="AE912" s="477">
        <v>170000</v>
      </c>
      <c r="AF912" s="480">
        <v>0</v>
      </c>
      <c r="AG912" s="480">
        <v>0</v>
      </c>
      <c r="AH912" s="480">
        <v>0</v>
      </c>
      <c r="AI912" s="480">
        <v>0</v>
      </c>
      <c r="AJ912" s="481">
        <v>170000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x14ac:dyDescent="0.25">
      <c r="A913" s="402"/>
      <c r="B913" s="564">
        <v>270210</v>
      </c>
      <c r="C913" s="188" t="s">
        <v>318</v>
      </c>
      <c r="D913" s="477">
        <v>0</v>
      </c>
      <c r="E913" s="477">
        <v>0</v>
      </c>
      <c r="F913" s="477">
        <v>0</v>
      </c>
      <c r="G913" s="477">
        <v>0</v>
      </c>
      <c r="H913" s="89">
        <v>0</v>
      </c>
      <c r="I913" s="477">
        <v>0</v>
      </c>
      <c r="J913" s="477">
        <v>0</v>
      </c>
      <c r="K913" s="477">
        <v>0</v>
      </c>
      <c r="L913" s="477">
        <v>0</v>
      </c>
      <c r="M913" s="477">
        <v>0</v>
      </c>
      <c r="N913" s="477">
        <v>0</v>
      </c>
      <c r="O913" s="477">
        <v>0</v>
      </c>
      <c r="P913" s="477">
        <v>0</v>
      </c>
      <c r="Q913" s="477">
        <v>0</v>
      </c>
      <c r="R913" s="89">
        <v>0</v>
      </c>
      <c r="S913" s="477">
        <v>0</v>
      </c>
      <c r="T913" s="477">
        <v>0</v>
      </c>
      <c r="U913" s="477">
        <v>0</v>
      </c>
      <c r="V913" s="477">
        <v>0</v>
      </c>
      <c r="W913" s="477">
        <v>0</v>
      </c>
      <c r="X913" s="477">
        <v>0</v>
      </c>
      <c r="Y913" s="477">
        <v>0</v>
      </c>
      <c r="Z913" s="477">
        <v>0</v>
      </c>
      <c r="AA913" s="477">
        <v>0</v>
      </c>
      <c r="AB913" s="477">
        <v>0</v>
      </c>
      <c r="AC913" s="477">
        <v>0</v>
      </c>
      <c r="AD913" s="477">
        <v>0</v>
      </c>
      <c r="AE913" s="477">
        <v>0</v>
      </c>
      <c r="AF913" s="480">
        <v>0</v>
      </c>
      <c r="AG913" s="480">
        <v>0</v>
      </c>
      <c r="AH913" s="480">
        <v>0</v>
      </c>
      <c r="AI913" s="480">
        <v>0</v>
      </c>
      <c r="AJ913" s="481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x14ac:dyDescent="0.25">
      <c r="A914" s="402"/>
      <c r="B914" s="564">
        <v>2703</v>
      </c>
      <c r="C914" s="188" t="s">
        <v>157</v>
      </c>
      <c r="D914" s="477">
        <v>4.0220000000000002</v>
      </c>
      <c r="E914" s="477">
        <v>0</v>
      </c>
      <c r="F914" s="477">
        <v>0</v>
      </c>
      <c r="G914" s="477">
        <v>0</v>
      </c>
      <c r="H914" s="89">
        <v>4.0220000000000002</v>
      </c>
      <c r="I914" s="477">
        <v>0</v>
      </c>
      <c r="J914" s="477">
        <v>0</v>
      </c>
      <c r="K914" s="477">
        <v>0</v>
      </c>
      <c r="L914" s="477">
        <v>0</v>
      </c>
      <c r="M914" s="477">
        <v>0</v>
      </c>
      <c r="N914" s="477">
        <v>0</v>
      </c>
      <c r="O914" s="477">
        <v>0</v>
      </c>
      <c r="P914" s="477">
        <v>0</v>
      </c>
      <c r="Q914" s="477">
        <v>0</v>
      </c>
      <c r="R914" s="89">
        <v>0</v>
      </c>
      <c r="S914" s="477">
        <v>0</v>
      </c>
      <c r="T914" s="477">
        <v>0</v>
      </c>
      <c r="U914" s="477">
        <v>0</v>
      </c>
      <c r="V914" s="477">
        <v>0</v>
      </c>
      <c r="W914" s="477">
        <v>0</v>
      </c>
      <c r="X914" s="477">
        <v>0</v>
      </c>
      <c r="Y914" s="477">
        <v>0</v>
      </c>
      <c r="Z914" s="477">
        <v>0</v>
      </c>
      <c r="AA914" s="477">
        <v>0</v>
      </c>
      <c r="AB914" s="477">
        <v>0</v>
      </c>
      <c r="AC914" s="477">
        <v>0</v>
      </c>
      <c r="AD914" s="477">
        <v>0</v>
      </c>
      <c r="AE914" s="477">
        <v>4.0220000000000002</v>
      </c>
      <c r="AF914" s="480">
        <v>0</v>
      </c>
      <c r="AG914" s="480">
        <v>0</v>
      </c>
      <c r="AH914" s="480">
        <v>0</v>
      </c>
      <c r="AI914" s="480">
        <v>0</v>
      </c>
      <c r="AJ914" s="481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x14ac:dyDescent="0.25">
      <c r="A915" s="402"/>
      <c r="B915" s="564">
        <v>270305</v>
      </c>
      <c r="C915" s="188" t="s">
        <v>319</v>
      </c>
      <c r="D915" s="477">
        <v>4.0220000000000002</v>
      </c>
      <c r="E915" s="477">
        <v>0</v>
      </c>
      <c r="F915" s="477">
        <v>0</v>
      </c>
      <c r="G915" s="477">
        <v>0</v>
      </c>
      <c r="H915" s="89">
        <v>4.0220000000000002</v>
      </c>
      <c r="I915" s="477">
        <v>0</v>
      </c>
      <c r="J915" s="477">
        <v>0</v>
      </c>
      <c r="K915" s="477">
        <v>0</v>
      </c>
      <c r="L915" s="477">
        <v>0</v>
      </c>
      <c r="M915" s="477">
        <v>0</v>
      </c>
      <c r="N915" s="477">
        <v>0</v>
      </c>
      <c r="O915" s="477">
        <v>0</v>
      </c>
      <c r="P915" s="477">
        <v>0</v>
      </c>
      <c r="Q915" s="477">
        <v>0</v>
      </c>
      <c r="R915" s="89">
        <v>0</v>
      </c>
      <c r="S915" s="477">
        <v>0</v>
      </c>
      <c r="T915" s="477">
        <v>0</v>
      </c>
      <c r="U915" s="477">
        <v>0</v>
      </c>
      <c r="V915" s="477">
        <v>0</v>
      </c>
      <c r="W915" s="477">
        <v>0</v>
      </c>
      <c r="X915" s="477">
        <v>0</v>
      </c>
      <c r="Y915" s="477">
        <v>0</v>
      </c>
      <c r="Z915" s="477">
        <v>0</v>
      </c>
      <c r="AA915" s="477">
        <v>0</v>
      </c>
      <c r="AB915" s="477">
        <v>0</v>
      </c>
      <c r="AC915" s="477">
        <v>0</v>
      </c>
      <c r="AD915" s="477">
        <v>0</v>
      </c>
      <c r="AE915" s="477">
        <v>4.0220000000000002</v>
      </c>
      <c r="AF915" s="480">
        <v>0</v>
      </c>
      <c r="AG915" s="480">
        <v>0</v>
      </c>
      <c r="AH915" s="480">
        <v>0</v>
      </c>
      <c r="AI915" s="480">
        <v>0</v>
      </c>
      <c r="AJ915" s="481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x14ac:dyDescent="0.25">
      <c r="A916" s="402"/>
      <c r="B916" s="564">
        <v>270310</v>
      </c>
      <c r="C916" s="188" t="s">
        <v>320</v>
      </c>
      <c r="D916" s="477">
        <v>0</v>
      </c>
      <c r="E916" s="477">
        <v>0</v>
      </c>
      <c r="F916" s="477">
        <v>0</v>
      </c>
      <c r="G916" s="477">
        <v>0</v>
      </c>
      <c r="H916" s="89">
        <v>0</v>
      </c>
      <c r="I916" s="477">
        <v>0</v>
      </c>
      <c r="J916" s="477">
        <v>0</v>
      </c>
      <c r="K916" s="477">
        <v>0</v>
      </c>
      <c r="L916" s="477">
        <v>0</v>
      </c>
      <c r="M916" s="477">
        <v>0</v>
      </c>
      <c r="N916" s="477">
        <v>0</v>
      </c>
      <c r="O916" s="477">
        <v>0</v>
      </c>
      <c r="P916" s="477">
        <v>0</v>
      </c>
      <c r="Q916" s="477">
        <v>0</v>
      </c>
      <c r="R916" s="89">
        <v>0</v>
      </c>
      <c r="S916" s="477">
        <v>0</v>
      </c>
      <c r="T916" s="477">
        <v>0</v>
      </c>
      <c r="U916" s="477">
        <v>0</v>
      </c>
      <c r="V916" s="477">
        <v>0</v>
      </c>
      <c r="W916" s="477">
        <v>0</v>
      </c>
      <c r="X916" s="477">
        <v>0</v>
      </c>
      <c r="Y916" s="477">
        <v>0</v>
      </c>
      <c r="Z916" s="477">
        <v>0</v>
      </c>
      <c r="AA916" s="477">
        <v>0</v>
      </c>
      <c r="AB916" s="477">
        <v>0</v>
      </c>
      <c r="AC916" s="477">
        <v>0</v>
      </c>
      <c r="AD916" s="477">
        <v>0</v>
      </c>
      <c r="AE916" s="477">
        <v>0</v>
      </c>
      <c r="AF916" s="480">
        <v>0</v>
      </c>
      <c r="AG916" s="480">
        <v>0</v>
      </c>
      <c r="AH916" s="480">
        <v>0</v>
      </c>
      <c r="AI916" s="480">
        <v>0</v>
      </c>
      <c r="AJ916" s="481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x14ac:dyDescent="0.25">
      <c r="A917" s="402"/>
      <c r="B917" s="564">
        <v>270315</v>
      </c>
      <c r="C917" s="188" t="s">
        <v>321</v>
      </c>
      <c r="D917" s="477">
        <v>0</v>
      </c>
      <c r="E917" s="477">
        <v>0</v>
      </c>
      <c r="F917" s="477">
        <v>0</v>
      </c>
      <c r="G917" s="477">
        <v>0</v>
      </c>
      <c r="H917" s="89">
        <v>0</v>
      </c>
      <c r="I917" s="477">
        <v>0</v>
      </c>
      <c r="J917" s="477">
        <v>0</v>
      </c>
      <c r="K917" s="477">
        <v>0</v>
      </c>
      <c r="L917" s="477">
        <v>0</v>
      </c>
      <c r="M917" s="477">
        <v>0</v>
      </c>
      <c r="N917" s="477">
        <v>0</v>
      </c>
      <c r="O917" s="477">
        <v>0</v>
      </c>
      <c r="P917" s="477">
        <v>0</v>
      </c>
      <c r="Q917" s="477">
        <v>0</v>
      </c>
      <c r="R917" s="89">
        <v>0</v>
      </c>
      <c r="S917" s="477">
        <v>0</v>
      </c>
      <c r="T917" s="477">
        <v>0</v>
      </c>
      <c r="U917" s="477">
        <v>0</v>
      </c>
      <c r="V917" s="477">
        <v>0</v>
      </c>
      <c r="W917" s="477">
        <v>0</v>
      </c>
      <c r="X917" s="477">
        <v>0</v>
      </c>
      <c r="Y917" s="477">
        <v>0</v>
      </c>
      <c r="Z917" s="477">
        <v>0</v>
      </c>
      <c r="AA917" s="477">
        <v>0</v>
      </c>
      <c r="AB917" s="477">
        <v>0</v>
      </c>
      <c r="AC917" s="477">
        <v>0</v>
      </c>
      <c r="AD917" s="477">
        <v>0</v>
      </c>
      <c r="AE917" s="477">
        <v>0</v>
      </c>
      <c r="AF917" s="480">
        <v>0</v>
      </c>
      <c r="AG917" s="480">
        <v>0</v>
      </c>
      <c r="AH917" s="480">
        <v>0</v>
      </c>
      <c r="AI917" s="480">
        <v>0</v>
      </c>
      <c r="AJ917" s="481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x14ac:dyDescent="0.25">
      <c r="A918" s="402"/>
      <c r="B918" s="564">
        <v>270390</v>
      </c>
      <c r="C918" s="188" t="s">
        <v>157</v>
      </c>
      <c r="D918" s="477">
        <v>0</v>
      </c>
      <c r="E918" s="477">
        <v>0</v>
      </c>
      <c r="F918" s="477">
        <v>0</v>
      </c>
      <c r="G918" s="477">
        <v>0</v>
      </c>
      <c r="H918" s="89">
        <v>0</v>
      </c>
      <c r="I918" s="477">
        <v>0</v>
      </c>
      <c r="J918" s="477">
        <v>0</v>
      </c>
      <c r="K918" s="477">
        <v>0</v>
      </c>
      <c r="L918" s="477">
        <v>0</v>
      </c>
      <c r="M918" s="477">
        <v>0</v>
      </c>
      <c r="N918" s="477">
        <v>0</v>
      </c>
      <c r="O918" s="477">
        <v>0</v>
      </c>
      <c r="P918" s="477">
        <v>0</v>
      </c>
      <c r="Q918" s="477">
        <v>0</v>
      </c>
      <c r="R918" s="89">
        <v>0</v>
      </c>
      <c r="S918" s="477">
        <v>0</v>
      </c>
      <c r="T918" s="477">
        <v>0</v>
      </c>
      <c r="U918" s="477">
        <v>0</v>
      </c>
      <c r="V918" s="477">
        <v>0</v>
      </c>
      <c r="W918" s="477">
        <v>0</v>
      </c>
      <c r="X918" s="477">
        <v>0</v>
      </c>
      <c r="Y918" s="477">
        <v>0</v>
      </c>
      <c r="Z918" s="477">
        <v>0</v>
      </c>
      <c r="AA918" s="477">
        <v>0</v>
      </c>
      <c r="AB918" s="477">
        <v>0</v>
      </c>
      <c r="AC918" s="477">
        <v>0</v>
      </c>
      <c r="AD918" s="477">
        <v>0</v>
      </c>
      <c r="AE918" s="477">
        <v>0</v>
      </c>
      <c r="AF918" s="480">
        <v>0</v>
      </c>
      <c r="AG918" s="480">
        <v>0</v>
      </c>
      <c r="AH918" s="480">
        <v>0</v>
      </c>
      <c r="AI918" s="480">
        <v>0</v>
      </c>
      <c r="AJ918" s="481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x14ac:dyDescent="0.25">
      <c r="A919" s="402"/>
      <c r="B919" s="564">
        <v>2790</v>
      </c>
      <c r="C919" s="188" t="s">
        <v>322</v>
      </c>
      <c r="D919" s="477">
        <v>0</v>
      </c>
      <c r="E919" s="477">
        <v>0</v>
      </c>
      <c r="F919" s="477">
        <v>0</v>
      </c>
      <c r="G919" s="477">
        <v>0</v>
      </c>
      <c r="H919" s="89">
        <v>0</v>
      </c>
      <c r="I919" s="477">
        <v>0</v>
      </c>
      <c r="J919" s="477">
        <v>0</v>
      </c>
      <c r="K919" s="477">
        <v>0</v>
      </c>
      <c r="L919" s="477">
        <v>0</v>
      </c>
      <c r="M919" s="477">
        <v>0</v>
      </c>
      <c r="N919" s="477">
        <v>0</v>
      </c>
      <c r="O919" s="477">
        <v>0</v>
      </c>
      <c r="P919" s="477">
        <v>0</v>
      </c>
      <c r="Q919" s="477">
        <v>0</v>
      </c>
      <c r="R919" s="89">
        <v>0</v>
      </c>
      <c r="S919" s="477">
        <v>0</v>
      </c>
      <c r="T919" s="477">
        <v>0</v>
      </c>
      <c r="U919" s="477">
        <v>0</v>
      </c>
      <c r="V919" s="477">
        <v>0</v>
      </c>
      <c r="W919" s="477">
        <v>0</v>
      </c>
      <c r="X919" s="477">
        <v>0</v>
      </c>
      <c r="Y919" s="477">
        <v>0</v>
      </c>
      <c r="Z919" s="477">
        <v>0</v>
      </c>
      <c r="AA919" s="477">
        <v>0</v>
      </c>
      <c r="AB919" s="477">
        <v>0</v>
      </c>
      <c r="AC919" s="477">
        <v>0</v>
      </c>
      <c r="AD919" s="477">
        <v>0</v>
      </c>
      <c r="AE919" s="477">
        <v>0</v>
      </c>
      <c r="AF919" s="480">
        <v>0</v>
      </c>
      <c r="AG919" s="480">
        <v>0</v>
      </c>
      <c r="AH919" s="480">
        <v>0</v>
      </c>
      <c r="AI919" s="480">
        <v>0</v>
      </c>
      <c r="AJ919" s="481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x14ac:dyDescent="0.25">
      <c r="A920" s="401"/>
      <c r="B920" s="563">
        <v>28</v>
      </c>
      <c r="C920" s="317" t="s">
        <v>838</v>
      </c>
      <c r="D920" s="478">
        <v>49970.713759999999</v>
      </c>
      <c r="E920" s="478">
        <v>0</v>
      </c>
      <c r="F920" s="478">
        <v>242500</v>
      </c>
      <c r="G920" s="478">
        <v>118500</v>
      </c>
      <c r="H920" s="26">
        <v>410970.71376000001</v>
      </c>
      <c r="I920" s="478">
        <v>0</v>
      </c>
      <c r="J920" s="478">
        <v>30011.622159999999</v>
      </c>
      <c r="K920" s="478">
        <v>0</v>
      </c>
      <c r="L920" s="478">
        <v>0</v>
      </c>
      <c r="M920" s="478">
        <v>9802.2044299999998</v>
      </c>
      <c r="N920" s="478">
        <v>0</v>
      </c>
      <c r="O920" s="478">
        <v>0</v>
      </c>
      <c r="P920" s="478">
        <v>7851.8239999999996</v>
      </c>
      <c r="Q920" s="478">
        <v>0</v>
      </c>
      <c r="R920" s="26">
        <v>47665.650589999997</v>
      </c>
      <c r="S920" s="478">
        <v>10000</v>
      </c>
      <c r="T920" s="478">
        <v>0</v>
      </c>
      <c r="U920" s="478">
        <v>0</v>
      </c>
      <c r="V920" s="478">
        <v>1E-3</v>
      </c>
      <c r="W920" s="478">
        <v>0</v>
      </c>
      <c r="X920" s="478">
        <v>0</v>
      </c>
      <c r="Y920" s="478">
        <v>0</v>
      </c>
      <c r="Z920" s="478">
        <v>0</v>
      </c>
      <c r="AA920" s="478">
        <v>0</v>
      </c>
      <c r="AB920" s="478">
        <v>3.5061900000000001</v>
      </c>
      <c r="AC920" s="478">
        <v>0</v>
      </c>
      <c r="AD920" s="478">
        <v>10003.50719</v>
      </c>
      <c r="AE920" s="478">
        <v>468639.87153999996</v>
      </c>
      <c r="AF920" s="480">
        <v>0</v>
      </c>
      <c r="AG920" s="480">
        <v>9802.20543</v>
      </c>
      <c r="AH920" s="480">
        <v>0</v>
      </c>
      <c r="AI920" s="480">
        <v>0</v>
      </c>
      <c r="AJ920" s="481">
        <v>458837.66610999999</v>
      </c>
    </row>
    <row r="921" spans="1:55" s="42" customFormat="1" x14ac:dyDescent="0.25">
      <c r="A921" s="402"/>
      <c r="B921" s="564">
        <v>2801</v>
      </c>
      <c r="C921" s="188" t="s">
        <v>323</v>
      </c>
      <c r="D921" s="477">
        <v>49970.713759999999</v>
      </c>
      <c r="E921" s="477">
        <v>0</v>
      </c>
      <c r="F921" s="477">
        <v>0</v>
      </c>
      <c r="G921" s="477">
        <v>0</v>
      </c>
      <c r="H921" s="89">
        <v>49970.713759999999</v>
      </c>
      <c r="I921" s="477">
        <v>0</v>
      </c>
      <c r="J921" s="477">
        <v>20011.622159999999</v>
      </c>
      <c r="K921" s="477">
        <v>0</v>
      </c>
      <c r="L921" s="477">
        <v>0</v>
      </c>
      <c r="M921" s="477">
        <v>9802.2044299999998</v>
      </c>
      <c r="N921" s="477">
        <v>0</v>
      </c>
      <c r="O921" s="477">
        <v>0</v>
      </c>
      <c r="P921" s="477">
        <v>7851.8239999999996</v>
      </c>
      <c r="Q921" s="477">
        <v>0</v>
      </c>
      <c r="R921" s="89">
        <v>37665.650589999997</v>
      </c>
      <c r="S921" s="477">
        <v>0</v>
      </c>
      <c r="T921" s="477">
        <v>0</v>
      </c>
      <c r="U921" s="477">
        <v>0</v>
      </c>
      <c r="V921" s="477">
        <v>0</v>
      </c>
      <c r="W921" s="477">
        <v>0</v>
      </c>
      <c r="X921" s="477">
        <v>0</v>
      </c>
      <c r="Y921" s="477">
        <v>0</v>
      </c>
      <c r="Z921" s="477">
        <v>0</v>
      </c>
      <c r="AA921" s="477">
        <v>0</v>
      </c>
      <c r="AB921" s="477">
        <v>0</v>
      </c>
      <c r="AC921" s="477">
        <v>0</v>
      </c>
      <c r="AD921" s="477">
        <v>0</v>
      </c>
      <c r="AE921" s="477">
        <v>87636.364349999989</v>
      </c>
      <c r="AF921" s="480">
        <v>0</v>
      </c>
      <c r="AG921" s="480">
        <v>9802.2044299999998</v>
      </c>
      <c r="AH921" s="480">
        <v>0</v>
      </c>
      <c r="AI921" s="480">
        <v>0</v>
      </c>
      <c r="AJ921" s="481">
        <v>77834.159919999991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x14ac:dyDescent="0.25">
      <c r="A922" s="402"/>
      <c r="B922" s="564">
        <v>280105</v>
      </c>
      <c r="C922" s="188" t="s">
        <v>323</v>
      </c>
      <c r="D922" s="477">
        <v>50000</v>
      </c>
      <c r="E922" s="477">
        <v>0</v>
      </c>
      <c r="F922" s="477">
        <v>0</v>
      </c>
      <c r="G922" s="477">
        <v>0</v>
      </c>
      <c r="H922" s="89">
        <v>50000</v>
      </c>
      <c r="I922" s="477">
        <v>0</v>
      </c>
      <c r="J922" s="477">
        <v>20000</v>
      </c>
      <c r="K922" s="477">
        <v>0</v>
      </c>
      <c r="L922" s="477">
        <v>0</v>
      </c>
      <c r="M922" s="477">
        <v>10000</v>
      </c>
      <c r="N922" s="477">
        <v>0</v>
      </c>
      <c r="O922" s="477">
        <v>0</v>
      </c>
      <c r="P922" s="477">
        <v>7851.8239999999996</v>
      </c>
      <c r="Q922" s="477">
        <v>0</v>
      </c>
      <c r="R922" s="89">
        <v>37851.824000000001</v>
      </c>
      <c r="S922" s="477">
        <v>0</v>
      </c>
      <c r="T922" s="477">
        <v>0</v>
      </c>
      <c r="U922" s="477">
        <v>0</v>
      </c>
      <c r="V922" s="477">
        <v>0</v>
      </c>
      <c r="W922" s="477">
        <v>0</v>
      </c>
      <c r="X922" s="477">
        <v>0</v>
      </c>
      <c r="Y922" s="477">
        <v>0</v>
      </c>
      <c r="Z922" s="477">
        <v>0</v>
      </c>
      <c r="AA922" s="477">
        <v>0</v>
      </c>
      <c r="AB922" s="477">
        <v>0</v>
      </c>
      <c r="AC922" s="477">
        <v>0</v>
      </c>
      <c r="AD922" s="477">
        <v>0</v>
      </c>
      <c r="AE922" s="477">
        <v>87851.823999999993</v>
      </c>
      <c r="AF922" s="480">
        <v>0</v>
      </c>
      <c r="AG922" s="480">
        <v>10000</v>
      </c>
      <c r="AH922" s="480">
        <v>0</v>
      </c>
      <c r="AI922" s="480">
        <v>0</v>
      </c>
      <c r="AJ922" s="481">
        <v>77851.823999999993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x14ac:dyDescent="0.25">
      <c r="A923" s="402"/>
      <c r="B923" s="564">
        <v>280110</v>
      </c>
      <c r="C923" s="188" t="s">
        <v>324</v>
      </c>
      <c r="D923" s="477">
        <v>-29.286240000000003</v>
      </c>
      <c r="E923" s="477">
        <v>0</v>
      </c>
      <c r="F923" s="477">
        <v>0</v>
      </c>
      <c r="G923" s="477">
        <v>0</v>
      </c>
      <c r="H923" s="89">
        <v>-29.286240000000003</v>
      </c>
      <c r="I923" s="477">
        <v>0</v>
      </c>
      <c r="J923" s="477">
        <v>11.622159999999999</v>
      </c>
      <c r="K923" s="477">
        <v>0</v>
      </c>
      <c r="L923" s="477">
        <v>0</v>
      </c>
      <c r="M923" s="477">
        <v>-197.79557</v>
      </c>
      <c r="N923" s="477">
        <v>0</v>
      </c>
      <c r="O923" s="477">
        <v>0</v>
      </c>
      <c r="P923" s="477">
        <v>0</v>
      </c>
      <c r="Q923" s="477">
        <v>0</v>
      </c>
      <c r="R923" s="89">
        <v>-186.17340999999999</v>
      </c>
      <c r="S923" s="477">
        <v>0</v>
      </c>
      <c r="T923" s="477">
        <v>0</v>
      </c>
      <c r="U923" s="477">
        <v>0</v>
      </c>
      <c r="V923" s="477">
        <v>0</v>
      </c>
      <c r="W923" s="477">
        <v>0</v>
      </c>
      <c r="X923" s="477">
        <v>0</v>
      </c>
      <c r="Y923" s="477">
        <v>0</v>
      </c>
      <c r="Z923" s="477">
        <v>0</v>
      </c>
      <c r="AA923" s="477">
        <v>0</v>
      </c>
      <c r="AB923" s="477">
        <v>0</v>
      </c>
      <c r="AC923" s="477">
        <v>0</v>
      </c>
      <c r="AD923" s="477">
        <v>0</v>
      </c>
      <c r="AE923" s="477">
        <v>-215.45964999999998</v>
      </c>
      <c r="AF923" s="480">
        <v>0</v>
      </c>
      <c r="AG923" s="480">
        <v>-197.79557</v>
      </c>
      <c r="AH923" s="480">
        <v>0</v>
      </c>
      <c r="AI923" s="480">
        <v>0</v>
      </c>
      <c r="AJ923" s="481">
        <v>-17.664080000000006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x14ac:dyDescent="0.25">
      <c r="A924" s="402"/>
      <c r="B924" s="564">
        <v>2802</v>
      </c>
      <c r="C924" s="188" t="s">
        <v>325</v>
      </c>
      <c r="D924" s="477">
        <v>0</v>
      </c>
      <c r="E924" s="477">
        <v>0</v>
      </c>
      <c r="F924" s="477">
        <v>0</v>
      </c>
      <c r="G924" s="477">
        <v>0</v>
      </c>
      <c r="H924" s="89">
        <v>0</v>
      </c>
      <c r="I924" s="477">
        <v>0</v>
      </c>
      <c r="J924" s="477">
        <v>0</v>
      </c>
      <c r="K924" s="477">
        <v>0</v>
      </c>
      <c r="L924" s="477">
        <v>0</v>
      </c>
      <c r="M924" s="477">
        <v>0</v>
      </c>
      <c r="N924" s="477">
        <v>0</v>
      </c>
      <c r="O924" s="477">
        <v>0</v>
      </c>
      <c r="P924" s="477">
        <v>0</v>
      </c>
      <c r="Q924" s="477">
        <v>0</v>
      </c>
      <c r="R924" s="89">
        <v>0</v>
      </c>
      <c r="S924" s="477">
        <v>0</v>
      </c>
      <c r="T924" s="477">
        <v>0</v>
      </c>
      <c r="U924" s="477">
        <v>0</v>
      </c>
      <c r="V924" s="477">
        <v>1E-3</v>
      </c>
      <c r="W924" s="477">
        <v>0</v>
      </c>
      <c r="X924" s="477">
        <v>0</v>
      </c>
      <c r="Y924" s="477">
        <v>0</v>
      </c>
      <c r="Z924" s="477">
        <v>0</v>
      </c>
      <c r="AA924" s="477">
        <v>0</v>
      </c>
      <c r="AB924" s="477">
        <v>3.5061900000000001</v>
      </c>
      <c r="AC924" s="477">
        <v>0</v>
      </c>
      <c r="AD924" s="477">
        <v>3.50719</v>
      </c>
      <c r="AE924" s="477">
        <v>3.50719</v>
      </c>
      <c r="AF924" s="480">
        <v>0</v>
      </c>
      <c r="AG924" s="480">
        <v>1E-3</v>
      </c>
      <c r="AH924" s="480">
        <v>0</v>
      </c>
      <c r="AI924" s="480">
        <v>0</v>
      </c>
      <c r="AJ924" s="481">
        <v>3.5061900000000001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x14ac:dyDescent="0.25">
      <c r="A925" s="402"/>
      <c r="B925" s="564">
        <v>2803</v>
      </c>
      <c r="C925" s="188" t="s">
        <v>839</v>
      </c>
      <c r="D925" s="477">
        <v>0</v>
      </c>
      <c r="E925" s="477">
        <v>0</v>
      </c>
      <c r="F925" s="477">
        <v>242500</v>
      </c>
      <c r="G925" s="477">
        <v>118500</v>
      </c>
      <c r="H925" s="89">
        <v>361000</v>
      </c>
      <c r="I925" s="477">
        <v>0</v>
      </c>
      <c r="J925" s="477">
        <v>10000</v>
      </c>
      <c r="K925" s="477">
        <v>0</v>
      </c>
      <c r="L925" s="477">
        <v>0</v>
      </c>
      <c r="M925" s="477">
        <v>0</v>
      </c>
      <c r="N925" s="477">
        <v>0</v>
      </c>
      <c r="O925" s="477">
        <v>0</v>
      </c>
      <c r="P925" s="477">
        <v>0</v>
      </c>
      <c r="Q925" s="477">
        <v>0</v>
      </c>
      <c r="R925" s="89">
        <v>10000</v>
      </c>
      <c r="S925" s="477">
        <v>10000</v>
      </c>
      <c r="T925" s="477">
        <v>0</v>
      </c>
      <c r="U925" s="477">
        <v>0</v>
      </c>
      <c r="V925" s="477">
        <v>0</v>
      </c>
      <c r="W925" s="477">
        <v>0</v>
      </c>
      <c r="X925" s="477">
        <v>0</v>
      </c>
      <c r="Y925" s="477">
        <v>0</v>
      </c>
      <c r="Z925" s="477">
        <v>0</v>
      </c>
      <c r="AA925" s="477">
        <v>0</v>
      </c>
      <c r="AB925" s="477">
        <v>0</v>
      </c>
      <c r="AC925" s="477">
        <v>0</v>
      </c>
      <c r="AD925" s="477">
        <v>10000</v>
      </c>
      <c r="AE925" s="477">
        <v>381000</v>
      </c>
      <c r="AF925" s="480">
        <v>0</v>
      </c>
      <c r="AG925" s="480">
        <v>0</v>
      </c>
      <c r="AH925" s="480">
        <v>0</v>
      </c>
      <c r="AI925" s="480">
        <v>0</v>
      </c>
      <c r="AJ925" s="481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x14ac:dyDescent="0.25">
      <c r="A926" s="402"/>
      <c r="B926" s="564">
        <v>280305</v>
      </c>
      <c r="C926" s="188" t="s">
        <v>840</v>
      </c>
      <c r="D926" s="477">
        <v>0</v>
      </c>
      <c r="E926" s="477">
        <v>0</v>
      </c>
      <c r="F926" s="477">
        <v>242500</v>
      </c>
      <c r="G926" s="477">
        <v>118500</v>
      </c>
      <c r="H926" s="89">
        <v>361000</v>
      </c>
      <c r="I926" s="477">
        <v>0</v>
      </c>
      <c r="J926" s="477">
        <v>10000</v>
      </c>
      <c r="K926" s="477">
        <v>0</v>
      </c>
      <c r="L926" s="477">
        <v>0</v>
      </c>
      <c r="M926" s="477">
        <v>0</v>
      </c>
      <c r="N926" s="477">
        <v>0</v>
      </c>
      <c r="O926" s="477">
        <v>0</v>
      </c>
      <c r="P926" s="477">
        <v>0</v>
      </c>
      <c r="Q926" s="477">
        <v>0</v>
      </c>
      <c r="R926" s="89">
        <v>10000</v>
      </c>
      <c r="S926" s="477">
        <v>10000</v>
      </c>
      <c r="T926" s="477">
        <v>0</v>
      </c>
      <c r="U926" s="477">
        <v>0</v>
      </c>
      <c r="V926" s="477">
        <v>0</v>
      </c>
      <c r="W926" s="477">
        <v>0</v>
      </c>
      <c r="X926" s="477">
        <v>0</v>
      </c>
      <c r="Y926" s="477">
        <v>0</v>
      </c>
      <c r="Z926" s="477">
        <v>0</v>
      </c>
      <c r="AA926" s="477">
        <v>0</v>
      </c>
      <c r="AB926" s="477">
        <v>0</v>
      </c>
      <c r="AC926" s="477">
        <v>0</v>
      </c>
      <c r="AD926" s="477">
        <v>10000</v>
      </c>
      <c r="AE926" s="477">
        <v>381000</v>
      </c>
      <c r="AF926" s="480">
        <v>0</v>
      </c>
      <c r="AG926" s="480">
        <v>0</v>
      </c>
      <c r="AH926" s="480">
        <v>0</v>
      </c>
      <c r="AI926" s="480">
        <v>0</v>
      </c>
      <c r="AJ926" s="481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x14ac:dyDescent="0.25">
      <c r="A927" s="402"/>
      <c r="B927" s="564">
        <v>280310</v>
      </c>
      <c r="C927" s="188" t="s">
        <v>841</v>
      </c>
      <c r="D927" s="477">
        <v>0</v>
      </c>
      <c r="E927" s="477">
        <v>0</v>
      </c>
      <c r="F927" s="477">
        <v>0</v>
      </c>
      <c r="G927" s="477">
        <v>0</v>
      </c>
      <c r="H927" s="89">
        <v>0</v>
      </c>
      <c r="I927" s="477">
        <v>0</v>
      </c>
      <c r="J927" s="477">
        <v>0</v>
      </c>
      <c r="K927" s="477">
        <v>0</v>
      </c>
      <c r="L927" s="477">
        <v>0</v>
      </c>
      <c r="M927" s="477">
        <v>0</v>
      </c>
      <c r="N927" s="477">
        <v>0</v>
      </c>
      <c r="O927" s="477">
        <v>0</v>
      </c>
      <c r="P927" s="477">
        <v>0</v>
      </c>
      <c r="Q927" s="477">
        <v>0</v>
      </c>
      <c r="R927" s="89">
        <v>0</v>
      </c>
      <c r="S927" s="477">
        <v>0</v>
      </c>
      <c r="T927" s="477">
        <v>0</v>
      </c>
      <c r="U927" s="477">
        <v>0</v>
      </c>
      <c r="V927" s="477">
        <v>0</v>
      </c>
      <c r="W927" s="477">
        <v>0</v>
      </c>
      <c r="X927" s="477">
        <v>0</v>
      </c>
      <c r="Y927" s="477">
        <v>0</v>
      </c>
      <c r="Z927" s="477">
        <v>0</v>
      </c>
      <c r="AA927" s="477">
        <v>0</v>
      </c>
      <c r="AB927" s="477">
        <v>0</v>
      </c>
      <c r="AC927" s="477">
        <v>0</v>
      </c>
      <c r="AD927" s="477">
        <v>0</v>
      </c>
      <c r="AE927" s="477">
        <v>0</v>
      </c>
      <c r="AF927" s="480">
        <v>0</v>
      </c>
      <c r="AG927" s="480">
        <v>0</v>
      </c>
      <c r="AH927" s="480">
        <v>0</v>
      </c>
      <c r="AI927" s="480">
        <v>0</v>
      </c>
      <c r="AJ927" s="481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x14ac:dyDescent="0.25">
      <c r="A928" s="401"/>
      <c r="B928" s="563">
        <v>29</v>
      </c>
      <c r="C928" s="317" t="s">
        <v>326</v>
      </c>
      <c r="D928" s="478">
        <v>1512.2187900000001</v>
      </c>
      <c r="E928" s="478">
        <v>39974.508280000002</v>
      </c>
      <c r="F928" s="478">
        <v>55701.24624</v>
      </c>
      <c r="G928" s="478">
        <v>29045.378489999999</v>
      </c>
      <c r="H928" s="26">
        <v>126233.3518</v>
      </c>
      <c r="I928" s="478">
        <v>7344.3951399999996</v>
      </c>
      <c r="J928" s="478">
        <v>8532.6305900000007</v>
      </c>
      <c r="K928" s="478">
        <v>893.71100000000001</v>
      </c>
      <c r="L928" s="478">
        <v>92930.384489999997</v>
      </c>
      <c r="M928" s="478">
        <v>4518.7460099999998</v>
      </c>
      <c r="N928" s="478">
        <v>1412.22038</v>
      </c>
      <c r="O928" s="478">
        <v>6540.0538499999993</v>
      </c>
      <c r="P928" s="478">
        <v>4254.6625899999999</v>
      </c>
      <c r="Q928" s="478">
        <v>2079.2536299999997</v>
      </c>
      <c r="R928" s="26">
        <v>128506.05768000001</v>
      </c>
      <c r="S928" s="478">
        <v>198.72431</v>
      </c>
      <c r="T928" s="478">
        <v>770.72382999999991</v>
      </c>
      <c r="U928" s="478">
        <v>292.20441999999997</v>
      </c>
      <c r="V928" s="478">
        <v>124.40307000000001</v>
      </c>
      <c r="W928" s="478">
        <v>31.109749999999998</v>
      </c>
      <c r="X928" s="478">
        <v>662.06164999999999</v>
      </c>
      <c r="Y928" s="478">
        <v>203.07400000000001</v>
      </c>
      <c r="Z928" s="478">
        <v>194.46201000000002</v>
      </c>
      <c r="AA928" s="478">
        <v>176.70025000000001</v>
      </c>
      <c r="AB928" s="478">
        <v>717.05909999999994</v>
      </c>
      <c r="AC928" s="478">
        <v>143.88014999999999</v>
      </c>
      <c r="AD928" s="478">
        <v>3514.40254</v>
      </c>
      <c r="AE928" s="478">
        <v>258253.81202000004</v>
      </c>
      <c r="AF928" s="480">
        <v>2305.93138</v>
      </c>
      <c r="AG928" s="480">
        <v>97573.53357</v>
      </c>
      <c r="AH928" s="480">
        <v>0</v>
      </c>
      <c r="AI928" s="480">
        <v>523.65440000000001</v>
      </c>
      <c r="AJ928" s="481">
        <v>157850.69266999996</v>
      </c>
    </row>
    <row r="929" spans="1:55" s="42" customFormat="1" x14ac:dyDescent="0.25">
      <c r="A929" s="402"/>
      <c r="B929" s="564">
        <v>2901</v>
      </c>
      <c r="C929" s="188" t="s">
        <v>327</v>
      </c>
      <c r="D929" s="477">
        <v>655.96262999999999</v>
      </c>
      <c r="E929" s="477">
        <v>834.09829000000002</v>
      </c>
      <c r="F929" s="477">
        <v>5272.4852799999999</v>
      </c>
      <c r="G929" s="477">
        <v>19.616330000000001</v>
      </c>
      <c r="H929" s="89">
        <v>6782.1625299999996</v>
      </c>
      <c r="I929" s="477">
        <v>701.20344999999998</v>
      </c>
      <c r="J929" s="477">
        <v>999.26767000000007</v>
      </c>
      <c r="K929" s="477">
        <v>872.86</v>
      </c>
      <c r="L929" s="477">
        <v>7006.7001300000002</v>
      </c>
      <c r="M929" s="477">
        <v>1020.8301</v>
      </c>
      <c r="N929" s="477">
        <v>931.75728000000004</v>
      </c>
      <c r="O929" s="477">
        <v>0</v>
      </c>
      <c r="P929" s="477">
        <v>760.94547</v>
      </c>
      <c r="Q929" s="477">
        <v>395.52361999999999</v>
      </c>
      <c r="R929" s="89">
        <v>12689.08772</v>
      </c>
      <c r="S929" s="477">
        <v>0</v>
      </c>
      <c r="T929" s="477">
        <v>71.428570000000008</v>
      </c>
      <c r="U929" s="477">
        <v>0</v>
      </c>
      <c r="V929" s="477">
        <v>5.1519200000000005</v>
      </c>
      <c r="W929" s="477">
        <v>0</v>
      </c>
      <c r="X929" s="477">
        <v>351.40494000000001</v>
      </c>
      <c r="Y929" s="477">
        <v>0</v>
      </c>
      <c r="Z929" s="477">
        <v>0</v>
      </c>
      <c r="AA929" s="477">
        <v>0</v>
      </c>
      <c r="AB929" s="477">
        <v>42</v>
      </c>
      <c r="AC929" s="477">
        <v>0</v>
      </c>
      <c r="AD929" s="477">
        <v>469.98543000000001</v>
      </c>
      <c r="AE929" s="477">
        <v>19941.235679999998</v>
      </c>
      <c r="AF929" s="480">
        <v>1804.6172799999999</v>
      </c>
      <c r="AG929" s="480">
        <v>8032.6821500000005</v>
      </c>
      <c r="AH929" s="480">
        <v>0</v>
      </c>
      <c r="AI929" s="480">
        <v>0</v>
      </c>
      <c r="AJ929" s="481">
        <v>10103.936250000001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x14ac:dyDescent="0.25">
      <c r="A930" s="402"/>
      <c r="B930" s="564">
        <v>290105</v>
      </c>
      <c r="C930" s="188" t="s">
        <v>1583</v>
      </c>
      <c r="D930" s="477">
        <v>653.72178000000008</v>
      </c>
      <c r="E930" s="477">
        <v>0.69830999999999999</v>
      </c>
      <c r="F930" s="477">
        <v>0</v>
      </c>
      <c r="G930" s="477">
        <v>0</v>
      </c>
      <c r="H930" s="89">
        <v>654.42009000000007</v>
      </c>
      <c r="I930" s="477">
        <v>0</v>
      </c>
      <c r="J930" s="477">
        <v>999.26067</v>
      </c>
      <c r="K930" s="477">
        <v>0</v>
      </c>
      <c r="L930" s="477">
        <v>0</v>
      </c>
      <c r="M930" s="477">
        <v>0</v>
      </c>
      <c r="N930" s="477">
        <v>0</v>
      </c>
      <c r="O930" s="477">
        <v>0</v>
      </c>
      <c r="P930" s="477">
        <v>0.72475999999999996</v>
      </c>
      <c r="Q930" s="477">
        <v>0</v>
      </c>
      <c r="R930" s="89">
        <v>999.98542999999995</v>
      </c>
      <c r="S930" s="477">
        <v>0</v>
      </c>
      <c r="T930" s="477">
        <v>0</v>
      </c>
      <c r="U930" s="477">
        <v>0</v>
      </c>
      <c r="V930" s="477">
        <v>5.1519200000000005</v>
      </c>
      <c r="W930" s="477">
        <v>0</v>
      </c>
      <c r="X930" s="477">
        <v>0</v>
      </c>
      <c r="Y930" s="477">
        <v>0</v>
      </c>
      <c r="Z930" s="477">
        <v>0</v>
      </c>
      <c r="AA930" s="477">
        <v>0</v>
      </c>
      <c r="AB930" s="477">
        <v>0</v>
      </c>
      <c r="AC930" s="477">
        <v>0</v>
      </c>
      <c r="AD930" s="477">
        <v>5.1519200000000005</v>
      </c>
      <c r="AE930" s="477">
        <v>1659.55744</v>
      </c>
      <c r="AF930" s="480">
        <v>0</v>
      </c>
      <c r="AG930" s="480">
        <v>5.1519200000000005</v>
      </c>
      <c r="AH930" s="480">
        <v>0</v>
      </c>
      <c r="AI930" s="480">
        <v>0</v>
      </c>
      <c r="AJ930" s="481">
        <v>1654.4055200000003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x14ac:dyDescent="0.25">
      <c r="A931" s="402"/>
      <c r="B931" s="564">
        <v>290110</v>
      </c>
      <c r="C931" s="188" t="s">
        <v>329</v>
      </c>
      <c r="D931" s="477">
        <v>0</v>
      </c>
      <c r="E931" s="477">
        <v>0</v>
      </c>
      <c r="F931" s="477">
        <v>0</v>
      </c>
      <c r="G931" s="477">
        <v>0</v>
      </c>
      <c r="H931" s="89">
        <v>0</v>
      </c>
      <c r="I931" s="477">
        <v>0</v>
      </c>
      <c r="J931" s="477">
        <v>0</v>
      </c>
      <c r="K931" s="477">
        <v>0</v>
      </c>
      <c r="L931" s="477">
        <v>0</v>
      </c>
      <c r="M931" s="477">
        <v>0</v>
      </c>
      <c r="N931" s="477">
        <v>0</v>
      </c>
      <c r="O931" s="477">
        <v>0</v>
      </c>
      <c r="P931" s="477">
        <v>0</v>
      </c>
      <c r="Q931" s="477">
        <v>0</v>
      </c>
      <c r="R931" s="89">
        <v>0</v>
      </c>
      <c r="S931" s="477">
        <v>0</v>
      </c>
      <c r="T931" s="477">
        <v>0</v>
      </c>
      <c r="U931" s="477">
        <v>0</v>
      </c>
      <c r="V931" s="477">
        <v>0</v>
      </c>
      <c r="W931" s="477">
        <v>0</v>
      </c>
      <c r="X931" s="477">
        <v>0</v>
      </c>
      <c r="Y931" s="477">
        <v>0</v>
      </c>
      <c r="Z931" s="477">
        <v>0</v>
      </c>
      <c r="AA931" s="477">
        <v>0</v>
      </c>
      <c r="AB931" s="477">
        <v>0</v>
      </c>
      <c r="AC931" s="477">
        <v>0</v>
      </c>
      <c r="AD931" s="477">
        <v>0</v>
      </c>
      <c r="AE931" s="477">
        <v>0</v>
      </c>
      <c r="AF931" s="480">
        <v>0</v>
      </c>
      <c r="AG931" s="480">
        <v>0</v>
      </c>
      <c r="AH931" s="480">
        <v>0</v>
      </c>
      <c r="AI931" s="480">
        <v>0</v>
      </c>
      <c r="AJ931" s="481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x14ac:dyDescent="0.25">
      <c r="A932" s="402"/>
      <c r="B932" s="564">
        <v>290115</v>
      </c>
      <c r="C932" s="188" t="s">
        <v>330</v>
      </c>
      <c r="D932" s="477">
        <v>2.24085</v>
      </c>
      <c r="E932" s="477">
        <v>4.5853700000000002</v>
      </c>
      <c r="F932" s="477">
        <v>1090.74602</v>
      </c>
      <c r="G932" s="477">
        <v>0</v>
      </c>
      <c r="H932" s="89">
        <v>1097.57224</v>
      </c>
      <c r="I932" s="477">
        <v>70.125360000000001</v>
      </c>
      <c r="J932" s="477">
        <v>0</v>
      </c>
      <c r="K932" s="477">
        <v>0</v>
      </c>
      <c r="L932" s="477">
        <v>0</v>
      </c>
      <c r="M932" s="477">
        <v>0</v>
      </c>
      <c r="N932" s="477">
        <v>0</v>
      </c>
      <c r="O932" s="477">
        <v>0</v>
      </c>
      <c r="P932" s="477">
        <v>0</v>
      </c>
      <c r="Q932" s="477">
        <v>0</v>
      </c>
      <c r="R932" s="89">
        <v>70.125360000000001</v>
      </c>
      <c r="S932" s="477">
        <v>0</v>
      </c>
      <c r="T932" s="477">
        <v>71.428570000000008</v>
      </c>
      <c r="U932" s="477">
        <v>0</v>
      </c>
      <c r="V932" s="477">
        <v>0</v>
      </c>
      <c r="W932" s="477">
        <v>0</v>
      </c>
      <c r="X932" s="477">
        <v>0</v>
      </c>
      <c r="Y932" s="477">
        <v>0</v>
      </c>
      <c r="Z932" s="477">
        <v>0</v>
      </c>
      <c r="AA932" s="477">
        <v>0</v>
      </c>
      <c r="AB932" s="477">
        <v>0</v>
      </c>
      <c r="AC932" s="477">
        <v>0</v>
      </c>
      <c r="AD932" s="477">
        <v>71.428570000000008</v>
      </c>
      <c r="AE932" s="477">
        <v>1239.12617</v>
      </c>
      <c r="AF932" s="480">
        <v>0</v>
      </c>
      <c r="AG932" s="480">
        <v>0</v>
      </c>
      <c r="AH932" s="480">
        <v>0</v>
      </c>
      <c r="AI932" s="480">
        <v>0</v>
      </c>
      <c r="AJ932" s="481">
        <v>1239.12617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x14ac:dyDescent="0.25">
      <c r="A933" s="402"/>
      <c r="B933" s="564">
        <v>290120</v>
      </c>
      <c r="C933" s="188" t="s">
        <v>331</v>
      </c>
      <c r="D933" s="477">
        <v>0</v>
      </c>
      <c r="E933" s="477">
        <v>0</v>
      </c>
      <c r="F933" s="477">
        <v>0</v>
      </c>
      <c r="G933" s="477">
        <v>0</v>
      </c>
      <c r="H933" s="89">
        <v>0</v>
      </c>
      <c r="I933" s="477">
        <v>0</v>
      </c>
      <c r="J933" s="477">
        <v>0</v>
      </c>
      <c r="K933" s="477">
        <v>0</v>
      </c>
      <c r="L933" s="477">
        <v>7006.7001300000002</v>
      </c>
      <c r="M933" s="477">
        <v>0</v>
      </c>
      <c r="N933" s="477">
        <v>0</v>
      </c>
      <c r="O933" s="477">
        <v>0</v>
      </c>
      <c r="P933" s="477">
        <v>0</v>
      </c>
      <c r="Q933" s="477">
        <v>0</v>
      </c>
      <c r="R933" s="89">
        <v>7006.7001300000002</v>
      </c>
      <c r="S933" s="477">
        <v>0</v>
      </c>
      <c r="T933" s="477">
        <v>0</v>
      </c>
      <c r="U933" s="477">
        <v>0</v>
      </c>
      <c r="V933" s="477">
        <v>0</v>
      </c>
      <c r="W933" s="477">
        <v>0</v>
      </c>
      <c r="X933" s="477">
        <v>0</v>
      </c>
      <c r="Y933" s="477">
        <v>0</v>
      </c>
      <c r="Z933" s="477">
        <v>0</v>
      </c>
      <c r="AA933" s="477">
        <v>0</v>
      </c>
      <c r="AB933" s="477">
        <v>0</v>
      </c>
      <c r="AC933" s="477">
        <v>0</v>
      </c>
      <c r="AD933" s="477">
        <v>0</v>
      </c>
      <c r="AE933" s="477">
        <v>7006.7001300000002</v>
      </c>
      <c r="AF933" s="480">
        <v>0</v>
      </c>
      <c r="AG933" s="480">
        <v>7006.7001300000002</v>
      </c>
      <c r="AH933" s="480">
        <v>0</v>
      </c>
      <c r="AI933" s="480">
        <v>0</v>
      </c>
      <c r="AJ933" s="481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x14ac:dyDescent="0.25">
      <c r="A934" s="402"/>
      <c r="B934" s="564">
        <v>290125</v>
      </c>
      <c r="C934" s="188" t="s">
        <v>842</v>
      </c>
      <c r="D934" s="477">
        <v>0</v>
      </c>
      <c r="E934" s="477">
        <v>0</v>
      </c>
      <c r="F934" s="477">
        <v>0</v>
      </c>
      <c r="G934" s="477">
        <v>0</v>
      </c>
      <c r="H934" s="89">
        <v>0</v>
      </c>
      <c r="I934" s="477">
        <v>0</v>
      </c>
      <c r="J934" s="477">
        <v>0</v>
      </c>
      <c r="K934" s="477">
        <v>0</v>
      </c>
      <c r="L934" s="477">
        <v>0</v>
      </c>
      <c r="M934" s="477">
        <v>0</v>
      </c>
      <c r="N934" s="477">
        <v>0</v>
      </c>
      <c r="O934" s="477">
        <v>0</v>
      </c>
      <c r="P934" s="477">
        <v>0</v>
      </c>
      <c r="Q934" s="477">
        <v>0</v>
      </c>
      <c r="R934" s="89">
        <v>0</v>
      </c>
      <c r="S934" s="477">
        <v>0</v>
      </c>
      <c r="T934" s="477">
        <v>0</v>
      </c>
      <c r="U934" s="477">
        <v>0</v>
      </c>
      <c r="V934" s="477">
        <v>0</v>
      </c>
      <c r="W934" s="477">
        <v>0</v>
      </c>
      <c r="X934" s="477">
        <v>0</v>
      </c>
      <c r="Y934" s="477">
        <v>0</v>
      </c>
      <c r="Z934" s="477">
        <v>0</v>
      </c>
      <c r="AA934" s="477">
        <v>0</v>
      </c>
      <c r="AB934" s="477">
        <v>0</v>
      </c>
      <c r="AC934" s="477">
        <v>0</v>
      </c>
      <c r="AD934" s="477">
        <v>0</v>
      </c>
      <c r="AE934" s="477">
        <v>0</v>
      </c>
      <c r="AF934" s="480">
        <v>0</v>
      </c>
      <c r="AG934" s="480">
        <v>0</v>
      </c>
      <c r="AH934" s="480">
        <v>0</v>
      </c>
      <c r="AI934" s="480">
        <v>0</v>
      </c>
      <c r="AJ934" s="481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x14ac:dyDescent="0.25">
      <c r="A935" s="402"/>
      <c r="B935" s="564">
        <v>290190</v>
      </c>
      <c r="C935" s="188" t="s">
        <v>53</v>
      </c>
      <c r="D935" s="477">
        <v>0</v>
      </c>
      <c r="E935" s="477">
        <v>828.81461000000002</v>
      </c>
      <c r="F935" s="477">
        <v>4181.7392599999994</v>
      </c>
      <c r="G935" s="477">
        <v>19.616330000000001</v>
      </c>
      <c r="H935" s="89">
        <v>5030.1701999999996</v>
      </c>
      <c r="I935" s="477">
        <v>631.07808999999997</v>
      </c>
      <c r="J935" s="477">
        <v>7.0000000000000001E-3</v>
      </c>
      <c r="K935" s="477">
        <v>872.86</v>
      </c>
      <c r="L935" s="477">
        <v>0</v>
      </c>
      <c r="M935" s="477">
        <v>1020.8301</v>
      </c>
      <c r="N935" s="477">
        <v>931.75728000000004</v>
      </c>
      <c r="O935" s="477">
        <v>0</v>
      </c>
      <c r="P935" s="477">
        <v>760.22070999999994</v>
      </c>
      <c r="Q935" s="477">
        <v>395.52361999999999</v>
      </c>
      <c r="R935" s="89">
        <v>4612.2767999999996</v>
      </c>
      <c r="S935" s="477">
        <v>0</v>
      </c>
      <c r="T935" s="477">
        <v>0</v>
      </c>
      <c r="U935" s="477">
        <v>0</v>
      </c>
      <c r="V935" s="477">
        <v>0</v>
      </c>
      <c r="W935" s="477">
        <v>0</v>
      </c>
      <c r="X935" s="477">
        <v>351.40494000000001</v>
      </c>
      <c r="Y935" s="477">
        <v>0</v>
      </c>
      <c r="Z935" s="477">
        <v>0</v>
      </c>
      <c r="AA935" s="477">
        <v>0</v>
      </c>
      <c r="AB935" s="477">
        <v>42</v>
      </c>
      <c r="AC935" s="477">
        <v>0</v>
      </c>
      <c r="AD935" s="477">
        <v>393.40494000000001</v>
      </c>
      <c r="AE935" s="477">
        <v>10035.85194</v>
      </c>
      <c r="AF935" s="480">
        <v>1804.6172799999999</v>
      </c>
      <c r="AG935" s="480">
        <v>1020.8301</v>
      </c>
      <c r="AH935" s="480">
        <v>0</v>
      </c>
      <c r="AI935" s="480">
        <v>0</v>
      </c>
      <c r="AJ935" s="481">
        <v>7210.404559999999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x14ac:dyDescent="0.25">
      <c r="A936" s="402"/>
      <c r="B936" s="564">
        <v>2902</v>
      </c>
      <c r="C936" s="188" t="s">
        <v>332</v>
      </c>
      <c r="D936" s="477">
        <v>0</v>
      </c>
      <c r="E936" s="477">
        <v>0</v>
      </c>
      <c r="F936" s="477">
        <v>0</v>
      </c>
      <c r="G936" s="477">
        <v>0</v>
      </c>
      <c r="H936" s="89">
        <v>0</v>
      </c>
      <c r="I936" s="477">
        <v>0</v>
      </c>
      <c r="J936" s="477">
        <v>0</v>
      </c>
      <c r="K936" s="477">
        <v>0</v>
      </c>
      <c r="L936" s="477">
        <v>0</v>
      </c>
      <c r="M936" s="477">
        <v>0</v>
      </c>
      <c r="N936" s="477">
        <v>0</v>
      </c>
      <c r="O936" s="477">
        <v>0</v>
      </c>
      <c r="P936" s="477">
        <v>0</v>
      </c>
      <c r="Q936" s="477">
        <v>0</v>
      </c>
      <c r="R936" s="89">
        <v>0</v>
      </c>
      <c r="S936" s="477">
        <v>0</v>
      </c>
      <c r="T936" s="477">
        <v>0</v>
      </c>
      <c r="U936" s="477">
        <v>0</v>
      </c>
      <c r="V936" s="477">
        <v>0</v>
      </c>
      <c r="W936" s="477">
        <v>0</v>
      </c>
      <c r="X936" s="477">
        <v>0</v>
      </c>
      <c r="Y936" s="477">
        <v>0</v>
      </c>
      <c r="Z936" s="477">
        <v>0</v>
      </c>
      <c r="AA936" s="477">
        <v>0</v>
      </c>
      <c r="AB936" s="477">
        <v>0</v>
      </c>
      <c r="AC936" s="477">
        <v>0</v>
      </c>
      <c r="AD936" s="477">
        <v>0</v>
      </c>
      <c r="AE936" s="477">
        <v>0</v>
      </c>
      <c r="AF936" s="480">
        <v>0</v>
      </c>
      <c r="AG936" s="480">
        <v>0</v>
      </c>
      <c r="AH936" s="480">
        <v>0</v>
      </c>
      <c r="AI936" s="480">
        <v>0</v>
      </c>
      <c r="AJ936" s="481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x14ac:dyDescent="0.25">
      <c r="A937" s="402"/>
      <c r="B937" s="564">
        <v>2903</v>
      </c>
      <c r="C937" s="188" t="s">
        <v>333</v>
      </c>
      <c r="D937" s="477">
        <v>0</v>
      </c>
      <c r="E937" s="477">
        <v>0</v>
      </c>
      <c r="F937" s="477">
        <v>0</v>
      </c>
      <c r="G937" s="477">
        <v>0</v>
      </c>
      <c r="H937" s="89">
        <v>0</v>
      </c>
      <c r="I937" s="477">
        <v>0</v>
      </c>
      <c r="J937" s="477">
        <v>0</v>
      </c>
      <c r="K937" s="477">
        <v>0</v>
      </c>
      <c r="L937" s="477">
        <v>0</v>
      </c>
      <c r="M937" s="477">
        <v>0</v>
      </c>
      <c r="N937" s="477">
        <v>0</v>
      </c>
      <c r="O937" s="477">
        <v>0</v>
      </c>
      <c r="P937" s="477">
        <v>0</v>
      </c>
      <c r="Q937" s="477">
        <v>0</v>
      </c>
      <c r="R937" s="89">
        <v>0</v>
      </c>
      <c r="S937" s="477">
        <v>0</v>
      </c>
      <c r="T937" s="477">
        <v>0</v>
      </c>
      <c r="U937" s="477">
        <v>0</v>
      </c>
      <c r="V937" s="477">
        <v>0</v>
      </c>
      <c r="W937" s="477">
        <v>0</v>
      </c>
      <c r="X937" s="477">
        <v>0</v>
      </c>
      <c r="Y937" s="477">
        <v>0</v>
      </c>
      <c r="Z937" s="477">
        <v>0</v>
      </c>
      <c r="AA937" s="477">
        <v>0</v>
      </c>
      <c r="AB937" s="477">
        <v>0</v>
      </c>
      <c r="AC937" s="477">
        <v>0</v>
      </c>
      <c r="AD937" s="477">
        <v>0</v>
      </c>
      <c r="AE937" s="477">
        <v>0</v>
      </c>
      <c r="AF937" s="480">
        <v>0</v>
      </c>
      <c r="AG937" s="480">
        <v>0</v>
      </c>
      <c r="AH937" s="480">
        <v>0</v>
      </c>
      <c r="AI937" s="480">
        <v>0</v>
      </c>
      <c r="AJ937" s="481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x14ac:dyDescent="0.25">
      <c r="A938" s="402"/>
      <c r="B938" s="564">
        <v>2904</v>
      </c>
      <c r="C938" s="188" t="s">
        <v>277</v>
      </c>
      <c r="D938" s="477">
        <v>0</v>
      </c>
      <c r="E938" s="477">
        <v>0</v>
      </c>
      <c r="F938" s="477">
        <v>0</v>
      </c>
      <c r="G938" s="477">
        <v>19.05912</v>
      </c>
      <c r="H938" s="89">
        <v>19.05912</v>
      </c>
      <c r="I938" s="477">
        <v>0</v>
      </c>
      <c r="J938" s="477">
        <v>0</v>
      </c>
      <c r="K938" s="477">
        <v>0.27400000000000002</v>
      </c>
      <c r="L938" s="477">
        <v>0</v>
      </c>
      <c r="M938" s="477">
        <v>0</v>
      </c>
      <c r="N938" s="477">
        <v>0</v>
      </c>
      <c r="O938" s="477">
        <v>0</v>
      </c>
      <c r="P938" s="477">
        <v>0</v>
      </c>
      <c r="Q938" s="477">
        <v>0</v>
      </c>
      <c r="R938" s="89">
        <v>0.27400000000000002</v>
      </c>
      <c r="S938" s="477">
        <v>3.57307</v>
      </c>
      <c r="T938" s="477">
        <v>0</v>
      </c>
      <c r="U938" s="477">
        <v>0</v>
      </c>
      <c r="V938" s="477">
        <v>0</v>
      </c>
      <c r="W938" s="477">
        <v>0</v>
      </c>
      <c r="X938" s="477">
        <v>0</v>
      </c>
      <c r="Y938" s="477">
        <v>0</v>
      </c>
      <c r="Z938" s="477">
        <v>0</v>
      </c>
      <c r="AA938" s="477">
        <v>0</v>
      </c>
      <c r="AB938" s="477">
        <v>0</v>
      </c>
      <c r="AC938" s="477">
        <v>0</v>
      </c>
      <c r="AD938" s="477">
        <v>3.57307</v>
      </c>
      <c r="AE938" s="477">
        <v>22.906190000000002</v>
      </c>
      <c r="AF938" s="480">
        <v>0.27400000000000002</v>
      </c>
      <c r="AG938" s="480">
        <v>0</v>
      </c>
      <c r="AH938" s="480">
        <v>0</v>
      </c>
      <c r="AI938" s="480">
        <v>0</v>
      </c>
      <c r="AJ938" s="481">
        <v>22.632190000000001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x14ac:dyDescent="0.25">
      <c r="A939" s="402"/>
      <c r="B939" s="564">
        <v>2905</v>
      </c>
      <c r="C939" s="188" t="s">
        <v>334</v>
      </c>
      <c r="D939" s="477">
        <v>0</v>
      </c>
      <c r="E939" s="477">
        <v>0</v>
      </c>
      <c r="F939" s="477">
        <v>0</v>
      </c>
      <c r="G939" s="477">
        <v>0</v>
      </c>
      <c r="H939" s="89">
        <v>0</v>
      </c>
      <c r="I939" s="477">
        <v>0</v>
      </c>
      <c r="J939" s="477">
        <v>0</v>
      </c>
      <c r="K939" s="477">
        <v>0</v>
      </c>
      <c r="L939" s="477">
        <v>0</v>
      </c>
      <c r="M939" s="477">
        <v>0</v>
      </c>
      <c r="N939" s="477">
        <v>0</v>
      </c>
      <c r="O939" s="477">
        <v>0</v>
      </c>
      <c r="P939" s="477">
        <v>0</v>
      </c>
      <c r="Q939" s="477">
        <v>0</v>
      </c>
      <c r="R939" s="89">
        <v>0</v>
      </c>
      <c r="S939" s="477">
        <v>0</v>
      </c>
      <c r="T939" s="477">
        <v>0</v>
      </c>
      <c r="U939" s="477">
        <v>0</v>
      </c>
      <c r="V939" s="477">
        <v>0</v>
      </c>
      <c r="W939" s="477">
        <v>0</v>
      </c>
      <c r="X939" s="477">
        <v>0</v>
      </c>
      <c r="Y939" s="477">
        <v>0</v>
      </c>
      <c r="Z939" s="477">
        <v>0</v>
      </c>
      <c r="AA939" s="477">
        <v>0</v>
      </c>
      <c r="AB939" s="477">
        <v>0</v>
      </c>
      <c r="AC939" s="477">
        <v>0</v>
      </c>
      <c r="AD939" s="477">
        <v>0</v>
      </c>
      <c r="AE939" s="477">
        <v>0</v>
      </c>
      <c r="AF939" s="480">
        <v>0</v>
      </c>
      <c r="AG939" s="480">
        <v>0</v>
      </c>
      <c r="AH939" s="480">
        <v>0</v>
      </c>
      <c r="AI939" s="480">
        <v>0</v>
      </c>
      <c r="AJ939" s="481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x14ac:dyDescent="0.25">
      <c r="A940" s="402"/>
      <c r="B940" s="564">
        <v>2906</v>
      </c>
      <c r="C940" s="188" t="s">
        <v>843</v>
      </c>
      <c r="D940" s="477">
        <v>0</v>
      </c>
      <c r="E940" s="477">
        <v>0</v>
      </c>
      <c r="F940" s="477">
        <v>0</v>
      </c>
      <c r="G940" s="477">
        <v>0</v>
      </c>
      <c r="H940" s="89">
        <v>0</v>
      </c>
      <c r="I940" s="477">
        <v>0</v>
      </c>
      <c r="J940" s="477">
        <v>0</v>
      </c>
      <c r="K940" s="477">
        <v>0</v>
      </c>
      <c r="L940" s="477">
        <v>0</v>
      </c>
      <c r="M940" s="477">
        <v>0</v>
      </c>
      <c r="N940" s="477">
        <v>0</v>
      </c>
      <c r="O940" s="477">
        <v>0</v>
      </c>
      <c r="P940" s="477">
        <v>0</v>
      </c>
      <c r="Q940" s="477">
        <v>0</v>
      </c>
      <c r="R940" s="89">
        <v>0</v>
      </c>
      <c r="S940" s="477">
        <v>0</v>
      </c>
      <c r="T940" s="477">
        <v>0</v>
      </c>
      <c r="U940" s="477">
        <v>0</v>
      </c>
      <c r="V940" s="477">
        <v>0</v>
      </c>
      <c r="W940" s="477">
        <v>0</v>
      </c>
      <c r="X940" s="477">
        <v>0</v>
      </c>
      <c r="Y940" s="477">
        <v>0</v>
      </c>
      <c r="Z940" s="477">
        <v>0</v>
      </c>
      <c r="AA940" s="477">
        <v>0</v>
      </c>
      <c r="AB940" s="477">
        <v>0</v>
      </c>
      <c r="AC940" s="477">
        <v>0</v>
      </c>
      <c r="AD940" s="477">
        <v>0</v>
      </c>
      <c r="AE940" s="477">
        <v>0</v>
      </c>
      <c r="AF940" s="480">
        <v>0</v>
      </c>
      <c r="AG940" s="480">
        <v>0</v>
      </c>
      <c r="AH940" s="480">
        <v>0</v>
      </c>
      <c r="AI940" s="480">
        <v>0</v>
      </c>
      <c r="AJ940" s="481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x14ac:dyDescent="0.25">
      <c r="A941" s="402"/>
      <c r="B941" s="564">
        <v>2908</v>
      </c>
      <c r="C941" s="188" t="s">
        <v>229</v>
      </c>
      <c r="D941" s="477">
        <v>0</v>
      </c>
      <c r="E941" s="477">
        <v>0</v>
      </c>
      <c r="F941" s="477">
        <v>0</v>
      </c>
      <c r="G941" s="477">
        <v>0</v>
      </c>
      <c r="H941" s="89">
        <v>0</v>
      </c>
      <c r="I941" s="477">
        <v>0</v>
      </c>
      <c r="J941" s="477">
        <v>0</v>
      </c>
      <c r="K941" s="477">
        <v>0</v>
      </c>
      <c r="L941" s="477">
        <v>0</v>
      </c>
      <c r="M941" s="477">
        <v>0</v>
      </c>
      <c r="N941" s="477">
        <v>0</v>
      </c>
      <c r="O941" s="477">
        <v>0</v>
      </c>
      <c r="P941" s="477">
        <v>0</v>
      </c>
      <c r="Q941" s="477">
        <v>0</v>
      </c>
      <c r="R941" s="89">
        <v>0</v>
      </c>
      <c r="S941" s="477">
        <v>0</v>
      </c>
      <c r="T941" s="477">
        <v>0</v>
      </c>
      <c r="U941" s="477">
        <v>0</v>
      </c>
      <c r="V941" s="477">
        <v>0</v>
      </c>
      <c r="W941" s="477">
        <v>0</v>
      </c>
      <c r="X941" s="477">
        <v>0</v>
      </c>
      <c r="Y941" s="477">
        <v>0</v>
      </c>
      <c r="Z941" s="477">
        <v>0</v>
      </c>
      <c r="AA941" s="477">
        <v>0</v>
      </c>
      <c r="AB941" s="477">
        <v>0</v>
      </c>
      <c r="AC941" s="477">
        <v>0</v>
      </c>
      <c r="AD941" s="477">
        <v>0</v>
      </c>
      <c r="AE941" s="477">
        <v>0</v>
      </c>
      <c r="AF941" s="480">
        <v>0</v>
      </c>
      <c r="AG941" s="480">
        <v>0</v>
      </c>
      <c r="AH941" s="480">
        <v>0</v>
      </c>
      <c r="AI941" s="480">
        <v>0</v>
      </c>
      <c r="AJ941" s="481">
        <v>0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x14ac:dyDescent="0.25">
      <c r="A942" s="402"/>
      <c r="B942" s="564">
        <v>2910</v>
      </c>
      <c r="C942" s="188" t="s">
        <v>335</v>
      </c>
      <c r="D942" s="477">
        <v>0</v>
      </c>
      <c r="E942" s="477">
        <v>0</v>
      </c>
      <c r="F942" s="477">
        <v>0</v>
      </c>
      <c r="G942" s="477">
        <v>0</v>
      </c>
      <c r="H942" s="89">
        <v>0</v>
      </c>
      <c r="I942" s="477">
        <v>0</v>
      </c>
      <c r="J942" s="477">
        <v>0</v>
      </c>
      <c r="K942" s="477">
        <v>0</v>
      </c>
      <c r="L942" s="477">
        <v>0</v>
      </c>
      <c r="M942" s="477">
        <v>0</v>
      </c>
      <c r="N942" s="477">
        <v>0</v>
      </c>
      <c r="O942" s="477">
        <v>0</v>
      </c>
      <c r="P942" s="477">
        <v>0</v>
      </c>
      <c r="Q942" s="477">
        <v>0</v>
      </c>
      <c r="R942" s="89">
        <v>0</v>
      </c>
      <c r="S942" s="477">
        <v>0</v>
      </c>
      <c r="T942" s="477">
        <v>0</v>
      </c>
      <c r="U942" s="477">
        <v>0</v>
      </c>
      <c r="V942" s="477">
        <v>0</v>
      </c>
      <c r="W942" s="477">
        <v>0</v>
      </c>
      <c r="X942" s="477">
        <v>0</v>
      </c>
      <c r="Y942" s="477">
        <v>0</v>
      </c>
      <c r="Z942" s="477">
        <v>0</v>
      </c>
      <c r="AA942" s="477">
        <v>0</v>
      </c>
      <c r="AB942" s="477">
        <v>0</v>
      </c>
      <c r="AC942" s="477">
        <v>0</v>
      </c>
      <c r="AD942" s="477">
        <v>0</v>
      </c>
      <c r="AE942" s="477">
        <v>0</v>
      </c>
      <c r="AF942" s="480">
        <v>0</v>
      </c>
      <c r="AG942" s="480">
        <v>0</v>
      </c>
      <c r="AH942" s="480">
        <v>0</v>
      </c>
      <c r="AI942" s="480">
        <v>0</v>
      </c>
      <c r="AJ942" s="481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x14ac:dyDescent="0.25">
      <c r="A943" s="402"/>
      <c r="B943" s="564">
        <v>2911</v>
      </c>
      <c r="C943" s="188" t="s">
        <v>1584</v>
      </c>
      <c r="D943" s="477">
        <v>0</v>
      </c>
      <c r="E943" s="477">
        <v>0</v>
      </c>
      <c r="F943" s="477">
        <v>0</v>
      </c>
      <c r="G943" s="477">
        <v>0</v>
      </c>
      <c r="H943" s="89">
        <v>0</v>
      </c>
      <c r="I943" s="477">
        <v>0</v>
      </c>
      <c r="J943" s="477">
        <v>0</v>
      </c>
      <c r="K943" s="477">
        <v>0</v>
      </c>
      <c r="L943" s="477">
        <v>0</v>
      </c>
      <c r="M943" s="477">
        <v>0</v>
      </c>
      <c r="N943" s="477">
        <v>0</v>
      </c>
      <c r="O943" s="477">
        <v>0</v>
      </c>
      <c r="P943" s="477">
        <v>0</v>
      </c>
      <c r="Q943" s="477">
        <v>0</v>
      </c>
      <c r="R943" s="89">
        <v>0</v>
      </c>
      <c r="S943" s="477">
        <v>0</v>
      </c>
      <c r="T943" s="477">
        <v>0</v>
      </c>
      <c r="U943" s="477">
        <v>0</v>
      </c>
      <c r="V943" s="477">
        <v>0</v>
      </c>
      <c r="W943" s="477">
        <v>0</v>
      </c>
      <c r="X943" s="477">
        <v>0</v>
      </c>
      <c r="Y943" s="477">
        <v>0</v>
      </c>
      <c r="Z943" s="477">
        <v>0</v>
      </c>
      <c r="AA943" s="477">
        <v>0</v>
      </c>
      <c r="AB943" s="477">
        <v>0</v>
      </c>
      <c r="AC943" s="477">
        <v>0</v>
      </c>
      <c r="AD943" s="477">
        <v>0</v>
      </c>
      <c r="AE943" s="477">
        <v>0</v>
      </c>
      <c r="AF943" s="480">
        <v>0</v>
      </c>
      <c r="AG943" s="480">
        <v>0</v>
      </c>
      <c r="AH943" s="480">
        <v>0</v>
      </c>
      <c r="AI943" s="480">
        <v>0</v>
      </c>
      <c r="AJ943" s="481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x14ac:dyDescent="0.25">
      <c r="A944" s="402"/>
      <c r="B944" s="564">
        <v>291105</v>
      </c>
      <c r="C944" s="188" t="s">
        <v>844</v>
      </c>
      <c r="D944" s="477">
        <v>0</v>
      </c>
      <c r="E944" s="477">
        <v>0</v>
      </c>
      <c r="F944" s="477">
        <v>0</v>
      </c>
      <c r="G944" s="477">
        <v>0</v>
      </c>
      <c r="H944" s="89">
        <v>0</v>
      </c>
      <c r="I944" s="477">
        <v>0</v>
      </c>
      <c r="J944" s="477">
        <v>0</v>
      </c>
      <c r="K944" s="477">
        <v>0</v>
      </c>
      <c r="L944" s="477">
        <v>0</v>
      </c>
      <c r="M944" s="477">
        <v>0</v>
      </c>
      <c r="N944" s="477">
        <v>0</v>
      </c>
      <c r="O944" s="477">
        <v>0</v>
      </c>
      <c r="P944" s="477">
        <v>0</v>
      </c>
      <c r="Q944" s="477">
        <v>0</v>
      </c>
      <c r="R944" s="89">
        <v>0</v>
      </c>
      <c r="S944" s="477">
        <v>0</v>
      </c>
      <c r="T944" s="477">
        <v>0</v>
      </c>
      <c r="U944" s="477">
        <v>0</v>
      </c>
      <c r="V944" s="477">
        <v>0</v>
      </c>
      <c r="W944" s="477">
        <v>0</v>
      </c>
      <c r="X944" s="477">
        <v>0</v>
      </c>
      <c r="Y944" s="477">
        <v>0</v>
      </c>
      <c r="Z944" s="477">
        <v>0</v>
      </c>
      <c r="AA944" s="477">
        <v>0</v>
      </c>
      <c r="AB944" s="477">
        <v>0</v>
      </c>
      <c r="AC944" s="477">
        <v>0</v>
      </c>
      <c r="AD944" s="477">
        <v>0</v>
      </c>
      <c r="AE944" s="477">
        <v>0</v>
      </c>
      <c r="AF944" s="480">
        <v>0</v>
      </c>
      <c r="AG944" s="480">
        <v>0</v>
      </c>
      <c r="AH944" s="480">
        <v>0</v>
      </c>
      <c r="AI944" s="480">
        <v>0</v>
      </c>
      <c r="AJ944" s="481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x14ac:dyDescent="0.25">
      <c r="A945" s="402"/>
      <c r="B945" s="564">
        <v>291110</v>
      </c>
      <c r="C945" s="188" t="s">
        <v>845</v>
      </c>
      <c r="D945" s="477">
        <v>0</v>
      </c>
      <c r="E945" s="477">
        <v>0</v>
      </c>
      <c r="F945" s="477">
        <v>0</v>
      </c>
      <c r="G945" s="477">
        <v>0</v>
      </c>
      <c r="H945" s="89">
        <v>0</v>
      </c>
      <c r="I945" s="477">
        <v>0</v>
      </c>
      <c r="J945" s="477">
        <v>0</v>
      </c>
      <c r="K945" s="477">
        <v>0</v>
      </c>
      <c r="L945" s="477">
        <v>0</v>
      </c>
      <c r="M945" s="477">
        <v>0</v>
      </c>
      <c r="N945" s="477">
        <v>0</v>
      </c>
      <c r="O945" s="477">
        <v>0</v>
      </c>
      <c r="P945" s="477">
        <v>0</v>
      </c>
      <c r="Q945" s="477">
        <v>0</v>
      </c>
      <c r="R945" s="89">
        <v>0</v>
      </c>
      <c r="S945" s="477">
        <v>0</v>
      </c>
      <c r="T945" s="477">
        <v>0</v>
      </c>
      <c r="U945" s="477">
        <v>0</v>
      </c>
      <c r="V945" s="477">
        <v>0</v>
      </c>
      <c r="W945" s="477">
        <v>0</v>
      </c>
      <c r="X945" s="477">
        <v>0</v>
      </c>
      <c r="Y945" s="477">
        <v>0</v>
      </c>
      <c r="Z945" s="477">
        <v>0</v>
      </c>
      <c r="AA945" s="477">
        <v>0</v>
      </c>
      <c r="AB945" s="477">
        <v>0</v>
      </c>
      <c r="AC945" s="477">
        <v>0</v>
      </c>
      <c r="AD945" s="477">
        <v>0</v>
      </c>
      <c r="AE945" s="477">
        <v>0</v>
      </c>
      <c r="AF945" s="480">
        <v>0</v>
      </c>
      <c r="AG945" s="480">
        <v>0</v>
      </c>
      <c r="AH945" s="480">
        <v>0</v>
      </c>
      <c r="AI945" s="480">
        <v>0</v>
      </c>
      <c r="AJ945" s="481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x14ac:dyDescent="0.25">
      <c r="A946" s="402"/>
      <c r="B946" s="564">
        <v>2912</v>
      </c>
      <c r="C946" s="188" t="s">
        <v>846</v>
      </c>
      <c r="D946" s="477">
        <v>0</v>
      </c>
      <c r="E946" s="477">
        <v>0</v>
      </c>
      <c r="F946" s="477">
        <v>0</v>
      </c>
      <c r="G946" s="477">
        <v>0</v>
      </c>
      <c r="H946" s="89">
        <v>0</v>
      </c>
      <c r="I946" s="477">
        <v>0</v>
      </c>
      <c r="J946" s="477">
        <v>0</v>
      </c>
      <c r="K946" s="477">
        <v>0</v>
      </c>
      <c r="L946" s="477">
        <v>0</v>
      </c>
      <c r="M946" s="477">
        <v>0</v>
      </c>
      <c r="N946" s="477">
        <v>0</v>
      </c>
      <c r="O946" s="477">
        <v>0</v>
      </c>
      <c r="P946" s="477">
        <v>0</v>
      </c>
      <c r="Q946" s="477">
        <v>0</v>
      </c>
      <c r="R946" s="89">
        <v>0</v>
      </c>
      <c r="S946" s="477">
        <v>0</v>
      </c>
      <c r="T946" s="477">
        <v>0</v>
      </c>
      <c r="U946" s="477">
        <v>0</v>
      </c>
      <c r="V946" s="477">
        <v>0</v>
      </c>
      <c r="W946" s="477">
        <v>0</v>
      </c>
      <c r="X946" s="477">
        <v>0</v>
      </c>
      <c r="Y946" s="477">
        <v>0</v>
      </c>
      <c r="Z946" s="477">
        <v>0</v>
      </c>
      <c r="AA946" s="477">
        <v>0</v>
      </c>
      <c r="AB946" s="477">
        <v>0</v>
      </c>
      <c r="AC946" s="477">
        <v>0</v>
      </c>
      <c r="AD946" s="477">
        <v>0</v>
      </c>
      <c r="AE946" s="477">
        <v>0</v>
      </c>
      <c r="AF946" s="480">
        <v>0</v>
      </c>
      <c r="AG946" s="480">
        <v>0</v>
      </c>
      <c r="AH946" s="480">
        <v>0</v>
      </c>
      <c r="AI946" s="480">
        <v>0</v>
      </c>
      <c r="AJ946" s="481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x14ac:dyDescent="0.25">
      <c r="A947" s="402"/>
      <c r="B947" s="564">
        <v>2990</v>
      </c>
      <c r="C947" s="188" t="s">
        <v>53</v>
      </c>
      <c r="D947" s="477">
        <v>856.25616000000002</v>
      </c>
      <c r="E947" s="477">
        <v>39140.40999</v>
      </c>
      <c r="F947" s="477">
        <v>50428.76096</v>
      </c>
      <c r="G947" s="477">
        <v>29006.70304</v>
      </c>
      <c r="H947" s="89">
        <v>119432.13014999998</v>
      </c>
      <c r="I947" s="477">
        <v>6643.1916900000006</v>
      </c>
      <c r="J947" s="477">
        <v>7533.3629199999996</v>
      </c>
      <c r="K947" s="477">
        <v>20.577000000000002</v>
      </c>
      <c r="L947" s="477">
        <v>85923.684359999999</v>
      </c>
      <c r="M947" s="477">
        <v>3497.9159100000002</v>
      </c>
      <c r="N947" s="477">
        <v>480.4631</v>
      </c>
      <c r="O947" s="477">
        <v>6540.0538499999993</v>
      </c>
      <c r="P947" s="477">
        <v>3493.7171200000003</v>
      </c>
      <c r="Q947" s="477">
        <v>1683.73001</v>
      </c>
      <c r="R947" s="89">
        <v>115816.69595999998</v>
      </c>
      <c r="S947" s="477">
        <v>195.15124</v>
      </c>
      <c r="T947" s="477">
        <v>699.29525999999998</v>
      </c>
      <c r="U947" s="477">
        <v>292.20441999999997</v>
      </c>
      <c r="V947" s="477">
        <v>119.25115</v>
      </c>
      <c r="W947" s="477">
        <v>31.109749999999998</v>
      </c>
      <c r="X947" s="477">
        <v>310.65671000000003</v>
      </c>
      <c r="Y947" s="477">
        <v>203.07400000000001</v>
      </c>
      <c r="Z947" s="477">
        <v>194.46201000000002</v>
      </c>
      <c r="AA947" s="477">
        <v>176.70025000000001</v>
      </c>
      <c r="AB947" s="477">
        <v>675.05909999999994</v>
      </c>
      <c r="AC947" s="477">
        <v>143.88014999999999</v>
      </c>
      <c r="AD947" s="477">
        <v>3040.8440399999999</v>
      </c>
      <c r="AE947" s="477">
        <v>238289.67014999996</v>
      </c>
      <c r="AF947" s="480">
        <v>501.0401</v>
      </c>
      <c r="AG947" s="480">
        <v>89540.851419999992</v>
      </c>
      <c r="AH947" s="480">
        <v>0</v>
      </c>
      <c r="AI947" s="480">
        <v>523.65440000000001</v>
      </c>
      <c r="AJ947" s="481">
        <v>147724.12422999999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x14ac:dyDescent="0.25">
      <c r="A948" s="402"/>
      <c r="B948" s="564">
        <v>299005</v>
      </c>
      <c r="C948" s="188" t="s">
        <v>336</v>
      </c>
      <c r="D948" s="477">
        <v>0</v>
      </c>
      <c r="E948" s="477">
        <v>6033.9817499999999</v>
      </c>
      <c r="F948" s="477">
        <v>4472.5826900000002</v>
      </c>
      <c r="G948" s="477">
        <v>14.28417</v>
      </c>
      <c r="H948" s="89">
        <v>10520.848610000001</v>
      </c>
      <c r="I948" s="477">
        <v>103.68894</v>
      </c>
      <c r="J948" s="477">
        <v>222.92997</v>
      </c>
      <c r="K948" s="477">
        <v>7.1999999999999995E-2</v>
      </c>
      <c r="L948" s="477">
        <v>0</v>
      </c>
      <c r="M948" s="477">
        <v>30.732189999999999</v>
      </c>
      <c r="N948" s="477">
        <v>22.931669999999997</v>
      </c>
      <c r="O948" s="477">
        <v>131.34069</v>
      </c>
      <c r="P948" s="477">
        <v>83.075270000000003</v>
      </c>
      <c r="Q948" s="477">
        <v>39.262689999999999</v>
      </c>
      <c r="R948" s="89">
        <v>634.03342000000009</v>
      </c>
      <c r="S948" s="477">
        <v>125.67882</v>
      </c>
      <c r="T948" s="477">
        <v>1.98129</v>
      </c>
      <c r="U948" s="477">
        <v>11.75332</v>
      </c>
      <c r="V948" s="477">
        <v>2.03552</v>
      </c>
      <c r="W948" s="477">
        <v>20.436979999999998</v>
      </c>
      <c r="X948" s="477">
        <v>2.2571300000000001</v>
      </c>
      <c r="Y948" s="477">
        <v>5.8070000000000004E-2</v>
      </c>
      <c r="Z948" s="477">
        <v>1.9073499999999999</v>
      </c>
      <c r="AA948" s="477">
        <v>6.1567700000000007</v>
      </c>
      <c r="AB948" s="477">
        <v>6.0578500000000002</v>
      </c>
      <c r="AC948" s="477">
        <v>1.5007000000000001</v>
      </c>
      <c r="AD948" s="477">
        <v>179.82379999999998</v>
      </c>
      <c r="AE948" s="477">
        <v>11334.705830000001</v>
      </c>
      <c r="AF948" s="480">
        <v>23.003669999999996</v>
      </c>
      <c r="AG948" s="480">
        <v>32.767710000000001</v>
      </c>
      <c r="AH948" s="480">
        <v>0</v>
      </c>
      <c r="AI948" s="480">
        <v>7.7155400000000007</v>
      </c>
      <c r="AJ948" s="481">
        <v>11271.218909999996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x14ac:dyDescent="0.25">
      <c r="A949" s="402"/>
      <c r="B949" s="564">
        <v>299010</v>
      </c>
      <c r="C949" s="188" t="s">
        <v>337</v>
      </c>
      <c r="D949" s="477">
        <v>0</v>
      </c>
      <c r="E949" s="477">
        <v>0</v>
      </c>
      <c r="F949" s="477">
        <v>0</v>
      </c>
      <c r="G949" s="477">
        <v>0</v>
      </c>
      <c r="H949" s="89">
        <v>0</v>
      </c>
      <c r="I949" s="477">
        <v>0</v>
      </c>
      <c r="J949" s="477">
        <v>0</v>
      </c>
      <c r="K949" s="477">
        <v>0</v>
      </c>
      <c r="L949" s="477">
        <v>0</v>
      </c>
      <c r="M949" s="477">
        <v>0</v>
      </c>
      <c r="N949" s="477">
        <v>0</v>
      </c>
      <c r="O949" s="477">
        <v>0</v>
      </c>
      <c r="P949" s="477">
        <v>0</v>
      </c>
      <c r="Q949" s="477">
        <v>0</v>
      </c>
      <c r="R949" s="89">
        <v>0</v>
      </c>
      <c r="S949" s="477">
        <v>0</v>
      </c>
      <c r="T949" s="477">
        <v>0</v>
      </c>
      <c r="U949" s="477">
        <v>0</v>
      </c>
      <c r="V949" s="477">
        <v>0</v>
      </c>
      <c r="W949" s="477">
        <v>0</v>
      </c>
      <c r="X949" s="477">
        <v>0</v>
      </c>
      <c r="Y949" s="477">
        <v>0</v>
      </c>
      <c r="Z949" s="477">
        <v>0</v>
      </c>
      <c r="AA949" s="477">
        <v>0</v>
      </c>
      <c r="AB949" s="477">
        <v>0</v>
      </c>
      <c r="AC949" s="477">
        <v>0</v>
      </c>
      <c r="AD949" s="477">
        <v>0</v>
      </c>
      <c r="AE949" s="477">
        <v>0</v>
      </c>
      <c r="AF949" s="480">
        <v>0</v>
      </c>
      <c r="AG949" s="480">
        <v>0</v>
      </c>
      <c r="AH949" s="480">
        <v>0</v>
      </c>
      <c r="AI949" s="480">
        <v>0</v>
      </c>
      <c r="AJ949" s="481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x14ac:dyDescent="0.25">
      <c r="A950" s="402"/>
      <c r="B950" s="564">
        <v>299015</v>
      </c>
      <c r="C950" s="188" t="s">
        <v>1585</v>
      </c>
      <c r="D950" s="477">
        <v>0</v>
      </c>
      <c r="E950" s="477">
        <v>0</v>
      </c>
      <c r="F950" s="477">
        <v>4109.4200700000001</v>
      </c>
      <c r="G950" s="477">
        <v>0</v>
      </c>
      <c r="H950" s="89">
        <v>4109.4200700000001</v>
      </c>
      <c r="I950" s="477">
        <v>0</v>
      </c>
      <c r="J950" s="477">
        <v>0</v>
      </c>
      <c r="K950" s="477">
        <v>0</v>
      </c>
      <c r="L950" s="477">
        <v>0</v>
      </c>
      <c r="M950" s="477">
        <v>1647.62652</v>
      </c>
      <c r="N950" s="477">
        <v>0</v>
      </c>
      <c r="O950" s="477">
        <v>0</v>
      </c>
      <c r="P950" s="477">
        <v>0</v>
      </c>
      <c r="Q950" s="477">
        <v>0</v>
      </c>
      <c r="R950" s="89">
        <v>1647.62652</v>
      </c>
      <c r="S950" s="477">
        <v>0</v>
      </c>
      <c r="T950" s="477">
        <v>0</v>
      </c>
      <c r="U950" s="477">
        <v>0</v>
      </c>
      <c r="V950" s="477">
        <v>0</v>
      </c>
      <c r="W950" s="477">
        <v>0</v>
      </c>
      <c r="X950" s="477">
        <v>0</v>
      </c>
      <c r="Y950" s="477">
        <v>0</v>
      </c>
      <c r="Z950" s="477">
        <v>0</v>
      </c>
      <c r="AA950" s="477">
        <v>0</v>
      </c>
      <c r="AB950" s="477">
        <v>0</v>
      </c>
      <c r="AC950" s="477">
        <v>0</v>
      </c>
      <c r="AD950" s="477">
        <v>0</v>
      </c>
      <c r="AE950" s="477">
        <v>5757.0465899999999</v>
      </c>
      <c r="AF950" s="480">
        <v>0</v>
      </c>
      <c r="AG950" s="480">
        <v>1647.62652</v>
      </c>
      <c r="AH950" s="480">
        <v>0</v>
      </c>
      <c r="AI950" s="480">
        <v>0</v>
      </c>
      <c r="AJ950" s="481">
        <v>4109.4200700000001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x14ac:dyDescent="0.25">
      <c r="A951" s="402"/>
      <c r="B951" s="564">
        <v>299090</v>
      </c>
      <c r="C951" s="188" t="s">
        <v>1298</v>
      </c>
      <c r="D951" s="477">
        <v>856.25616000000002</v>
      </c>
      <c r="E951" s="477">
        <v>33106.428240000001</v>
      </c>
      <c r="F951" s="477">
        <v>41846.758200000004</v>
      </c>
      <c r="G951" s="477">
        <v>28992.418870000001</v>
      </c>
      <c r="H951" s="89">
        <v>104801.86147</v>
      </c>
      <c r="I951" s="477">
        <v>6539.5027499999997</v>
      </c>
      <c r="J951" s="477">
        <v>7310.4329500000003</v>
      </c>
      <c r="K951" s="477">
        <v>20.504999999999999</v>
      </c>
      <c r="L951" s="477">
        <v>85923.684359999999</v>
      </c>
      <c r="M951" s="477">
        <v>1819.5572</v>
      </c>
      <c r="N951" s="477">
        <v>457.53143</v>
      </c>
      <c r="O951" s="477">
        <v>6408.7131600000002</v>
      </c>
      <c r="P951" s="477">
        <v>3410.64185</v>
      </c>
      <c r="Q951" s="477">
        <v>1644.46732</v>
      </c>
      <c r="R951" s="89">
        <v>113535.03601999999</v>
      </c>
      <c r="S951" s="477">
        <v>69.47242</v>
      </c>
      <c r="T951" s="477">
        <v>697.31396999999993</v>
      </c>
      <c r="U951" s="477">
        <v>280.4511</v>
      </c>
      <c r="V951" s="477">
        <v>117.21563</v>
      </c>
      <c r="W951" s="477">
        <v>10.67277</v>
      </c>
      <c r="X951" s="477">
        <v>308.39958000000001</v>
      </c>
      <c r="Y951" s="477">
        <v>203.01593</v>
      </c>
      <c r="Z951" s="477">
        <v>192.55466000000001</v>
      </c>
      <c r="AA951" s="477">
        <v>170.54348000000002</v>
      </c>
      <c r="AB951" s="477">
        <v>669.00125000000003</v>
      </c>
      <c r="AC951" s="477">
        <v>142.37945000000002</v>
      </c>
      <c r="AD951" s="477">
        <v>2861.0202399999994</v>
      </c>
      <c r="AE951" s="477">
        <v>221197.91773000002</v>
      </c>
      <c r="AF951" s="480">
        <v>478.03643</v>
      </c>
      <c r="AG951" s="480">
        <v>87860.457190000001</v>
      </c>
      <c r="AH951" s="480">
        <v>0</v>
      </c>
      <c r="AI951" s="480">
        <v>515.93885999999998</v>
      </c>
      <c r="AJ951" s="481">
        <v>132343.48525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x14ac:dyDescent="0.25">
      <c r="A952" s="401"/>
      <c r="B952" s="563">
        <v>2</v>
      </c>
      <c r="C952" s="317" t="s">
        <v>847</v>
      </c>
      <c r="D952" s="478">
        <v>5291284.1397700002</v>
      </c>
      <c r="E952" s="478">
        <v>6105866.7227600003</v>
      </c>
      <c r="F952" s="478">
        <v>11203337.74931</v>
      </c>
      <c r="G952" s="478">
        <v>5051121.8871800005</v>
      </c>
      <c r="H952" s="26">
        <v>27651610.499020003</v>
      </c>
      <c r="I952" s="478">
        <v>1978831.5271700001</v>
      </c>
      <c r="J952" s="478">
        <v>3590886.6052100002</v>
      </c>
      <c r="K952" s="478">
        <v>544654.90899999999</v>
      </c>
      <c r="L952" s="478">
        <v>1702496.3099700001</v>
      </c>
      <c r="M952" s="478">
        <v>852386.92226999998</v>
      </c>
      <c r="N952" s="478">
        <v>3602493.4123499999</v>
      </c>
      <c r="O952" s="478">
        <v>524807.62789</v>
      </c>
      <c r="P952" s="478">
        <v>841288.90635000006</v>
      </c>
      <c r="Q952" s="478">
        <v>604664.40670000005</v>
      </c>
      <c r="R952" s="26">
        <v>14242510.626910001</v>
      </c>
      <c r="S952" s="478">
        <v>443889.02113000001</v>
      </c>
      <c r="T952" s="478">
        <v>225631.08119</v>
      </c>
      <c r="U952" s="478">
        <v>42576.809649999996</v>
      </c>
      <c r="V952" s="478">
        <v>28457.196769999999</v>
      </c>
      <c r="W952" s="478">
        <v>160979.94478999998</v>
      </c>
      <c r="X952" s="478">
        <v>23411.312399999999</v>
      </c>
      <c r="Y952" s="478">
        <v>76730.350890000002</v>
      </c>
      <c r="Z952" s="478">
        <v>20175.21934</v>
      </c>
      <c r="AA952" s="478">
        <v>96338.49487000001</v>
      </c>
      <c r="AB952" s="478">
        <v>183303.00184000001</v>
      </c>
      <c r="AC952" s="478">
        <v>66138.979170000006</v>
      </c>
      <c r="AD952" s="478">
        <v>1367631.4120400001</v>
      </c>
      <c r="AE952" s="478">
        <v>43261752.537970006</v>
      </c>
      <c r="AF952" s="480">
        <v>4147148.3213499999</v>
      </c>
      <c r="AG952" s="480">
        <v>2583340.4290100001</v>
      </c>
      <c r="AH952" s="480">
        <v>0</v>
      </c>
      <c r="AI952" s="480">
        <v>239207.82493</v>
      </c>
      <c r="AJ952" s="481">
        <v>36292055.962679997</v>
      </c>
    </row>
    <row r="953" spans="1:55" s="40" customFormat="1" x14ac:dyDescent="0.25">
      <c r="A953" s="401"/>
      <c r="B953" s="563"/>
      <c r="C953" s="317"/>
      <c r="D953" s="477"/>
      <c r="E953" s="477"/>
      <c r="F953" s="477"/>
      <c r="G953" s="477"/>
      <c r="H953" s="89"/>
      <c r="I953" s="477"/>
      <c r="J953" s="477"/>
      <c r="K953" s="477"/>
      <c r="L953" s="477"/>
      <c r="M953" s="477"/>
      <c r="N953" s="477"/>
      <c r="O953" s="477"/>
      <c r="P953" s="477"/>
      <c r="Q953" s="477"/>
      <c r="R953" s="89"/>
      <c r="S953" s="477"/>
      <c r="T953" s="477"/>
      <c r="U953" s="477"/>
      <c r="V953" s="477"/>
      <c r="W953" s="477"/>
      <c r="X953" s="477"/>
      <c r="Y953" s="477"/>
      <c r="Z953" s="477"/>
      <c r="AA953" s="477"/>
      <c r="AB953" s="477"/>
      <c r="AC953" s="477"/>
      <c r="AD953" s="477"/>
      <c r="AE953" s="477"/>
      <c r="AF953" s="233"/>
      <c r="AG953" s="233"/>
      <c r="AH953" s="233"/>
      <c r="AI953" s="233"/>
      <c r="AJ953" s="482"/>
    </row>
    <row r="954" spans="1:55" s="40" customFormat="1" x14ac:dyDescent="0.25">
      <c r="A954" s="401"/>
      <c r="B954" s="563"/>
      <c r="C954" s="317" t="s">
        <v>7</v>
      </c>
      <c r="D954" s="478"/>
      <c r="E954" s="478"/>
      <c r="F954" s="478"/>
      <c r="G954" s="478"/>
      <c r="H954" s="26"/>
      <c r="I954" s="478"/>
      <c r="J954" s="478"/>
      <c r="K954" s="478"/>
      <c r="L954" s="478"/>
      <c r="M954" s="478"/>
      <c r="N954" s="478"/>
      <c r="O954" s="478"/>
      <c r="P954" s="478"/>
      <c r="Q954" s="478"/>
      <c r="R954" s="26"/>
      <c r="S954" s="478"/>
      <c r="T954" s="478"/>
      <c r="U954" s="478"/>
      <c r="V954" s="478"/>
      <c r="W954" s="478"/>
      <c r="X954" s="478"/>
      <c r="Y954" s="478"/>
      <c r="Z954" s="478"/>
      <c r="AA954" s="478"/>
      <c r="AB954" s="478"/>
      <c r="AC954" s="478"/>
      <c r="AD954" s="478"/>
      <c r="AE954" s="478"/>
      <c r="AF954" s="480"/>
      <c r="AG954" s="480"/>
      <c r="AH954" s="480"/>
      <c r="AI954" s="480"/>
      <c r="AJ954" s="481"/>
    </row>
    <row r="955" spans="1:55" s="40" customFormat="1" x14ac:dyDescent="0.25">
      <c r="A955" s="401"/>
      <c r="B955" s="563">
        <v>31</v>
      </c>
      <c r="C955" s="317" t="s">
        <v>338</v>
      </c>
      <c r="D955" s="478">
        <v>449900</v>
      </c>
      <c r="E955" s="478">
        <v>559520.64199999999</v>
      </c>
      <c r="F955" s="478">
        <v>919241.6</v>
      </c>
      <c r="G955" s="478">
        <v>394760</v>
      </c>
      <c r="H955" s="26">
        <v>2323422.2420000001</v>
      </c>
      <c r="I955" s="478">
        <v>146000</v>
      </c>
      <c r="J955" s="478">
        <v>300000</v>
      </c>
      <c r="K955" s="478">
        <v>66707.709000000003</v>
      </c>
      <c r="L955" s="478">
        <v>220000</v>
      </c>
      <c r="M955" s="478">
        <v>65711.544999999998</v>
      </c>
      <c r="N955" s="478">
        <v>310159.20899999997</v>
      </c>
      <c r="O955" s="478">
        <v>44951</v>
      </c>
      <c r="P955" s="478">
        <v>54000</v>
      </c>
      <c r="Q955" s="478">
        <v>95457.728000000003</v>
      </c>
      <c r="R955" s="26">
        <v>1302987.1910000001</v>
      </c>
      <c r="S955" s="478">
        <v>51748</v>
      </c>
      <c r="T955" s="478">
        <v>21083.922999999999</v>
      </c>
      <c r="U955" s="478">
        <v>11000</v>
      </c>
      <c r="V955" s="478">
        <v>11090.785</v>
      </c>
      <c r="W955" s="478">
        <v>21738.120999999999</v>
      </c>
      <c r="X955" s="478">
        <v>14000</v>
      </c>
      <c r="Y955" s="478">
        <v>19917.7</v>
      </c>
      <c r="Z955" s="478">
        <v>11264.492199999999</v>
      </c>
      <c r="AA955" s="478">
        <v>20968.599999999999</v>
      </c>
      <c r="AB955" s="478">
        <v>17475.900000000001</v>
      </c>
      <c r="AC955" s="478">
        <v>15439.7</v>
      </c>
      <c r="AD955" s="478">
        <v>215727.22120000003</v>
      </c>
      <c r="AE955" s="478">
        <v>3842136.6542000002</v>
      </c>
      <c r="AF955" s="480">
        <v>376866.91799999995</v>
      </c>
      <c r="AG955" s="480">
        <v>296802.33</v>
      </c>
      <c r="AH955" s="480">
        <v>0</v>
      </c>
      <c r="AI955" s="480">
        <v>56326</v>
      </c>
      <c r="AJ955" s="481">
        <v>3112141.4062000001</v>
      </c>
    </row>
    <row r="956" spans="1:55" s="42" customFormat="1" x14ac:dyDescent="0.25">
      <c r="A956" s="402"/>
      <c r="B956" s="564">
        <v>3101</v>
      </c>
      <c r="C956" s="188" t="s">
        <v>339</v>
      </c>
      <c r="D956" s="477">
        <v>449900</v>
      </c>
      <c r="E956" s="477">
        <v>559520.64199999999</v>
      </c>
      <c r="F956" s="477">
        <v>919241.6</v>
      </c>
      <c r="G956" s="477">
        <v>394760</v>
      </c>
      <c r="H956" s="89">
        <v>2323422.2420000001</v>
      </c>
      <c r="I956" s="477">
        <v>146000</v>
      </c>
      <c r="J956" s="477">
        <v>300000</v>
      </c>
      <c r="K956" s="477">
        <v>66707.709000000003</v>
      </c>
      <c r="L956" s="477">
        <v>220000</v>
      </c>
      <c r="M956" s="477">
        <v>65711.544999999998</v>
      </c>
      <c r="N956" s="477">
        <v>310159.20899999997</v>
      </c>
      <c r="O956" s="477">
        <v>44951</v>
      </c>
      <c r="P956" s="477">
        <v>54000</v>
      </c>
      <c r="Q956" s="477">
        <v>100997.65</v>
      </c>
      <c r="R956" s="89">
        <v>1308527.1129999999</v>
      </c>
      <c r="S956" s="477">
        <v>51748</v>
      </c>
      <c r="T956" s="477">
        <v>21083.922999999999</v>
      </c>
      <c r="U956" s="477">
        <v>11000</v>
      </c>
      <c r="V956" s="477">
        <v>11090.785</v>
      </c>
      <c r="W956" s="477">
        <v>21738.120999999999</v>
      </c>
      <c r="X956" s="477">
        <v>14000</v>
      </c>
      <c r="Y956" s="477">
        <v>19917.7</v>
      </c>
      <c r="Z956" s="477">
        <v>11264.492199999999</v>
      </c>
      <c r="AA956" s="477">
        <v>20968.599999999999</v>
      </c>
      <c r="AB956" s="477">
        <v>17475.900000000001</v>
      </c>
      <c r="AC956" s="477">
        <v>15439.7</v>
      </c>
      <c r="AD956" s="477">
        <v>215727.22120000003</v>
      </c>
      <c r="AE956" s="477">
        <v>3847676.5762</v>
      </c>
      <c r="AF956" s="480">
        <v>376866.91799999995</v>
      </c>
      <c r="AG956" s="480">
        <v>296802.33</v>
      </c>
      <c r="AH956" s="480">
        <v>0</v>
      </c>
      <c r="AI956" s="480">
        <v>56326</v>
      </c>
      <c r="AJ956" s="481">
        <v>3117681.3281999999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x14ac:dyDescent="0.25">
      <c r="A957" s="402"/>
      <c r="B957" s="564">
        <v>3102</v>
      </c>
      <c r="C957" s="188" t="s">
        <v>340</v>
      </c>
      <c r="D957" s="477">
        <v>0</v>
      </c>
      <c r="E957" s="477">
        <v>0</v>
      </c>
      <c r="F957" s="477">
        <v>0</v>
      </c>
      <c r="G957" s="477">
        <v>0</v>
      </c>
      <c r="H957" s="89">
        <v>0</v>
      </c>
      <c r="I957" s="477">
        <v>0</v>
      </c>
      <c r="J957" s="477">
        <v>0</v>
      </c>
      <c r="K957" s="477">
        <v>0</v>
      </c>
      <c r="L957" s="477">
        <v>0</v>
      </c>
      <c r="M957" s="477">
        <v>0</v>
      </c>
      <c r="N957" s="477">
        <v>0</v>
      </c>
      <c r="O957" s="477">
        <v>0</v>
      </c>
      <c r="P957" s="477">
        <v>0</v>
      </c>
      <c r="Q957" s="477">
        <v>-5539.9219999999996</v>
      </c>
      <c r="R957" s="89">
        <v>-5539.9219999999996</v>
      </c>
      <c r="S957" s="477">
        <v>0</v>
      </c>
      <c r="T957" s="477">
        <v>0</v>
      </c>
      <c r="U957" s="477">
        <v>0</v>
      </c>
      <c r="V957" s="477">
        <v>0</v>
      </c>
      <c r="W957" s="477">
        <v>0</v>
      </c>
      <c r="X957" s="477">
        <v>0</v>
      </c>
      <c r="Y957" s="477">
        <v>0</v>
      </c>
      <c r="Z957" s="477">
        <v>0</v>
      </c>
      <c r="AA957" s="477">
        <v>0</v>
      </c>
      <c r="AB957" s="477">
        <v>0</v>
      </c>
      <c r="AC957" s="477">
        <v>0</v>
      </c>
      <c r="AD957" s="477">
        <v>0</v>
      </c>
      <c r="AE957" s="477">
        <v>-5539.9219999999996</v>
      </c>
      <c r="AF957" s="480">
        <v>0</v>
      </c>
      <c r="AG957" s="480">
        <v>0</v>
      </c>
      <c r="AH957" s="480">
        <v>0</v>
      </c>
      <c r="AI957" s="480">
        <v>0</v>
      </c>
      <c r="AJ957" s="481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x14ac:dyDescent="0.25">
      <c r="A958" s="402"/>
      <c r="B958" s="564">
        <v>3103</v>
      </c>
      <c r="C958" s="188" t="s">
        <v>341</v>
      </c>
      <c r="D958" s="477">
        <v>0</v>
      </c>
      <c r="E958" s="477">
        <v>0</v>
      </c>
      <c r="F958" s="477">
        <v>0</v>
      </c>
      <c r="G958" s="477">
        <v>0</v>
      </c>
      <c r="H958" s="89">
        <v>0</v>
      </c>
      <c r="I958" s="477">
        <v>0</v>
      </c>
      <c r="J958" s="477">
        <v>0</v>
      </c>
      <c r="K958" s="477">
        <v>0</v>
      </c>
      <c r="L958" s="477">
        <v>0</v>
      </c>
      <c r="M958" s="477">
        <v>0</v>
      </c>
      <c r="N958" s="477">
        <v>0</v>
      </c>
      <c r="O958" s="477">
        <v>0</v>
      </c>
      <c r="P958" s="477">
        <v>0</v>
      </c>
      <c r="Q958" s="477">
        <v>0</v>
      </c>
      <c r="R958" s="89">
        <v>0</v>
      </c>
      <c r="S958" s="477">
        <v>0</v>
      </c>
      <c r="T958" s="477">
        <v>0</v>
      </c>
      <c r="U958" s="477">
        <v>0</v>
      </c>
      <c r="V958" s="477">
        <v>0</v>
      </c>
      <c r="W958" s="477">
        <v>0</v>
      </c>
      <c r="X958" s="477">
        <v>0</v>
      </c>
      <c r="Y958" s="477">
        <v>0</v>
      </c>
      <c r="Z958" s="477">
        <v>0</v>
      </c>
      <c r="AA958" s="477">
        <v>0</v>
      </c>
      <c r="AB958" s="477">
        <v>0</v>
      </c>
      <c r="AC958" s="477">
        <v>0</v>
      </c>
      <c r="AD958" s="477">
        <v>0</v>
      </c>
      <c r="AE958" s="477">
        <v>0</v>
      </c>
      <c r="AF958" s="480">
        <v>0</v>
      </c>
      <c r="AG958" s="480">
        <v>0</v>
      </c>
      <c r="AH958" s="480">
        <v>0</v>
      </c>
      <c r="AI958" s="480">
        <v>0</v>
      </c>
      <c r="AJ958" s="481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x14ac:dyDescent="0.25">
      <c r="A959" s="401"/>
      <c r="B959" s="563">
        <v>32</v>
      </c>
      <c r="C959" s="317" t="s">
        <v>848</v>
      </c>
      <c r="D959" s="478">
        <v>0</v>
      </c>
      <c r="E959" s="478">
        <v>0</v>
      </c>
      <c r="F959" s="478">
        <v>0</v>
      </c>
      <c r="G959" s="478">
        <v>1104.7742000000001</v>
      </c>
      <c r="H959" s="26">
        <v>1104.7742000000001</v>
      </c>
      <c r="I959" s="478">
        <v>0</v>
      </c>
      <c r="J959" s="478">
        <v>0</v>
      </c>
      <c r="K959" s="478">
        <v>0</v>
      </c>
      <c r="L959" s="478">
        <v>0</v>
      </c>
      <c r="M959" s="478">
        <v>0</v>
      </c>
      <c r="N959" s="478">
        <v>0</v>
      </c>
      <c r="O959" s="478">
        <v>0</v>
      </c>
      <c r="P959" s="478">
        <v>0</v>
      </c>
      <c r="Q959" s="478">
        <v>1107.9843999999998</v>
      </c>
      <c r="R959" s="26">
        <v>1107.9843999999998</v>
      </c>
      <c r="S959" s="478">
        <v>0</v>
      </c>
      <c r="T959" s="478">
        <v>0</v>
      </c>
      <c r="U959" s="478">
        <v>0</v>
      </c>
      <c r="V959" s="478">
        <v>0</v>
      </c>
      <c r="W959" s="478">
        <v>0</v>
      </c>
      <c r="X959" s="478">
        <v>0</v>
      </c>
      <c r="Y959" s="478">
        <v>0</v>
      </c>
      <c r="Z959" s="478">
        <v>0</v>
      </c>
      <c r="AA959" s="478">
        <v>0</v>
      </c>
      <c r="AB959" s="478">
        <v>0</v>
      </c>
      <c r="AC959" s="478">
        <v>0</v>
      </c>
      <c r="AD959" s="478">
        <v>0</v>
      </c>
      <c r="AE959" s="478">
        <v>2212.7586000000001</v>
      </c>
      <c r="AF959" s="480">
        <v>0</v>
      </c>
      <c r="AG959" s="480">
        <v>0</v>
      </c>
      <c r="AH959" s="480">
        <v>0</v>
      </c>
      <c r="AI959" s="480">
        <v>0</v>
      </c>
      <c r="AJ959" s="481">
        <v>2212.7586000000001</v>
      </c>
    </row>
    <row r="960" spans="1:55" s="42" customFormat="1" x14ac:dyDescent="0.25">
      <c r="A960" s="402"/>
      <c r="B960" s="564">
        <v>3201</v>
      </c>
      <c r="C960" s="188" t="s">
        <v>1586</v>
      </c>
      <c r="D960" s="477">
        <v>0</v>
      </c>
      <c r="E960" s="477">
        <v>0</v>
      </c>
      <c r="F960" s="477">
        <v>0</v>
      </c>
      <c r="G960" s="477">
        <v>1104.7742000000001</v>
      </c>
      <c r="H960" s="89">
        <v>1104.7742000000001</v>
      </c>
      <c r="I960" s="477">
        <v>0</v>
      </c>
      <c r="J960" s="477">
        <v>0</v>
      </c>
      <c r="K960" s="477">
        <v>0</v>
      </c>
      <c r="L960" s="477">
        <v>0</v>
      </c>
      <c r="M960" s="477">
        <v>0</v>
      </c>
      <c r="N960" s="477">
        <v>0</v>
      </c>
      <c r="O960" s="477">
        <v>0</v>
      </c>
      <c r="P960" s="477">
        <v>0</v>
      </c>
      <c r="Q960" s="477">
        <v>1107.9843999999998</v>
      </c>
      <c r="R960" s="89">
        <v>1107.9843999999998</v>
      </c>
      <c r="S960" s="477">
        <v>0</v>
      </c>
      <c r="T960" s="477">
        <v>0</v>
      </c>
      <c r="U960" s="477">
        <v>0</v>
      </c>
      <c r="V960" s="477">
        <v>0</v>
      </c>
      <c r="W960" s="477">
        <v>0</v>
      </c>
      <c r="X960" s="477">
        <v>0</v>
      </c>
      <c r="Y960" s="477">
        <v>0</v>
      </c>
      <c r="Z960" s="477">
        <v>0</v>
      </c>
      <c r="AA960" s="477">
        <v>0</v>
      </c>
      <c r="AB960" s="477">
        <v>0</v>
      </c>
      <c r="AC960" s="477">
        <v>0</v>
      </c>
      <c r="AD960" s="477">
        <v>0</v>
      </c>
      <c r="AE960" s="477">
        <v>2212.7586000000001</v>
      </c>
      <c r="AF960" s="480">
        <v>0</v>
      </c>
      <c r="AG960" s="480">
        <v>0</v>
      </c>
      <c r="AH960" s="480">
        <v>0</v>
      </c>
      <c r="AI960" s="480">
        <v>0</v>
      </c>
      <c r="AJ960" s="481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x14ac:dyDescent="0.25">
      <c r="A961" s="402"/>
      <c r="B961" s="564">
        <v>3202</v>
      </c>
      <c r="C961" s="188" t="s">
        <v>342</v>
      </c>
      <c r="D961" s="477">
        <v>0</v>
      </c>
      <c r="E961" s="477">
        <v>0</v>
      </c>
      <c r="F961" s="477">
        <v>0</v>
      </c>
      <c r="G961" s="477">
        <v>0</v>
      </c>
      <c r="H961" s="89">
        <v>0</v>
      </c>
      <c r="I961" s="477">
        <v>0</v>
      </c>
      <c r="J961" s="477">
        <v>0</v>
      </c>
      <c r="K961" s="477">
        <v>0</v>
      </c>
      <c r="L961" s="477">
        <v>0</v>
      </c>
      <c r="M961" s="477">
        <v>0</v>
      </c>
      <c r="N961" s="477">
        <v>0</v>
      </c>
      <c r="O961" s="477">
        <v>0</v>
      </c>
      <c r="P961" s="477">
        <v>0</v>
      </c>
      <c r="Q961" s="477">
        <v>0</v>
      </c>
      <c r="R961" s="89">
        <v>0</v>
      </c>
      <c r="S961" s="477">
        <v>0</v>
      </c>
      <c r="T961" s="477">
        <v>0</v>
      </c>
      <c r="U961" s="477">
        <v>0</v>
      </c>
      <c r="V961" s="477">
        <v>0</v>
      </c>
      <c r="W961" s="477">
        <v>0</v>
      </c>
      <c r="X961" s="477">
        <v>0</v>
      </c>
      <c r="Y961" s="477">
        <v>0</v>
      </c>
      <c r="Z961" s="477">
        <v>0</v>
      </c>
      <c r="AA961" s="477">
        <v>0</v>
      </c>
      <c r="AB961" s="477">
        <v>0</v>
      </c>
      <c r="AC961" s="477">
        <v>0</v>
      </c>
      <c r="AD961" s="477">
        <v>0</v>
      </c>
      <c r="AE961" s="477">
        <v>0</v>
      </c>
      <c r="AF961" s="480">
        <v>0</v>
      </c>
      <c r="AG961" s="480">
        <v>0</v>
      </c>
      <c r="AH961" s="480">
        <v>0</v>
      </c>
      <c r="AI961" s="480">
        <v>0</v>
      </c>
      <c r="AJ961" s="481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x14ac:dyDescent="0.25">
      <c r="A962" s="401"/>
      <c r="B962" s="563">
        <v>33</v>
      </c>
      <c r="C962" s="317" t="s">
        <v>343</v>
      </c>
      <c r="D962" s="478">
        <v>72784.288659999991</v>
      </c>
      <c r="E962" s="478">
        <v>171730.24503999998</v>
      </c>
      <c r="F962" s="478">
        <v>213197.36512</v>
      </c>
      <c r="G962" s="478">
        <v>58100.995510000001</v>
      </c>
      <c r="H962" s="26">
        <v>515812.89432999998</v>
      </c>
      <c r="I962" s="478">
        <v>33863.243139999999</v>
      </c>
      <c r="J962" s="478">
        <v>47910.101060000001</v>
      </c>
      <c r="K962" s="478">
        <v>13521.602000000001</v>
      </c>
      <c r="L962" s="478">
        <v>198230.02228</v>
      </c>
      <c r="M962" s="478">
        <v>14847.60665</v>
      </c>
      <c r="N962" s="478">
        <v>50875.199840000001</v>
      </c>
      <c r="O962" s="478">
        <v>9426.24359</v>
      </c>
      <c r="P962" s="478">
        <v>6525.0330700000004</v>
      </c>
      <c r="Q962" s="478">
        <v>19628.615399999999</v>
      </c>
      <c r="R962" s="26">
        <v>394827.66703000001</v>
      </c>
      <c r="S962" s="478">
        <v>5842.27171</v>
      </c>
      <c r="T962" s="478">
        <v>1648.58664</v>
      </c>
      <c r="U962" s="478">
        <v>1475.4078</v>
      </c>
      <c r="V962" s="478">
        <v>449.26413000000002</v>
      </c>
      <c r="W962" s="478">
        <v>7585.9768300000005</v>
      </c>
      <c r="X962" s="478">
        <v>0</v>
      </c>
      <c r="Y962" s="478">
        <v>1419.6916899999999</v>
      </c>
      <c r="Z962" s="478">
        <v>110.16924</v>
      </c>
      <c r="AA962" s="478">
        <v>1082.1643899999999</v>
      </c>
      <c r="AB962" s="478">
        <v>2948.0584800000001</v>
      </c>
      <c r="AC962" s="478">
        <v>2110.5666299999998</v>
      </c>
      <c r="AD962" s="478">
        <v>24672.15754</v>
      </c>
      <c r="AE962" s="478">
        <v>935312.71889999998</v>
      </c>
      <c r="AF962" s="480">
        <v>64396.80184</v>
      </c>
      <c r="AG962" s="480">
        <v>213526.89306</v>
      </c>
      <c r="AH962" s="480">
        <v>0</v>
      </c>
      <c r="AI962" s="480">
        <v>4612.4227099999989</v>
      </c>
      <c r="AJ962" s="481">
        <v>652776.60129000002</v>
      </c>
    </row>
    <row r="963" spans="1:47" s="42" customFormat="1" x14ac:dyDescent="0.25">
      <c r="A963" s="402"/>
      <c r="B963" s="564">
        <v>3301</v>
      </c>
      <c r="C963" s="188" t="s">
        <v>344</v>
      </c>
      <c r="D963" s="477">
        <v>71552.932910000003</v>
      </c>
      <c r="E963" s="477">
        <v>148770.31691999998</v>
      </c>
      <c r="F963" s="477">
        <v>134879.44219</v>
      </c>
      <c r="G963" s="477">
        <v>58100.995510000001</v>
      </c>
      <c r="H963" s="89">
        <v>413303.68752999994</v>
      </c>
      <c r="I963" s="477">
        <v>16983.51195</v>
      </c>
      <c r="J963" s="477">
        <v>44919.03155</v>
      </c>
      <c r="K963" s="477">
        <v>11670.269</v>
      </c>
      <c r="L963" s="477">
        <v>63398.475789999997</v>
      </c>
      <c r="M963" s="477">
        <v>10224.346649999999</v>
      </c>
      <c r="N963" s="477">
        <v>50875.199840000001</v>
      </c>
      <c r="O963" s="477">
        <v>7876.5938699999997</v>
      </c>
      <c r="P963" s="477">
        <v>4595.0250800000003</v>
      </c>
      <c r="Q963" s="477">
        <v>17323.912410000001</v>
      </c>
      <c r="R963" s="89">
        <v>227866.36613999997</v>
      </c>
      <c r="S963" s="477">
        <v>5626.1191799999997</v>
      </c>
      <c r="T963" s="477">
        <v>1464.4356399999999</v>
      </c>
      <c r="U963" s="477">
        <v>962.70058999999992</v>
      </c>
      <c r="V963" s="477">
        <v>403.79621000000003</v>
      </c>
      <c r="W963" s="477">
        <v>6550.009</v>
      </c>
      <c r="X963" s="477">
        <v>0</v>
      </c>
      <c r="Y963" s="477">
        <v>825.44087000000002</v>
      </c>
      <c r="Z963" s="477">
        <v>102.71678999999999</v>
      </c>
      <c r="AA963" s="477">
        <v>1082.11068</v>
      </c>
      <c r="AB963" s="477">
        <v>2886.7855800000002</v>
      </c>
      <c r="AC963" s="477">
        <v>848.57538999999997</v>
      </c>
      <c r="AD963" s="477">
        <v>20752.68993</v>
      </c>
      <c r="AE963" s="477">
        <v>661922.74359999993</v>
      </c>
      <c r="AF963" s="480">
        <v>62545.468840000001</v>
      </c>
      <c r="AG963" s="480">
        <v>74026.618649999989</v>
      </c>
      <c r="AH963" s="480">
        <v>0</v>
      </c>
      <c r="AI963" s="480">
        <v>2756.1269400000001</v>
      </c>
      <c r="AJ963" s="481">
        <v>522594.52916999994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x14ac:dyDescent="0.25">
      <c r="A964" s="402"/>
      <c r="B964" s="564">
        <v>3302</v>
      </c>
      <c r="C964" s="188" t="s">
        <v>345</v>
      </c>
      <c r="D964" s="477">
        <v>0</v>
      </c>
      <c r="E964" s="477">
        <v>0</v>
      </c>
      <c r="F964" s="477">
        <v>0</v>
      </c>
      <c r="G964" s="477">
        <v>0</v>
      </c>
      <c r="H964" s="89">
        <v>0</v>
      </c>
      <c r="I964" s="477">
        <v>0</v>
      </c>
      <c r="J964" s="477">
        <v>0</v>
      </c>
      <c r="K964" s="477">
        <v>0</v>
      </c>
      <c r="L964" s="477">
        <v>0</v>
      </c>
      <c r="M964" s="477">
        <v>0</v>
      </c>
      <c r="N964" s="477">
        <v>0</v>
      </c>
      <c r="O964" s="477">
        <v>0</v>
      </c>
      <c r="P964" s="477">
        <v>0</v>
      </c>
      <c r="Q964" s="477">
        <v>0</v>
      </c>
      <c r="R964" s="89">
        <v>0</v>
      </c>
      <c r="S964" s="477">
        <v>0</v>
      </c>
      <c r="T964" s="477">
        <v>0</v>
      </c>
      <c r="U964" s="477">
        <v>0</v>
      </c>
      <c r="V964" s="477">
        <v>0</v>
      </c>
      <c r="W964" s="477">
        <v>0</v>
      </c>
      <c r="X964" s="477">
        <v>0</v>
      </c>
      <c r="Y964" s="477">
        <v>0</v>
      </c>
      <c r="Z964" s="477">
        <v>0</v>
      </c>
      <c r="AA964" s="477">
        <v>0</v>
      </c>
      <c r="AB964" s="477">
        <v>0</v>
      </c>
      <c r="AC964" s="477">
        <v>0</v>
      </c>
      <c r="AD964" s="477">
        <v>0</v>
      </c>
      <c r="AE964" s="477">
        <v>0</v>
      </c>
      <c r="AF964" s="480">
        <v>0</v>
      </c>
      <c r="AG964" s="480">
        <v>0</v>
      </c>
      <c r="AH964" s="480">
        <v>0</v>
      </c>
      <c r="AI964" s="480">
        <v>0</v>
      </c>
      <c r="AJ964" s="481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x14ac:dyDescent="0.25">
      <c r="A965" s="402"/>
      <c r="B965" s="564">
        <v>3303</v>
      </c>
      <c r="C965" s="188" t="s">
        <v>346</v>
      </c>
      <c r="D965" s="477">
        <v>4.5484200000000001</v>
      </c>
      <c r="E965" s="477">
        <v>22959.92812</v>
      </c>
      <c r="F965" s="477">
        <v>47431.698750000003</v>
      </c>
      <c r="G965" s="477">
        <v>0</v>
      </c>
      <c r="H965" s="89">
        <v>70396.175289999999</v>
      </c>
      <c r="I965" s="477">
        <v>12881.363730000001</v>
      </c>
      <c r="J965" s="477">
        <v>32.160350000000001</v>
      </c>
      <c r="K965" s="477">
        <v>1851.3330000000001</v>
      </c>
      <c r="L965" s="477">
        <v>131869.24896999999</v>
      </c>
      <c r="M965" s="477">
        <v>4623.26</v>
      </c>
      <c r="N965" s="477">
        <v>0</v>
      </c>
      <c r="O965" s="477">
        <v>6.8770699999999998</v>
      </c>
      <c r="P965" s="477">
        <v>1927.21066</v>
      </c>
      <c r="Q965" s="477">
        <v>6.8000000000000005E-4</v>
      </c>
      <c r="R965" s="89">
        <v>153191.45446000001</v>
      </c>
      <c r="S965" s="477">
        <v>216.15253000000001</v>
      </c>
      <c r="T965" s="477">
        <v>184.15100000000001</v>
      </c>
      <c r="U965" s="477">
        <v>221.95578</v>
      </c>
      <c r="V965" s="477">
        <v>45.467919999999999</v>
      </c>
      <c r="W965" s="477">
        <v>64.34845</v>
      </c>
      <c r="X965" s="477">
        <v>0</v>
      </c>
      <c r="Y965" s="477">
        <v>413.40982000000002</v>
      </c>
      <c r="Z965" s="477">
        <v>7.4524499999999998</v>
      </c>
      <c r="AA965" s="477">
        <v>5.3710000000000001E-2</v>
      </c>
      <c r="AB965" s="477">
        <v>33.615679999999998</v>
      </c>
      <c r="AC965" s="477">
        <v>1261.9912400000001</v>
      </c>
      <c r="AD965" s="477">
        <v>2448.5985799999999</v>
      </c>
      <c r="AE965" s="477">
        <v>226036.22833000001</v>
      </c>
      <c r="AF965" s="480">
        <v>1851.3330000000001</v>
      </c>
      <c r="AG965" s="480">
        <v>136537.97688999999</v>
      </c>
      <c r="AH965" s="480">
        <v>0</v>
      </c>
      <c r="AI965" s="480">
        <v>1675.4547700000001</v>
      </c>
      <c r="AJ965" s="481">
        <v>85971.463670000012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x14ac:dyDescent="0.25">
      <c r="A966" s="402"/>
      <c r="B966" s="564">
        <v>330305</v>
      </c>
      <c r="C966" s="188" t="s">
        <v>347</v>
      </c>
      <c r="D966" s="477">
        <v>0</v>
      </c>
      <c r="E966" s="477">
        <v>0</v>
      </c>
      <c r="F966" s="477">
        <v>0</v>
      </c>
      <c r="G966" s="477">
        <v>0</v>
      </c>
      <c r="H966" s="89">
        <v>0</v>
      </c>
      <c r="I966" s="477">
        <v>0</v>
      </c>
      <c r="J966" s="477">
        <v>0</v>
      </c>
      <c r="K966" s="477">
        <v>0</v>
      </c>
      <c r="L966" s="477">
        <v>59031.159240000001</v>
      </c>
      <c r="M966" s="477">
        <v>0</v>
      </c>
      <c r="N966" s="477">
        <v>0</v>
      </c>
      <c r="O966" s="477">
        <v>5.9898999999999996</v>
      </c>
      <c r="P966" s="477">
        <v>0</v>
      </c>
      <c r="Q966" s="477">
        <v>0</v>
      </c>
      <c r="R966" s="89">
        <v>59037.149140000001</v>
      </c>
      <c r="S966" s="477">
        <v>0</v>
      </c>
      <c r="T966" s="477">
        <v>0</v>
      </c>
      <c r="U966" s="477">
        <v>0</v>
      </c>
      <c r="V966" s="477">
        <v>0</v>
      </c>
      <c r="W966" s="477">
        <v>0</v>
      </c>
      <c r="X966" s="477">
        <v>0</v>
      </c>
      <c r="Y966" s="477">
        <v>0</v>
      </c>
      <c r="Z966" s="477">
        <v>0</v>
      </c>
      <c r="AA966" s="477">
        <v>0</v>
      </c>
      <c r="AB966" s="477">
        <v>0</v>
      </c>
      <c r="AC966" s="477">
        <v>0</v>
      </c>
      <c r="AD966" s="477">
        <v>0</v>
      </c>
      <c r="AE966" s="477">
        <v>59037.149140000001</v>
      </c>
      <c r="AF966" s="480">
        <v>0</v>
      </c>
      <c r="AG966" s="480">
        <v>59031.159240000001</v>
      </c>
      <c r="AH966" s="480">
        <v>0</v>
      </c>
      <c r="AI966" s="480">
        <v>0</v>
      </c>
      <c r="AJ966" s="481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x14ac:dyDescent="0.25">
      <c r="A967" s="402"/>
      <c r="B967" s="564">
        <v>330310</v>
      </c>
      <c r="C967" s="188" t="s">
        <v>348</v>
      </c>
      <c r="D967" s="477">
        <v>4.5484200000000001</v>
      </c>
      <c r="E967" s="477">
        <v>22959.92812</v>
      </c>
      <c r="F967" s="477">
        <v>47431.698750000003</v>
      </c>
      <c r="G967" s="477">
        <v>0</v>
      </c>
      <c r="H967" s="89">
        <v>70396.175289999999</v>
      </c>
      <c r="I967" s="477">
        <v>6901.1857199999995</v>
      </c>
      <c r="J967" s="477">
        <v>32.160350000000001</v>
      </c>
      <c r="K967" s="477">
        <v>1851.3330000000001</v>
      </c>
      <c r="L967" s="477">
        <v>72838.089730000007</v>
      </c>
      <c r="M967" s="477">
        <v>4623.26</v>
      </c>
      <c r="N967" s="477">
        <v>0</v>
      </c>
      <c r="O967" s="477">
        <v>0.88717000000000001</v>
      </c>
      <c r="P967" s="477">
        <v>1927.21066</v>
      </c>
      <c r="Q967" s="477">
        <v>6.8000000000000005E-4</v>
      </c>
      <c r="R967" s="89">
        <v>88174.127309999996</v>
      </c>
      <c r="S967" s="477">
        <v>216.15253000000001</v>
      </c>
      <c r="T967" s="477">
        <v>184.15100000000001</v>
      </c>
      <c r="U967" s="477">
        <v>218.60185999999999</v>
      </c>
      <c r="V967" s="477">
        <v>45.467919999999999</v>
      </c>
      <c r="W967" s="477">
        <v>42.631869999999999</v>
      </c>
      <c r="X967" s="477">
        <v>0</v>
      </c>
      <c r="Y967" s="477">
        <v>413.40982000000002</v>
      </c>
      <c r="Z967" s="477">
        <v>7.4524499999999998</v>
      </c>
      <c r="AA967" s="477">
        <v>5.3710000000000001E-2</v>
      </c>
      <c r="AB967" s="477">
        <v>33.615679999999998</v>
      </c>
      <c r="AC967" s="477">
        <v>1261.9912400000001</v>
      </c>
      <c r="AD967" s="477">
        <v>2423.52808</v>
      </c>
      <c r="AE967" s="477">
        <v>160993.83067999998</v>
      </c>
      <c r="AF967" s="480">
        <v>1851.3330000000001</v>
      </c>
      <c r="AG967" s="480">
        <v>77506.817649999997</v>
      </c>
      <c r="AH967" s="480">
        <v>0</v>
      </c>
      <c r="AI967" s="480">
        <v>1675.4547700000001</v>
      </c>
      <c r="AJ967" s="481">
        <v>79960.225259999992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x14ac:dyDescent="0.25">
      <c r="A968" s="402"/>
      <c r="B968" s="564">
        <v>330390</v>
      </c>
      <c r="C968" s="188" t="s">
        <v>118</v>
      </c>
      <c r="D968" s="477">
        <v>0</v>
      </c>
      <c r="E968" s="477">
        <v>0</v>
      </c>
      <c r="F968" s="477">
        <v>0</v>
      </c>
      <c r="G968" s="477">
        <v>0</v>
      </c>
      <c r="H968" s="89">
        <v>0</v>
      </c>
      <c r="I968" s="477">
        <v>5980.1780099999996</v>
      </c>
      <c r="J968" s="477">
        <v>0</v>
      </c>
      <c r="K968" s="477">
        <v>0</v>
      </c>
      <c r="L968" s="477">
        <v>0</v>
      </c>
      <c r="M968" s="477">
        <v>0</v>
      </c>
      <c r="N968" s="477">
        <v>0</v>
      </c>
      <c r="O968" s="477">
        <v>0</v>
      </c>
      <c r="P968" s="477">
        <v>0</v>
      </c>
      <c r="Q968" s="477">
        <v>0</v>
      </c>
      <c r="R968" s="89">
        <v>5980.1780099999996</v>
      </c>
      <c r="S968" s="477">
        <v>0</v>
      </c>
      <c r="T968" s="477">
        <v>0</v>
      </c>
      <c r="U968" s="477">
        <v>3.35392</v>
      </c>
      <c r="V968" s="477">
        <v>0</v>
      </c>
      <c r="W968" s="477">
        <v>21.71658</v>
      </c>
      <c r="X968" s="477">
        <v>0</v>
      </c>
      <c r="Y968" s="477">
        <v>0</v>
      </c>
      <c r="Z968" s="477">
        <v>0</v>
      </c>
      <c r="AA968" s="477">
        <v>0</v>
      </c>
      <c r="AB968" s="477">
        <v>0</v>
      </c>
      <c r="AC968" s="477">
        <v>0</v>
      </c>
      <c r="AD968" s="477">
        <v>25.070499999999999</v>
      </c>
      <c r="AE968" s="477">
        <v>6005.2485099999994</v>
      </c>
      <c r="AF968" s="480">
        <v>0</v>
      </c>
      <c r="AG968" s="480">
        <v>0</v>
      </c>
      <c r="AH968" s="480">
        <v>0</v>
      </c>
      <c r="AI968" s="480">
        <v>0</v>
      </c>
      <c r="AJ968" s="481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x14ac:dyDescent="0.25">
      <c r="A969" s="402"/>
      <c r="B969" s="564">
        <v>3304</v>
      </c>
      <c r="C969" s="188" t="s">
        <v>349</v>
      </c>
      <c r="D969" s="477">
        <v>0</v>
      </c>
      <c r="E969" s="477">
        <v>0</v>
      </c>
      <c r="F969" s="477">
        <v>0</v>
      </c>
      <c r="G969" s="477">
        <v>0</v>
      </c>
      <c r="H969" s="89">
        <v>0</v>
      </c>
      <c r="I969" s="477">
        <v>0</v>
      </c>
      <c r="J969" s="477">
        <v>0</v>
      </c>
      <c r="K969" s="477">
        <v>0</v>
      </c>
      <c r="L969" s="477">
        <v>0</v>
      </c>
      <c r="M969" s="477">
        <v>0</v>
      </c>
      <c r="N969" s="477">
        <v>0</v>
      </c>
      <c r="O969" s="477">
        <v>0</v>
      </c>
      <c r="P969" s="477">
        <v>0</v>
      </c>
      <c r="Q969" s="477">
        <v>0</v>
      </c>
      <c r="R969" s="89">
        <v>0</v>
      </c>
      <c r="S969" s="477">
        <v>0</v>
      </c>
      <c r="T969" s="477">
        <v>0</v>
      </c>
      <c r="U969" s="477">
        <v>0</v>
      </c>
      <c r="V969" s="477">
        <v>0</v>
      </c>
      <c r="W969" s="477">
        <v>0</v>
      </c>
      <c r="X969" s="477">
        <v>0</v>
      </c>
      <c r="Y969" s="477">
        <v>0</v>
      </c>
      <c r="Z969" s="477">
        <v>0</v>
      </c>
      <c r="AA969" s="477">
        <v>0</v>
      </c>
      <c r="AB969" s="477">
        <v>0</v>
      </c>
      <c r="AC969" s="477">
        <v>0</v>
      </c>
      <c r="AD969" s="477">
        <v>0</v>
      </c>
      <c r="AE969" s="477">
        <v>0</v>
      </c>
      <c r="AF969" s="480">
        <v>0</v>
      </c>
      <c r="AG969" s="480">
        <v>0</v>
      </c>
      <c r="AH969" s="480">
        <v>0</v>
      </c>
      <c r="AI969" s="480">
        <v>0</v>
      </c>
      <c r="AJ969" s="481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x14ac:dyDescent="0.25">
      <c r="A970" s="402"/>
      <c r="B970" s="566">
        <v>3305</v>
      </c>
      <c r="C970" s="188" t="s">
        <v>350</v>
      </c>
      <c r="D970" s="477">
        <v>1226.8073300000001</v>
      </c>
      <c r="E970" s="477">
        <v>0</v>
      </c>
      <c r="F970" s="477">
        <v>30886.224180000001</v>
      </c>
      <c r="G970" s="477">
        <v>0</v>
      </c>
      <c r="H970" s="89">
        <v>32113.031510000001</v>
      </c>
      <c r="I970" s="477">
        <v>3998.3674599999999</v>
      </c>
      <c r="J970" s="477">
        <v>2958.9091600000002</v>
      </c>
      <c r="K970" s="477">
        <v>0</v>
      </c>
      <c r="L970" s="477">
        <v>2962.2975200000001</v>
      </c>
      <c r="M970" s="477">
        <v>0</v>
      </c>
      <c r="N970" s="477">
        <v>0</v>
      </c>
      <c r="O970" s="477">
        <v>1542.7726499999999</v>
      </c>
      <c r="P970" s="477">
        <v>8.9329999999999993E-2</v>
      </c>
      <c r="Q970" s="477">
        <v>2304.7023100000001</v>
      </c>
      <c r="R970" s="89">
        <v>13767.138430000001</v>
      </c>
      <c r="S970" s="477">
        <v>0</v>
      </c>
      <c r="T970" s="477">
        <v>0</v>
      </c>
      <c r="U970" s="477">
        <v>290.75142999999997</v>
      </c>
      <c r="V970" s="477">
        <v>0</v>
      </c>
      <c r="W970" s="477">
        <v>971.61937999999998</v>
      </c>
      <c r="X970" s="477">
        <v>0</v>
      </c>
      <c r="Y970" s="477">
        <v>152.26599999999999</v>
      </c>
      <c r="Z970" s="477">
        <v>0</v>
      </c>
      <c r="AA970" s="477">
        <v>0</v>
      </c>
      <c r="AB970" s="477">
        <v>27.657220000000002</v>
      </c>
      <c r="AC970" s="477">
        <v>0</v>
      </c>
      <c r="AD970" s="477">
        <v>1442.29403</v>
      </c>
      <c r="AE970" s="477">
        <v>47322.463969999997</v>
      </c>
      <c r="AF970" s="480">
        <v>0</v>
      </c>
      <c r="AG970" s="480">
        <v>2962.2975200000001</v>
      </c>
      <c r="AH970" s="480">
        <v>0</v>
      </c>
      <c r="AI970" s="480">
        <v>152.26599999999999</v>
      </c>
      <c r="AJ970" s="481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x14ac:dyDescent="0.25">
      <c r="A971" s="402"/>
      <c r="B971" s="564">
        <v>3306</v>
      </c>
      <c r="C971" s="188" t="s">
        <v>849</v>
      </c>
      <c r="D971" s="477">
        <v>0</v>
      </c>
      <c r="E971" s="477">
        <v>0</v>
      </c>
      <c r="F971" s="477">
        <v>0</v>
      </c>
      <c r="G971" s="477">
        <v>0</v>
      </c>
      <c r="H971" s="89">
        <v>0</v>
      </c>
      <c r="I971" s="477">
        <v>0</v>
      </c>
      <c r="J971" s="477">
        <v>0</v>
      </c>
      <c r="K971" s="477">
        <v>0</v>
      </c>
      <c r="L971" s="477">
        <v>0</v>
      </c>
      <c r="M971" s="477">
        <v>0</v>
      </c>
      <c r="N971" s="477">
        <v>0</v>
      </c>
      <c r="O971" s="477">
        <v>0</v>
      </c>
      <c r="P971" s="477">
        <v>0</v>
      </c>
      <c r="Q971" s="477">
        <v>0</v>
      </c>
      <c r="R971" s="89">
        <v>0</v>
      </c>
      <c r="S971" s="477">
        <v>0</v>
      </c>
      <c r="T971" s="477">
        <v>0</v>
      </c>
      <c r="U971" s="477">
        <v>0</v>
      </c>
      <c r="V971" s="477">
        <v>0</v>
      </c>
      <c r="W971" s="477">
        <v>0</v>
      </c>
      <c r="X971" s="477">
        <v>0</v>
      </c>
      <c r="Y971" s="477">
        <v>0</v>
      </c>
      <c r="Z971" s="477">
        <v>0</v>
      </c>
      <c r="AA971" s="477">
        <v>0</v>
      </c>
      <c r="AB971" s="477">
        <v>0</v>
      </c>
      <c r="AC971" s="477">
        <v>0</v>
      </c>
      <c r="AD971" s="477">
        <v>0</v>
      </c>
      <c r="AE971" s="477">
        <v>0</v>
      </c>
      <c r="AF971" s="480">
        <v>0</v>
      </c>
      <c r="AG971" s="480">
        <v>0</v>
      </c>
      <c r="AH971" s="480">
        <v>0</v>
      </c>
      <c r="AI971" s="480">
        <v>0</v>
      </c>
      <c r="AJ971" s="481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x14ac:dyDescent="0.25">
      <c r="A972" s="402"/>
      <c r="B972" s="564">
        <v>330605</v>
      </c>
      <c r="C972" s="188" t="s">
        <v>850</v>
      </c>
      <c r="D972" s="477">
        <v>0</v>
      </c>
      <c r="E972" s="477">
        <v>0</v>
      </c>
      <c r="F972" s="477">
        <v>0</v>
      </c>
      <c r="G972" s="477">
        <v>0</v>
      </c>
      <c r="H972" s="89">
        <v>0</v>
      </c>
      <c r="I972" s="477">
        <v>0</v>
      </c>
      <c r="J972" s="477">
        <v>0</v>
      </c>
      <c r="K972" s="477">
        <v>0</v>
      </c>
      <c r="L972" s="477">
        <v>0</v>
      </c>
      <c r="M972" s="477">
        <v>0</v>
      </c>
      <c r="N972" s="477">
        <v>0</v>
      </c>
      <c r="O972" s="477">
        <v>0</v>
      </c>
      <c r="P972" s="477">
        <v>0</v>
      </c>
      <c r="Q972" s="477">
        <v>0</v>
      </c>
      <c r="R972" s="89">
        <v>0</v>
      </c>
      <c r="S972" s="477">
        <v>0</v>
      </c>
      <c r="T972" s="477">
        <v>0</v>
      </c>
      <c r="U972" s="477">
        <v>0</v>
      </c>
      <c r="V972" s="477">
        <v>0</v>
      </c>
      <c r="W972" s="477">
        <v>0</v>
      </c>
      <c r="X972" s="477">
        <v>0</v>
      </c>
      <c r="Y972" s="477">
        <v>0</v>
      </c>
      <c r="Z972" s="477">
        <v>0</v>
      </c>
      <c r="AA972" s="477">
        <v>0</v>
      </c>
      <c r="AB972" s="477">
        <v>0</v>
      </c>
      <c r="AC972" s="477">
        <v>0</v>
      </c>
      <c r="AD972" s="477">
        <v>0</v>
      </c>
      <c r="AE972" s="477">
        <v>0</v>
      </c>
      <c r="AF972" s="480">
        <v>0</v>
      </c>
      <c r="AG972" s="480">
        <v>0</v>
      </c>
      <c r="AH972" s="480">
        <v>0</v>
      </c>
      <c r="AI972" s="480">
        <v>0</v>
      </c>
      <c r="AJ972" s="481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x14ac:dyDescent="0.25">
      <c r="A973" s="402"/>
      <c r="B973" s="564">
        <v>330610</v>
      </c>
      <c r="C973" s="188" t="s">
        <v>851</v>
      </c>
      <c r="D973" s="477">
        <v>0</v>
      </c>
      <c r="E973" s="477">
        <v>0</v>
      </c>
      <c r="F973" s="477">
        <v>0</v>
      </c>
      <c r="G973" s="477">
        <v>0</v>
      </c>
      <c r="H973" s="89">
        <v>0</v>
      </c>
      <c r="I973" s="477">
        <v>0</v>
      </c>
      <c r="J973" s="477">
        <v>0</v>
      </c>
      <c r="K973" s="477">
        <v>0</v>
      </c>
      <c r="L973" s="477">
        <v>0</v>
      </c>
      <c r="M973" s="477">
        <v>0</v>
      </c>
      <c r="N973" s="477">
        <v>0</v>
      </c>
      <c r="O973" s="477">
        <v>0</v>
      </c>
      <c r="P973" s="477">
        <v>0</v>
      </c>
      <c r="Q973" s="477">
        <v>0</v>
      </c>
      <c r="R973" s="89">
        <v>0</v>
      </c>
      <c r="S973" s="477">
        <v>0</v>
      </c>
      <c r="T973" s="477">
        <v>0</v>
      </c>
      <c r="U973" s="477">
        <v>0</v>
      </c>
      <c r="V973" s="477">
        <v>0</v>
      </c>
      <c r="W973" s="477">
        <v>0</v>
      </c>
      <c r="X973" s="477">
        <v>0</v>
      </c>
      <c r="Y973" s="477">
        <v>0</v>
      </c>
      <c r="Z973" s="477">
        <v>0</v>
      </c>
      <c r="AA973" s="477">
        <v>0</v>
      </c>
      <c r="AB973" s="477">
        <v>0</v>
      </c>
      <c r="AC973" s="477">
        <v>0</v>
      </c>
      <c r="AD973" s="477">
        <v>0</v>
      </c>
      <c r="AE973" s="477">
        <v>0</v>
      </c>
      <c r="AF973" s="480">
        <v>0</v>
      </c>
      <c r="AG973" s="480">
        <v>0</v>
      </c>
      <c r="AH973" s="480">
        <v>0</v>
      </c>
      <c r="AI973" s="480">
        <v>0</v>
      </c>
      <c r="AJ973" s="481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x14ac:dyDescent="0.25">
      <c r="A974" s="402"/>
      <c r="B974" s="564">
        <v>330615</v>
      </c>
      <c r="C974" s="188" t="s">
        <v>852</v>
      </c>
      <c r="D974" s="477">
        <v>0</v>
      </c>
      <c r="E974" s="477">
        <v>0</v>
      </c>
      <c r="F974" s="477">
        <v>0</v>
      </c>
      <c r="G974" s="477">
        <v>0</v>
      </c>
      <c r="H974" s="89">
        <v>0</v>
      </c>
      <c r="I974" s="477">
        <v>0</v>
      </c>
      <c r="J974" s="477">
        <v>0</v>
      </c>
      <c r="K974" s="477">
        <v>0</v>
      </c>
      <c r="L974" s="477">
        <v>0</v>
      </c>
      <c r="M974" s="477">
        <v>0</v>
      </c>
      <c r="N974" s="477">
        <v>0</v>
      </c>
      <c r="O974" s="477">
        <v>0</v>
      </c>
      <c r="P974" s="477">
        <v>0</v>
      </c>
      <c r="Q974" s="477">
        <v>0</v>
      </c>
      <c r="R974" s="89">
        <v>0</v>
      </c>
      <c r="S974" s="477">
        <v>0</v>
      </c>
      <c r="T974" s="477">
        <v>0</v>
      </c>
      <c r="U974" s="477">
        <v>0</v>
      </c>
      <c r="V974" s="477">
        <v>0</v>
      </c>
      <c r="W974" s="477">
        <v>0</v>
      </c>
      <c r="X974" s="477">
        <v>0</v>
      </c>
      <c r="Y974" s="477">
        <v>0</v>
      </c>
      <c r="Z974" s="477">
        <v>0</v>
      </c>
      <c r="AA974" s="477">
        <v>0</v>
      </c>
      <c r="AB974" s="477">
        <v>0</v>
      </c>
      <c r="AC974" s="477">
        <v>0</v>
      </c>
      <c r="AD974" s="477">
        <v>0</v>
      </c>
      <c r="AE974" s="477">
        <v>0</v>
      </c>
      <c r="AF974" s="480">
        <v>0</v>
      </c>
      <c r="AG974" s="480">
        <v>0</v>
      </c>
      <c r="AH974" s="480">
        <v>0</v>
      </c>
      <c r="AI974" s="480">
        <v>0</v>
      </c>
      <c r="AJ974" s="481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x14ac:dyDescent="0.25">
      <c r="A975" s="402"/>
      <c r="B975" s="564">
        <v>330620</v>
      </c>
      <c r="C975" s="188" t="s">
        <v>1587</v>
      </c>
      <c r="D975" s="477">
        <v>0</v>
      </c>
      <c r="E975" s="477">
        <v>0</v>
      </c>
      <c r="F975" s="477">
        <v>0</v>
      </c>
      <c r="G975" s="477">
        <v>0</v>
      </c>
      <c r="H975" s="89">
        <v>0</v>
      </c>
      <c r="I975" s="477">
        <v>0</v>
      </c>
      <c r="J975" s="477">
        <v>0</v>
      </c>
      <c r="K975" s="477">
        <v>0</v>
      </c>
      <c r="L975" s="477">
        <v>0</v>
      </c>
      <c r="M975" s="477">
        <v>0</v>
      </c>
      <c r="N975" s="477">
        <v>0</v>
      </c>
      <c r="O975" s="477">
        <v>0</v>
      </c>
      <c r="P975" s="477">
        <v>0</v>
      </c>
      <c r="Q975" s="477">
        <v>0</v>
      </c>
      <c r="R975" s="89">
        <v>0</v>
      </c>
      <c r="S975" s="477">
        <v>0</v>
      </c>
      <c r="T975" s="477">
        <v>0</v>
      </c>
      <c r="U975" s="477">
        <v>0</v>
      </c>
      <c r="V975" s="477">
        <v>0</v>
      </c>
      <c r="W975" s="477">
        <v>0</v>
      </c>
      <c r="X975" s="477">
        <v>0</v>
      </c>
      <c r="Y975" s="477">
        <v>0</v>
      </c>
      <c r="Z975" s="477">
        <v>0</v>
      </c>
      <c r="AA975" s="477">
        <v>0</v>
      </c>
      <c r="AB975" s="477">
        <v>0</v>
      </c>
      <c r="AC975" s="477">
        <v>0</v>
      </c>
      <c r="AD975" s="477">
        <v>0</v>
      </c>
      <c r="AE975" s="477">
        <v>0</v>
      </c>
      <c r="AF975" s="480">
        <v>0</v>
      </c>
      <c r="AG975" s="480">
        <v>0</v>
      </c>
      <c r="AH975" s="480">
        <v>0</v>
      </c>
      <c r="AI975" s="480">
        <v>0</v>
      </c>
      <c r="AJ975" s="481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x14ac:dyDescent="0.25">
      <c r="A976" s="402"/>
      <c r="B976" s="564">
        <v>330625</v>
      </c>
      <c r="C976" s="188" t="s">
        <v>1588</v>
      </c>
      <c r="D976" s="477">
        <v>0</v>
      </c>
      <c r="E976" s="477">
        <v>0</v>
      </c>
      <c r="F976" s="477">
        <v>0</v>
      </c>
      <c r="G976" s="477">
        <v>0</v>
      </c>
      <c r="H976" s="89">
        <v>0</v>
      </c>
      <c r="I976" s="477">
        <v>0</v>
      </c>
      <c r="J976" s="477">
        <v>0</v>
      </c>
      <c r="K976" s="477">
        <v>0</v>
      </c>
      <c r="L976" s="477">
        <v>0</v>
      </c>
      <c r="M976" s="477">
        <v>0</v>
      </c>
      <c r="N976" s="477">
        <v>0</v>
      </c>
      <c r="O976" s="477">
        <v>0</v>
      </c>
      <c r="P976" s="477">
        <v>0</v>
      </c>
      <c r="Q976" s="477">
        <v>0</v>
      </c>
      <c r="R976" s="89">
        <v>0</v>
      </c>
      <c r="S976" s="477">
        <v>0</v>
      </c>
      <c r="T976" s="477">
        <v>0</v>
      </c>
      <c r="U976" s="477">
        <v>0</v>
      </c>
      <c r="V976" s="477">
        <v>0</v>
      </c>
      <c r="W976" s="477">
        <v>0</v>
      </c>
      <c r="X976" s="477">
        <v>0</v>
      </c>
      <c r="Y976" s="477">
        <v>0</v>
      </c>
      <c r="Z976" s="477">
        <v>0</v>
      </c>
      <c r="AA976" s="477">
        <v>0</v>
      </c>
      <c r="AB976" s="477">
        <v>0</v>
      </c>
      <c r="AC976" s="477">
        <v>0</v>
      </c>
      <c r="AD976" s="477">
        <v>0</v>
      </c>
      <c r="AE976" s="477">
        <v>0</v>
      </c>
      <c r="AF976" s="480">
        <v>0</v>
      </c>
      <c r="AG976" s="480">
        <v>0</v>
      </c>
      <c r="AH976" s="480">
        <v>0</v>
      </c>
      <c r="AI976" s="480">
        <v>0</v>
      </c>
      <c r="AJ976" s="481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x14ac:dyDescent="0.25">
      <c r="A977" s="402"/>
      <c r="B977" s="564">
        <v>330630</v>
      </c>
      <c r="C977" s="188" t="s">
        <v>853</v>
      </c>
      <c r="D977" s="477">
        <v>0</v>
      </c>
      <c r="E977" s="477">
        <v>0</v>
      </c>
      <c r="F977" s="477">
        <v>0</v>
      </c>
      <c r="G977" s="477">
        <v>0</v>
      </c>
      <c r="H977" s="89">
        <v>0</v>
      </c>
      <c r="I977" s="477">
        <v>0</v>
      </c>
      <c r="J977" s="477">
        <v>0</v>
      </c>
      <c r="K977" s="477">
        <v>0</v>
      </c>
      <c r="L977" s="477">
        <v>0</v>
      </c>
      <c r="M977" s="477">
        <v>0</v>
      </c>
      <c r="N977" s="477">
        <v>0</v>
      </c>
      <c r="O977" s="477">
        <v>0</v>
      </c>
      <c r="P977" s="477">
        <v>0</v>
      </c>
      <c r="Q977" s="477">
        <v>0</v>
      </c>
      <c r="R977" s="89">
        <v>0</v>
      </c>
      <c r="S977" s="477">
        <v>0</v>
      </c>
      <c r="T977" s="477">
        <v>0</v>
      </c>
      <c r="U977" s="477">
        <v>0</v>
      </c>
      <c r="V977" s="477">
        <v>0</v>
      </c>
      <c r="W977" s="477">
        <v>0</v>
      </c>
      <c r="X977" s="477">
        <v>0</v>
      </c>
      <c r="Y977" s="477">
        <v>0</v>
      </c>
      <c r="Z977" s="477">
        <v>0</v>
      </c>
      <c r="AA977" s="477">
        <v>0</v>
      </c>
      <c r="AB977" s="477">
        <v>0</v>
      </c>
      <c r="AC977" s="477">
        <v>0</v>
      </c>
      <c r="AD977" s="477">
        <v>0</v>
      </c>
      <c r="AE977" s="477">
        <v>0</v>
      </c>
      <c r="AF977" s="480">
        <v>0</v>
      </c>
      <c r="AG977" s="480">
        <v>0</v>
      </c>
      <c r="AH977" s="480">
        <v>0</v>
      </c>
      <c r="AI977" s="480">
        <v>0</v>
      </c>
      <c r="AJ977" s="481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x14ac:dyDescent="0.25">
      <c r="A978" s="402"/>
      <c r="B978" s="564">
        <v>330635</v>
      </c>
      <c r="C978" s="188" t="s">
        <v>854</v>
      </c>
      <c r="D978" s="477">
        <v>0</v>
      </c>
      <c r="E978" s="477">
        <v>0</v>
      </c>
      <c r="F978" s="477">
        <v>0</v>
      </c>
      <c r="G978" s="477">
        <v>0</v>
      </c>
      <c r="H978" s="89">
        <v>0</v>
      </c>
      <c r="I978" s="477">
        <v>0</v>
      </c>
      <c r="J978" s="477">
        <v>0</v>
      </c>
      <c r="K978" s="477">
        <v>0</v>
      </c>
      <c r="L978" s="477">
        <v>0</v>
      </c>
      <c r="M978" s="477">
        <v>0</v>
      </c>
      <c r="N978" s="477">
        <v>0</v>
      </c>
      <c r="O978" s="477">
        <v>0</v>
      </c>
      <c r="P978" s="477">
        <v>0</v>
      </c>
      <c r="Q978" s="477">
        <v>0</v>
      </c>
      <c r="R978" s="89">
        <v>0</v>
      </c>
      <c r="S978" s="477">
        <v>0</v>
      </c>
      <c r="T978" s="477">
        <v>0</v>
      </c>
      <c r="U978" s="477">
        <v>0</v>
      </c>
      <c r="V978" s="477">
        <v>0</v>
      </c>
      <c r="W978" s="477">
        <v>0</v>
      </c>
      <c r="X978" s="477">
        <v>0</v>
      </c>
      <c r="Y978" s="477">
        <v>0</v>
      </c>
      <c r="Z978" s="477">
        <v>0</v>
      </c>
      <c r="AA978" s="477">
        <v>0</v>
      </c>
      <c r="AB978" s="477">
        <v>0</v>
      </c>
      <c r="AC978" s="477">
        <v>0</v>
      </c>
      <c r="AD978" s="477">
        <v>0</v>
      </c>
      <c r="AE978" s="477">
        <v>0</v>
      </c>
      <c r="AF978" s="480">
        <v>0</v>
      </c>
      <c r="AG978" s="480">
        <v>0</v>
      </c>
      <c r="AH978" s="480">
        <v>0</v>
      </c>
      <c r="AI978" s="480">
        <v>0</v>
      </c>
      <c r="AJ978" s="481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x14ac:dyDescent="0.25">
      <c r="A979" s="402"/>
      <c r="B979" s="564">
        <v>330640</v>
      </c>
      <c r="C979" s="188" t="s">
        <v>855</v>
      </c>
      <c r="D979" s="477">
        <v>0</v>
      </c>
      <c r="E979" s="477">
        <v>0</v>
      </c>
      <c r="F979" s="477">
        <v>0</v>
      </c>
      <c r="G979" s="477">
        <v>0</v>
      </c>
      <c r="H979" s="89">
        <v>0</v>
      </c>
      <c r="I979" s="477">
        <v>0</v>
      </c>
      <c r="J979" s="477">
        <v>0</v>
      </c>
      <c r="K979" s="477">
        <v>0</v>
      </c>
      <c r="L979" s="477">
        <v>0</v>
      </c>
      <c r="M979" s="477">
        <v>0</v>
      </c>
      <c r="N979" s="477">
        <v>0</v>
      </c>
      <c r="O979" s="477">
        <v>0</v>
      </c>
      <c r="P979" s="477">
        <v>0</v>
      </c>
      <c r="Q979" s="477">
        <v>0</v>
      </c>
      <c r="R979" s="89">
        <v>0</v>
      </c>
      <c r="S979" s="477">
        <v>0</v>
      </c>
      <c r="T979" s="477">
        <v>0</v>
      </c>
      <c r="U979" s="477">
        <v>0</v>
      </c>
      <c r="V979" s="477">
        <v>0</v>
      </c>
      <c r="W979" s="477">
        <v>0</v>
      </c>
      <c r="X979" s="477">
        <v>0</v>
      </c>
      <c r="Y979" s="477">
        <v>0</v>
      </c>
      <c r="Z979" s="477">
        <v>0</v>
      </c>
      <c r="AA979" s="477">
        <v>0</v>
      </c>
      <c r="AB979" s="477">
        <v>0</v>
      </c>
      <c r="AC979" s="477">
        <v>0</v>
      </c>
      <c r="AD979" s="477">
        <v>0</v>
      </c>
      <c r="AE979" s="477">
        <v>0</v>
      </c>
      <c r="AF979" s="480">
        <v>0</v>
      </c>
      <c r="AG979" s="480">
        <v>0</v>
      </c>
      <c r="AH979" s="480">
        <v>0</v>
      </c>
      <c r="AI979" s="480">
        <v>0</v>
      </c>
      <c r="AJ979" s="481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x14ac:dyDescent="0.25">
      <c r="A980" s="402"/>
      <c r="B980" s="564">
        <v>330645</v>
      </c>
      <c r="C980" s="188" t="s">
        <v>856</v>
      </c>
      <c r="D980" s="477">
        <v>0</v>
      </c>
      <c r="E980" s="477">
        <v>0</v>
      </c>
      <c r="F980" s="477">
        <v>0</v>
      </c>
      <c r="G980" s="477">
        <v>0</v>
      </c>
      <c r="H980" s="89">
        <v>0</v>
      </c>
      <c r="I980" s="477">
        <v>0</v>
      </c>
      <c r="J980" s="477">
        <v>0</v>
      </c>
      <c r="K980" s="477">
        <v>0</v>
      </c>
      <c r="L980" s="477">
        <v>0</v>
      </c>
      <c r="M980" s="477">
        <v>0</v>
      </c>
      <c r="N980" s="477">
        <v>0</v>
      </c>
      <c r="O980" s="477">
        <v>0</v>
      </c>
      <c r="P980" s="477">
        <v>0</v>
      </c>
      <c r="Q980" s="477">
        <v>0</v>
      </c>
      <c r="R980" s="89">
        <v>0</v>
      </c>
      <c r="S980" s="477">
        <v>0</v>
      </c>
      <c r="T980" s="477">
        <v>0</v>
      </c>
      <c r="U980" s="477">
        <v>0</v>
      </c>
      <c r="V980" s="477">
        <v>0</v>
      </c>
      <c r="W980" s="477">
        <v>0</v>
      </c>
      <c r="X980" s="477">
        <v>0</v>
      </c>
      <c r="Y980" s="477">
        <v>0</v>
      </c>
      <c r="Z980" s="477">
        <v>0</v>
      </c>
      <c r="AA980" s="477">
        <v>0</v>
      </c>
      <c r="AB980" s="477">
        <v>0</v>
      </c>
      <c r="AC980" s="477">
        <v>0</v>
      </c>
      <c r="AD980" s="477">
        <v>0</v>
      </c>
      <c r="AE980" s="477">
        <v>0</v>
      </c>
      <c r="AF980" s="480">
        <v>0</v>
      </c>
      <c r="AG980" s="480">
        <v>0</v>
      </c>
      <c r="AH980" s="480">
        <v>0</v>
      </c>
      <c r="AI980" s="480">
        <v>0</v>
      </c>
      <c r="AJ980" s="481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x14ac:dyDescent="0.25">
      <c r="A981" s="402"/>
      <c r="B981" s="564">
        <v>3310</v>
      </c>
      <c r="C981" s="188" t="s">
        <v>351</v>
      </c>
      <c r="D981" s="477">
        <v>0</v>
      </c>
      <c r="E981" s="477">
        <v>0</v>
      </c>
      <c r="F981" s="477">
        <v>0</v>
      </c>
      <c r="G981" s="477">
        <v>0</v>
      </c>
      <c r="H981" s="89">
        <v>0</v>
      </c>
      <c r="I981" s="477">
        <v>0</v>
      </c>
      <c r="J981" s="477">
        <v>0</v>
      </c>
      <c r="K981" s="477">
        <v>0</v>
      </c>
      <c r="L981" s="477">
        <v>0</v>
      </c>
      <c r="M981" s="477">
        <v>0</v>
      </c>
      <c r="N981" s="477">
        <v>0</v>
      </c>
      <c r="O981" s="477">
        <v>0</v>
      </c>
      <c r="P981" s="477">
        <v>2.7080000000000002</v>
      </c>
      <c r="Q981" s="477">
        <v>0</v>
      </c>
      <c r="R981" s="89">
        <v>2.7080000000000002</v>
      </c>
      <c r="S981" s="477">
        <v>0</v>
      </c>
      <c r="T981" s="477">
        <v>0</v>
      </c>
      <c r="U981" s="477">
        <v>0</v>
      </c>
      <c r="V981" s="477">
        <v>0</v>
      </c>
      <c r="W981" s="477">
        <v>0</v>
      </c>
      <c r="X981" s="477">
        <v>0</v>
      </c>
      <c r="Y981" s="477">
        <v>28.574999999999999</v>
      </c>
      <c r="Z981" s="477">
        <v>0</v>
      </c>
      <c r="AA981" s="477">
        <v>0</v>
      </c>
      <c r="AB981" s="477">
        <v>0</v>
      </c>
      <c r="AC981" s="477">
        <v>0</v>
      </c>
      <c r="AD981" s="477">
        <v>28.574999999999999</v>
      </c>
      <c r="AE981" s="477">
        <v>31.283000000000001</v>
      </c>
      <c r="AF981" s="480">
        <v>0</v>
      </c>
      <c r="AG981" s="480">
        <v>0</v>
      </c>
      <c r="AH981" s="480">
        <v>0</v>
      </c>
      <c r="AI981" s="480">
        <v>28.574999999999999</v>
      </c>
      <c r="AJ981" s="481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x14ac:dyDescent="0.25">
      <c r="A982" s="401"/>
      <c r="B982" s="563">
        <v>34</v>
      </c>
      <c r="C982" s="317" t="s">
        <v>352</v>
      </c>
      <c r="D982" s="478">
        <v>0</v>
      </c>
      <c r="E982" s="478">
        <v>0</v>
      </c>
      <c r="F982" s="478">
        <v>0</v>
      </c>
      <c r="G982" s="478">
        <v>0</v>
      </c>
      <c r="H982" s="26">
        <v>0</v>
      </c>
      <c r="I982" s="478">
        <v>0</v>
      </c>
      <c r="J982" s="478">
        <v>0</v>
      </c>
      <c r="K982" s="478">
        <v>0</v>
      </c>
      <c r="L982" s="478">
        <v>0</v>
      </c>
      <c r="M982" s="478">
        <v>0</v>
      </c>
      <c r="N982" s="478">
        <v>0</v>
      </c>
      <c r="O982" s="478">
        <v>0</v>
      </c>
      <c r="P982" s="478">
        <v>0</v>
      </c>
      <c r="Q982" s="478">
        <v>15.588520000000001</v>
      </c>
      <c r="R982" s="26">
        <v>15.588520000000001</v>
      </c>
      <c r="S982" s="478">
        <v>52.196089999999998</v>
      </c>
      <c r="T982" s="478">
        <v>0</v>
      </c>
      <c r="U982" s="478">
        <v>0</v>
      </c>
      <c r="V982" s="478">
        <v>0</v>
      </c>
      <c r="W982" s="478">
        <v>3.1697100000000002</v>
      </c>
      <c r="X982" s="478">
        <v>0</v>
      </c>
      <c r="Y982" s="478">
        <v>0</v>
      </c>
      <c r="Z982" s="478">
        <v>0</v>
      </c>
      <c r="AA982" s="478">
        <v>0</v>
      </c>
      <c r="AB982" s="478">
        <v>1535.0610200000001</v>
      </c>
      <c r="AC982" s="478">
        <v>16.51118</v>
      </c>
      <c r="AD982" s="478">
        <v>1606.9380000000001</v>
      </c>
      <c r="AE982" s="478">
        <v>1622.5265200000001</v>
      </c>
      <c r="AF982" s="480">
        <v>0</v>
      </c>
      <c r="AG982" s="480">
        <v>0</v>
      </c>
      <c r="AH982" s="480">
        <v>0</v>
      </c>
      <c r="AI982" s="480">
        <v>16.51118</v>
      </c>
      <c r="AJ982" s="481">
        <v>1606.0153400000002</v>
      </c>
    </row>
    <row r="983" spans="1:47" s="42" customFormat="1" x14ac:dyDescent="0.25">
      <c r="A983" s="402"/>
      <c r="B983" s="564">
        <v>3401</v>
      </c>
      <c r="C983" s="188" t="s">
        <v>353</v>
      </c>
      <c r="D983" s="477">
        <v>0</v>
      </c>
      <c r="E983" s="477">
        <v>0</v>
      </c>
      <c r="F983" s="477">
        <v>0</v>
      </c>
      <c r="G983" s="477">
        <v>0</v>
      </c>
      <c r="H983" s="89">
        <v>0</v>
      </c>
      <c r="I983" s="477">
        <v>0</v>
      </c>
      <c r="J983" s="477">
        <v>0</v>
      </c>
      <c r="K983" s="477">
        <v>0</v>
      </c>
      <c r="L983" s="477">
        <v>0</v>
      </c>
      <c r="M983" s="477">
        <v>0</v>
      </c>
      <c r="N983" s="477">
        <v>0</v>
      </c>
      <c r="O983" s="477">
        <v>0</v>
      </c>
      <c r="P983" s="477">
        <v>0</v>
      </c>
      <c r="Q983" s="477">
        <v>0</v>
      </c>
      <c r="R983" s="89">
        <v>0</v>
      </c>
      <c r="S983" s="477">
        <v>0</v>
      </c>
      <c r="T983" s="477">
        <v>0</v>
      </c>
      <c r="U983" s="477">
        <v>0</v>
      </c>
      <c r="V983" s="477">
        <v>0</v>
      </c>
      <c r="W983" s="477">
        <v>0</v>
      </c>
      <c r="X983" s="477">
        <v>0</v>
      </c>
      <c r="Y983" s="477">
        <v>0</v>
      </c>
      <c r="Z983" s="477">
        <v>0</v>
      </c>
      <c r="AA983" s="477">
        <v>0</v>
      </c>
      <c r="AB983" s="477">
        <v>0</v>
      </c>
      <c r="AC983" s="477">
        <v>0</v>
      </c>
      <c r="AD983" s="477">
        <v>0</v>
      </c>
      <c r="AE983" s="477">
        <v>0</v>
      </c>
      <c r="AF983" s="480">
        <v>0</v>
      </c>
      <c r="AG983" s="480">
        <v>0</v>
      </c>
      <c r="AH983" s="480">
        <v>0</v>
      </c>
      <c r="AI983" s="480">
        <v>0</v>
      </c>
      <c r="AJ983" s="481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x14ac:dyDescent="0.25">
      <c r="A984" s="402"/>
      <c r="B984" s="564">
        <v>3402</v>
      </c>
      <c r="C984" s="188" t="s">
        <v>354</v>
      </c>
      <c r="D984" s="477">
        <v>0</v>
      </c>
      <c r="E984" s="477">
        <v>0</v>
      </c>
      <c r="F984" s="477">
        <v>0</v>
      </c>
      <c r="G984" s="477">
        <v>0</v>
      </c>
      <c r="H984" s="89">
        <v>0</v>
      </c>
      <c r="I984" s="477">
        <v>0</v>
      </c>
      <c r="J984" s="477">
        <v>0</v>
      </c>
      <c r="K984" s="477">
        <v>0</v>
      </c>
      <c r="L984" s="477">
        <v>0</v>
      </c>
      <c r="M984" s="477">
        <v>0</v>
      </c>
      <c r="N984" s="477">
        <v>0</v>
      </c>
      <c r="O984" s="477">
        <v>0</v>
      </c>
      <c r="P984" s="477">
        <v>0</v>
      </c>
      <c r="Q984" s="477">
        <v>15.588520000000001</v>
      </c>
      <c r="R984" s="89">
        <v>15.588520000000001</v>
      </c>
      <c r="S984" s="477">
        <v>52.196089999999998</v>
      </c>
      <c r="T984" s="477">
        <v>0</v>
      </c>
      <c r="U984" s="477">
        <v>0</v>
      </c>
      <c r="V984" s="477">
        <v>0</v>
      </c>
      <c r="W984" s="477">
        <v>0</v>
      </c>
      <c r="X984" s="477">
        <v>0</v>
      </c>
      <c r="Y984" s="477">
        <v>0</v>
      </c>
      <c r="Z984" s="477">
        <v>0</v>
      </c>
      <c r="AA984" s="477">
        <v>0</v>
      </c>
      <c r="AB984" s="477">
        <v>1535.0610200000001</v>
      </c>
      <c r="AC984" s="477">
        <v>16.51118</v>
      </c>
      <c r="AD984" s="477">
        <v>1603.76829</v>
      </c>
      <c r="AE984" s="477">
        <v>1619.35681</v>
      </c>
      <c r="AF984" s="480">
        <v>0</v>
      </c>
      <c r="AG984" s="480">
        <v>0</v>
      </c>
      <c r="AH984" s="480">
        <v>0</v>
      </c>
      <c r="AI984" s="480">
        <v>16.51118</v>
      </c>
      <c r="AJ984" s="481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x14ac:dyDescent="0.25">
      <c r="A985" s="402"/>
      <c r="B985" s="564">
        <v>340205</v>
      </c>
      <c r="C985" s="188" t="s">
        <v>355</v>
      </c>
      <c r="D985" s="477">
        <v>0</v>
      </c>
      <c r="E985" s="477">
        <v>0</v>
      </c>
      <c r="F985" s="477">
        <v>0</v>
      </c>
      <c r="G985" s="477">
        <v>0</v>
      </c>
      <c r="H985" s="89">
        <v>0</v>
      </c>
      <c r="I985" s="477">
        <v>0</v>
      </c>
      <c r="J985" s="477">
        <v>0</v>
      </c>
      <c r="K985" s="477">
        <v>0</v>
      </c>
      <c r="L985" s="477">
        <v>0</v>
      </c>
      <c r="M985" s="477">
        <v>0</v>
      </c>
      <c r="N985" s="477">
        <v>0</v>
      </c>
      <c r="O985" s="477">
        <v>0</v>
      </c>
      <c r="P985" s="477">
        <v>0</v>
      </c>
      <c r="Q985" s="477">
        <v>0</v>
      </c>
      <c r="R985" s="89">
        <v>0</v>
      </c>
      <c r="S985" s="477">
        <v>52.196089999999998</v>
      </c>
      <c r="T985" s="477">
        <v>0</v>
      </c>
      <c r="U985" s="477">
        <v>0</v>
      </c>
      <c r="V985" s="477">
        <v>0</v>
      </c>
      <c r="W985" s="477">
        <v>0</v>
      </c>
      <c r="X985" s="477">
        <v>0</v>
      </c>
      <c r="Y985" s="477">
        <v>0</v>
      </c>
      <c r="Z985" s="477">
        <v>0</v>
      </c>
      <c r="AA985" s="477">
        <v>0</v>
      </c>
      <c r="AB985" s="477">
        <v>1490.0699399999999</v>
      </c>
      <c r="AC985" s="477">
        <v>16.51118</v>
      </c>
      <c r="AD985" s="477">
        <v>1558.7772099999997</v>
      </c>
      <c r="AE985" s="477">
        <v>1558.7772099999997</v>
      </c>
      <c r="AF985" s="480">
        <v>0</v>
      </c>
      <c r="AG985" s="480">
        <v>0</v>
      </c>
      <c r="AH985" s="480">
        <v>0</v>
      </c>
      <c r="AI985" s="480">
        <v>16.51118</v>
      </c>
      <c r="AJ985" s="481">
        <v>1542.2660299999998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x14ac:dyDescent="0.25">
      <c r="A986" s="402"/>
      <c r="B986" s="564">
        <v>340210</v>
      </c>
      <c r="C986" s="188" t="s">
        <v>356</v>
      </c>
      <c r="D986" s="477">
        <v>0</v>
      </c>
      <c r="E986" s="477">
        <v>0</v>
      </c>
      <c r="F986" s="477">
        <v>0</v>
      </c>
      <c r="G986" s="477">
        <v>0</v>
      </c>
      <c r="H986" s="89">
        <v>0</v>
      </c>
      <c r="I986" s="477">
        <v>0</v>
      </c>
      <c r="J986" s="477">
        <v>0</v>
      </c>
      <c r="K986" s="477">
        <v>0</v>
      </c>
      <c r="L986" s="477">
        <v>0</v>
      </c>
      <c r="M986" s="477">
        <v>0</v>
      </c>
      <c r="N986" s="477">
        <v>0</v>
      </c>
      <c r="O986" s="477">
        <v>0</v>
      </c>
      <c r="P986" s="477">
        <v>0</v>
      </c>
      <c r="Q986" s="477">
        <v>15.588520000000001</v>
      </c>
      <c r="R986" s="89">
        <v>15.588520000000001</v>
      </c>
      <c r="S986" s="477">
        <v>0</v>
      </c>
      <c r="T986" s="477">
        <v>0</v>
      </c>
      <c r="U986" s="477">
        <v>0</v>
      </c>
      <c r="V986" s="477">
        <v>0</v>
      </c>
      <c r="W986" s="477">
        <v>0</v>
      </c>
      <c r="X986" s="477">
        <v>0</v>
      </c>
      <c r="Y986" s="477">
        <v>0</v>
      </c>
      <c r="Z986" s="477">
        <v>0</v>
      </c>
      <c r="AA986" s="477">
        <v>0</v>
      </c>
      <c r="AB986" s="477">
        <v>44.991080000000004</v>
      </c>
      <c r="AC986" s="477">
        <v>0</v>
      </c>
      <c r="AD986" s="477">
        <v>44.991080000000004</v>
      </c>
      <c r="AE986" s="477">
        <v>60.579600000000006</v>
      </c>
      <c r="AF986" s="480">
        <v>0</v>
      </c>
      <c r="AG986" s="480">
        <v>0</v>
      </c>
      <c r="AH986" s="480">
        <v>0</v>
      </c>
      <c r="AI986" s="480">
        <v>0</v>
      </c>
      <c r="AJ986" s="481">
        <v>60.579600000000006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x14ac:dyDescent="0.25">
      <c r="A987" s="402"/>
      <c r="B987" s="564">
        <v>3490</v>
      </c>
      <c r="C987" s="188" t="s">
        <v>53</v>
      </c>
      <c r="D987" s="477">
        <v>0</v>
      </c>
      <c r="E987" s="477">
        <v>0</v>
      </c>
      <c r="F987" s="477">
        <v>0</v>
      </c>
      <c r="G987" s="477">
        <v>0</v>
      </c>
      <c r="H987" s="89">
        <v>0</v>
      </c>
      <c r="I987" s="477">
        <v>0</v>
      </c>
      <c r="J987" s="477">
        <v>0</v>
      </c>
      <c r="K987" s="477">
        <v>0</v>
      </c>
      <c r="L987" s="477">
        <v>0</v>
      </c>
      <c r="M987" s="477">
        <v>0</v>
      </c>
      <c r="N987" s="477">
        <v>0</v>
      </c>
      <c r="O987" s="477">
        <v>0</v>
      </c>
      <c r="P987" s="477">
        <v>0</v>
      </c>
      <c r="Q987" s="477">
        <v>0</v>
      </c>
      <c r="R987" s="89">
        <v>0</v>
      </c>
      <c r="S987" s="477">
        <v>0</v>
      </c>
      <c r="T987" s="477">
        <v>0</v>
      </c>
      <c r="U987" s="477">
        <v>0</v>
      </c>
      <c r="V987" s="477">
        <v>0</v>
      </c>
      <c r="W987" s="477">
        <v>3.1697100000000002</v>
      </c>
      <c r="X987" s="477">
        <v>0</v>
      </c>
      <c r="Y987" s="477">
        <v>0</v>
      </c>
      <c r="Z987" s="477">
        <v>0</v>
      </c>
      <c r="AA987" s="477">
        <v>0</v>
      </c>
      <c r="AB987" s="477">
        <v>0</v>
      </c>
      <c r="AC987" s="477">
        <v>0</v>
      </c>
      <c r="AD987" s="477">
        <v>3.1697100000000002</v>
      </c>
      <c r="AE987" s="477">
        <v>3.1697100000000002</v>
      </c>
      <c r="AF987" s="480">
        <v>0</v>
      </c>
      <c r="AG987" s="480">
        <v>0</v>
      </c>
      <c r="AH987" s="480">
        <v>0</v>
      </c>
      <c r="AI987" s="480">
        <v>0</v>
      </c>
      <c r="AJ987" s="481">
        <v>3.1697100000000002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x14ac:dyDescent="0.25">
      <c r="A988" s="401"/>
      <c r="B988" s="563">
        <v>35</v>
      </c>
      <c r="C988" s="317" t="s">
        <v>857</v>
      </c>
      <c r="D988" s="478">
        <v>4198.5904</v>
      </c>
      <c r="E988" s="478">
        <v>47207.65208</v>
      </c>
      <c r="F988" s="478">
        <v>99635.427319999988</v>
      </c>
      <c r="G988" s="478">
        <v>-6384.3616400000001</v>
      </c>
      <c r="H988" s="26">
        <v>144657.30815999999</v>
      </c>
      <c r="I988" s="478">
        <v>19250.472559999998</v>
      </c>
      <c r="J988" s="478">
        <v>2699.03532</v>
      </c>
      <c r="K988" s="478">
        <v>-706.95100000000002</v>
      </c>
      <c r="L988" s="478">
        <v>22873.189019999998</v>
      </c>
      <c r="M988" s="478">
        <v>218.79848000000001</v>
      </c>
      <c r="N988" s="478">
        <v>18644.945449999999</v>
      </c>
      <c r="O988" s="478">
        <v>2176.56567</v>
      </c>
      <c r="P988" s="478">
        <v>2935.2211899999998</v>
      </c>
      <c r="Q988" s="478">
        <v>628.70123000000001</v>
      </c>
      <c r="R988" s="26">
        <v>68719.97791999999</v>
      </c>
      <c r="S988" s="478">
        <v>1137.7880600000001</v>
      </c>
      <c r="T988" s="478">
        <v>1419.40796</v>
      </c>
      <c r="U988" s="478">
        <v>200.37203</v>
      </c>
      <c r="V988" s="478">
        <v>86.926649999999995</v>
      </c>
      <c r="W988" s="478">
        <v>1161.2327600000001</v>
      </c>
      <c r="X988" s="478">
        <v>41.983849999999997</v>
      </c>
      <c r="Y988" s="478">
        <v>1118.5481299999999</v>
      </c>
      <c r="Z988" s="478">
        <v>29.905900000000003</v>
      </c>
      <c r="AA988" s="478">
        <v>556.63391000000001</v>
      </c>
      <c r="AB988" s="478">
        <v>1269.78511</v>
      </c>
      <c r="AC988" s="478">
        <v>0</v>
      </c>
      <c r="AD988" s="478">
        <v>7022.5843599999998</v>
      </c>
      <c r="AE988" s="478">
        <v>220399.87044</v>
      </c>
      <c r="AF988" s="480">
        <v>17937.994449999998</v>
      </c>
      <c r="AG988" s="480">
        <v>23178.914150000001</v>
      </c>
      <c r="AH988" s="480">
        <v>0</v>
      </c>
      <c r="AI988" s="480">
        <v>1675.1820399999999</v>
      </c>
      <c r="AJ988" s="481">
        <v>177607.77980000002</v>
      </c>
    </row>
    <row r="989" spans="1:47" s="42" customFormat="1" x14ac:dyDescent="0.25">
      <c r="A989" s="402"/>
      <c r="B989" s="564">
        <v>3501</v>
      </c>
      <c r="C989" s="188" t="s">
        <v>357</v>
      </c>
      <c r="D989" s="477">
        <v>5114.20298</v>
      </c>
      <c r="E989" s="477">
        <v>37885.469159999993</v>
      </c>
      <c r="F989" s="477">
        <v>103116.54606000001</v>
      </c>
      <c r="G989" s="477">
        <v>9426.4206799999993</v>
      </c>
      <c r="H989" s="89">
        <v>155542.63888000001</v>
      </c>
      <c r="I989" s="477">
        <v>12101.115310000001</v>
      </c>
      <c r="J989" s="477">
        <v>2543.1317899999999</v>
      </c>
      <c r="K989" s="477">
        <v>0</v>
      </c>
      <c r="L989" s="477">
        <v>19842.59446</v>
      </c>
      <c r="M989" s="477">
        <v>181.34515999999999</v>
      </c>
      <c r="N989" s="477">
        <v>18575.35369</v>
      </c>
      <c r="O989" s="477">
        <v>2181.91221</v>
      </c>
      <c r="P989" s="477">
        <v>2653.9631099999997</v>
      </c>
      <c r="Q989" s="477">
        <v>525.87234000000001</v>
      </c>
      <c r="R989" s="89">
        <v>58605.288070000002</v>
      </c>
      <c r="S989" s="477">
        <v>1137.7880600000001</v>
      </c>
      <c r="T989" s="477">
        <v>3414.1465200000002</v>
      </c>
      <c r="U989" s="477">
        <v>200.37203</v>
      </c>
      <c r="V989" s="477">
        <v>86.926649999999995</v>
      </c>
      <c r="W989" s="477">
        <v>1059.3169499999999</v>
      </c>
      <c r="X989" s="477">
        <v>34.976059999999997</v>
      </c>
      <c r="Y989" s="477">
        <v>1086.8263300000001</v>
      </c>
      <c r="Z989" s="477">
        <v>0</v>
      </c>
      <c r="AA989" s="477">
        <v>519.76178000000004</v>
      </c>
      <c r="AB989" s="477">
        <v>1036.74252</v>
      </c>
      <c r="AC989" s="477">
        <v>0</v>
      </c>
      <c r="AD989" s="477">
        <v>8576.8568999999989</v>
      </c>
      <c r="AE989" s="477">
        <v>222724.78385000001</v>
      </c>
      <c r="AF989" s="480">
        <v>18575.35369</v>
      </c>
      <c r="AG989" s="480">
        <v>20110.866270000002</v>
      </c>
      <c r="AH989" s="480">
        <v>0</v>
      </c>
      <c r="AI989" s="480">
        <v>1606.5881100000001</v>
      </c>
      <c r="AJ989" s="481">
        <v>182431.97578000004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x14ac:dyDescent="0.25">
      <c r="A990" s="402"/>
      <c r="B990" s="564">
        <v>3502</v>
      </c>
      <c r="C990" s="188" t="s">
        <v>1589</v>
      </c>
      <c r="D990" s="477">
        <v>0</v>
      </c>
      <c r="E990" s="477">
        <v>9043.4768999999997</v>
      </c>
      <c r="F990" s="477">
        <v>5144.87219</v>
      </c>
      <c r="G990" s="477">
        <v>1173.0255500000001</v>
      </c>
      <c r="H990" s="89">
        <v>15361.37464</v>
      </c>
      <c r="I990" s="477">
        <v>5127.8546100000003</v>
      </c>
      <c r="J990" s="477">
        <v>155.9059</v>
      </c>
      <c r="K990" s="477">
        <v>0</v>
      </c>
      <c r="L990" s="477">
        <v>1921.1836799999999</v>
      </c>
      <c r="M990" s="477">
        <v>0</v>
      </c>
      <c r="N990" s="477">
        <v>38.241210000000002</v>
      </c>
      <c r="O990" s="477">
        <v>0</v>
      </c>
      <c r="P990" s="477">
        <v>0</v>
      </c>
      <c r="Q990" s="477">
        <v>0</v>
      </c>
      <c r="R990" s="89">
        <v>7243.1854000000003</v>
      </c>
      <c r="S990" s="477">
        <v>0</v>
      </c>
      <c r="T990" s="477">
        <v>0</v>
      </c>
      <c r="U990" s="477">
        <v>0</v>
      </c>
      <c r="V990" s="477">
        <v>0</v>
      </c>
      <c r="W990" s="477">
        <v>0</v>
      </c>
      <c r="X990" s="477">
        <v>0</v>
      </c>
      <c r="Y990" s="477">
        <v>0</v>
      </c>
      <c r="Z990" s="477">
        <v>0</v>
      </c>
      <c r="AA990" s="477">
        <v>0</v>
      </c>
      <c r="AB990" s="477">
        <v>0</v>
      </c>
      <c r="AC990" s="477">
        <v>0</v>
      </c>
      <c r="AD990" s="477">
        <v>0</v>
      </c>
      <c r="AE990" s="477">
        <v>22604.56004</v>
      </c>
      <c r="AF990" s="480">
        <v>38.241210000000002</v>
      </c>
      <c r="AG990" s="480">
        <v>1921.1836799999999</v>
      </c>
      <c r="AH990" s="480">
        <v>0</v>
      </c>
      <c r="AI990" s="480">
        <v>0</v>
      </c>
      <c r="AJ990" s="481">
        <v>20645.135150000002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x14ac:dyDescent="0.25">
      <c r="A991" s="402"/>
      <c r="B991" s="564">
        <v>3503</v>
      </c>
      <c r="C991" s="188" t="s">
        <v>858</v>
      </c>
      <c r="D991" s="477">
        <v>0</v>
      </c>
      <c r="E991" s="477">
        <v>0</v>
      </c>
      <c r="F991" s="477">
        <v>0</v>
      </c>
      <c r="G991" s="477">
        <v>0</v>
      </c>
      <c r="H991" s="89">
        <v>0</v>
      </c>
      <c r="I991" s="477">
        <v>0</v>
      </c>
      <c r="J991" s="477">
        <v>0</v>
      </c>
      <c r="K991" s="477">
        <v>0</v>
      </c>
      <c r="L991" s="477">
        <v>0</v>
      </c>
      <c r="M991" s="477">
        <v>0</v>
      </c>
      <c r="N991" s="477">
        <v>0</v>
      </c>
      <c r="O991" s="477">
        <v>0</v>
      </c>
      <c r="P991" s="477">
        <v>0</v>
      </c>
      <c r="Q991" s="477">
        <v>0</v>
      </c>
      <c r="R991" s="89">
        <v>0</v>
      </c>
      <c r="S991" s="477">
        <v>0</v>
      </c>
      <c r="T991" s="477">
        <v>0</v>
      </c>
      <c r="U991" s="477">
        <v>0</v>
      </c>
      <c r="V991" s="477">
        <v>0</v>
      </c>
      <c r="W991" s="477">
        <v>0</v>
      </c>
      <c r="X991" s="477">
        <v>0</v>
      </c>
      <c r="Y991" s="477">
        <v>0</v>
      </c>
      <c r="Z991" s="477">
        <v>0</v>
      </c>
      <c r="AA991" s="477">
        <v>0</v>
      </c>
      <c r="AB991" s="477">
        <v>0</v>
      </c>
      <c r="AC991" s="477">
        <v>0</v>
      </c>
      <c r="AD991" s="477">
        <v>0</v>
      </c>
      <c r="AE991" s="477">
        <v>0</v>
      </c>
      <c r="AF991" s="480">
        <v>0</v>
      </c>
      <c r="AG991" s="480">
        <v>0</v>
      </c>
      <c r="AH991" s="480">
        <v>0</v>
      </c>
      <c r="AI991" s="480">
        <v>0</v>
      </c>
      <c r="AJ991" s="481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x14ac:dyDescent="0.25">
      <c r="A992" s="402"/>
      <c r="B992" s="564">
        <v>3504</v>
      </c>
      <c r="C992" s="188" t="s">
        <v>859</v>
      </c>
      <c r="D992" s="477">
        <v>-915.61257999999998</v>
      </c>
      <c r="E992" s="477">
        <v>278.70602000000002</v>
      </c>
      <c r="F992" s="477">
        <v>-8625.9909299999999</v>
      </c>
      <c r="G992" s="477">
        <v>-16983.807870000001</v>
      </c>
      <c r="H992" s="89">
        <v>-26246.70536</v>
      </c>
      <c r="I992" s="477">
        <v>2021.5026399999999</v>
      </c>
      <c r="J992" s="477">
        <v>-2.3700000000000001E-3</v>
      </c>
      <c r="K992" s="477">
        <v>-706.95100000000002</v>
      </c>
      <c r="L992" s="477">
        <v>1109.4108799999999</v>
      </c>
      <c r="M992" s="477">
        <v>37.453319999999998</v>
      </c>
      <c r="N992" s="477">
        <v>31.350549999999998</v>
      </c>
      <c r="O992" s="477">
        <v>-5.3465400000000001</v>
      </c>
      <c r="P992" s="477">
        <v>281.25808000000001</v>
      </c>
      <c r="Q992" s="477">
        <v>102.82889</v>
      </c>
      <c r="R992" s="89">
        <v>2871.5044500000004</v>
      </c>
      <c r="S992" s="477">
        <v>0</v>
      </c>
      <c r="T992" s="477">
        <v>-1994.73856</v>
      </c>
      <c r="U992" s="477">
        <v>0</v>
      </c>
      <c r="V992" s="477">
        <v>0</v>
      </c>
      <c r="W992" s="477">
        <v>101.91580999999999</v>
      </c>
      <c r="X992" s="477">
        <v>7.00779</v>
      </c>
      <c r="Y992" s="477">
        <v>31.721799999999998</v>
      </c>
      <c r="Z992" s="477">
        <v>29.905900000000003</v>
      </c>
      <c r="AA992" s="477">
        <v>36.872129999999999</v>
      </c>
      <c r="AB992" s="477">
        <v>233.04258999999999</v>
      </c>
      <c r="AC992" s="477">
        <v>0</v>
      </c>
      <c r="AD992" s="477">
        <v>-1554.2725400000002</v>
      </c>
      <c r="AE992" s="477">
        <v>-24929.473450000001</v>
      </c>
      <c r="AF992" s="480">
        <v>-675.60045000000002</v>
      </c>
      <c r="AG992" s="480">
        <v>1146.8642</v>
      </c>
      <c r="AH992" s="480">
        <v>0</v>
      </c>
      <c r="AI992" s="480">
        <v>68.59393</v>
      </c>
      <c r="AJ992" s="481">
        <v>-25469.331129999999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x14ac:dyDescent="0.25">
      <c r="A993" s="401"/>
      <c r="B993" s="563">
        <v>36</v>
      </c>
      <c r="C993" s="317" t="s">
        <v>6</v>
      </c>
      <c r="D993" s="478">
        <v>1E-4</v>
      </c>
      <c r="E993" s="478">
        <v>11557.76167</v>
      </c>
      <c r="F993" s="478">
        <v>18581.639729999999</v>
      </c>
      <c r="G993" s="478">
        <v>7.16472</v>
      </c>
      <c r="H993" s="26">
        <v>30146.566220000001</v>
      </c>
      <c r="I993" s="478">
        <v>13.746639999999999</v>
      </c>
      <c r="J993" s="478">
        <v>85.334500000000006</v>
      </c>
      <c r="K993" s="478">
        <v>0</v>
      </c>
      <c r="L993" s="478">
        <v>0</v>
      </c>
      <c r="M993" s="478">
        <v>305.08901000000003</v>
      </c>
      <c r="N993" s="478">
        <v>0</v>
      </c>
      <c r="O993" s="478">
        <v>2864.21326</v>
      </c>
      <c r="P993" s="478">
        <v>516.97797000000003</v>
      </c>
      <c r="Q993" s="478">
        <v>34035.600619999997</v>
      </c>
      <c r="R993" s="26">
        <v>37820.962</v>
      </c>
      <c r="S993" s="478">
        <v>-1147.54324</v>
      </c>
      <c r="T993" s="478">
        <v>0</v>
      </c>
      <c r="U993" s="478">
        <v>13.312239999999999</v>
      </c>
      <c r="V993" s="478">
        <v>-376.71540999999996</v>
      </c>
      <c r="W993" s="478">
        <v>0</v>
      </c>
      <c r="X993" s="478">
        <v>-6850.9202800000003</v>
      </c>
      <c r="Y993" s="478">
        <v>-7891.3381500000005</v>
      </c>
      <c r="Z993" s="478">
        <v>0</v>
      </c>
      <c r="AA993" s="478">
        <v>-2706.1307499999998</v>
      </c>
      <c r="AB993" s="478">
        <v>0</v>
      </c>
      <c r="AC993" s="478">
        <v>0</v>
      </c>
      <c r="AD993" s="478">
        <v>-18959.335590000002</v>
      </c>
      <c r="AE993" s="478">
        <v>49008.192630000005</v>
      </c>
      <c r="AF993" s="480">
        <v>0</v>
      </c>
      <c r="AG993" s="480">
        <v>-71.626399999999933</v>
      </c>
      <c r="AH993" s="480">
        <v>0</v>
      </c>
      <c r="AI993" s="480">
        <v>-10597.4689</v>
      </c>
      <c r="AJ993" s="481">
        <v>59677.287929999999</v>
      </c>
    </row>
    <row r="994" spans="1:47" s="42" customFormat="1" x14ac:dyDescent="0.25">
      <c r="A994" s="402"/>
      <c r="B994" s="564">
        <v>3601</v>
      </c>
      <c r="C994" s="188" t="s">
        <v>1590</v>
      </c>
      <c r="D994" s="477">
        <v>1E-4</v>
      </c>
      <c r="E994" s="477">
        <v>11557.76167</v>
      </c>
      <c r="F994" s="477">
        <v>18581.639729999999</v>
      </c>
      <c r="G994" s="477">
        <v>7.16472</v>
      </c>
      <c r="H994" s="89">
        <v>30146.566220000001</v>
      </c>
      <c r="I994" s="477">
        <v>13.746639999999999</v>
      </c>
      <c r="J994" s="477">
        <v>85.334500000000006</v>
      </c>
      <c r="K994" s="477">
        <v>0</v>
      </c>
      <c r="L994" s="477">
        <v>0</v>
      </c>
      <c r="M994" s="477">
        <v>305.08901000000003</v>
      </c>
      <c r="N994" s="477">
        <v>0</v>
      </c>
      <c r="O994" s="477">
        <v>2864.21326</v>
      </c>
      <c r="P994" s="477">
        <v>516.97797000000003</v>
      </c>
      <c r="Q994" s="477">
        <v>34035.600619999997</v>
      </c>
      <c r="R994" s="89">
        <v>37820.962</v>
      </c>
      <c r="S994" s="477">
        <v>398.30938000000003</v>
      </c>
      <c r="T994" s="477">
        <v>0</v>
      </c>
      <c r="U994" s="477">
        <v>13.312239999999999</v>
      </c>
      <c r="V994" s="477">
        <v>0</v>
      </c>
      <c r="W994" s="477">
        <v>0</v>
      </c>
      <c r="X994" s="477">
        <v>0</v>
      </c>
      <c r="Y994" s="477">
        <v>0.23927000000000001</v>
      </c>
      <c r="Z994" s="477">
        <v>0</v>
      </c>
      <c r="AA994" s="477">
        <v>0</v>
      </c>
      <c r="AB994" s="477">
        <v>0</v>
      </c>
      <c r="AC994" s="477">
        <v>0</v>
      </c>
      <c r="AD994" s="477">
        <v>411.86088999999998</v>
      </c>
      <c r="AE994" s="477">
        <v>68379.389110000004</v>
      </c>
      <c r="AF994" s="480">
        <v>0</v>
      </c>
      <c r="AG994" s="480">
        <v>305.08901000000003</v>
      </c>
      <c r="AH994" s="480">
        <v>0</v>
      </c>
      <c r="AI994" s="480">
        <v>0.23927000000000001</v>
      </c>
      <c r="AJ994" s="481">
        <v>68074.060830000002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x14ac:dyDescent="0.25">
      <c r="A995" s="402"/>
      <c r="B995" s="564">
        <v>3602</v>
      </c>
      <c r="C995" s="188" t="s">
        <v>358</v>
      </c>
      <c r="D995" s="477">
        <v>0</v>
      </c>
      <c r="E995" s="477">
        <v>0</v>
      </c>
      <c r="F995" s="477">
        <v>0</v>
      </c>
      <c r="G995" s="477">
        <v>0</v>
      </c>
      <c r="H995" s="89">
        <v>0</v>
      </c>
      <c r="I995" s="477">
        <v>0</v>
      </c>
      <c r="J995" s="477">
        <v>0</v>
      </c>
      <c r="K995" s="477">
        <v>0</v>
      </c>
      <c r="L995" s="477">
        <v>0</v>
      </c>
      <c r="M995" s="477">
        <v>0</v>
      </c>
      <c r="N995" s="477">
        <v>0</v>
      </c>
      <c r="O995" s="477">
        <v>0</v>
      </c>
      <c r="P995" s="477">
        <v>0</v>
      </c>
      <c r="Q995" s="477">
        <v>0</v>
      </c>
      <c r="R995" s="89">
        <v>0</v>
      </c>
      <c r="S995" s="477">
        <v>-1545.8526200000001</v>
      </c>
      <c r="T995" s="477">
        <v>0</v>
      </c>
      <c r="U995" s="477">
        <v>0</v>
      </c>
      <c r="V995" s="477">
        <v>-376.71540999999996</v>
      </c>
      <c r="W995" s="477">
        <v>0</v>
      </c>
      <c r="X995" s="477">
        <v>-6850.9202800000003</v>
      </c>
      <c r="Y995" s="477">
        <v>-7891.5774199999996</v>
      </c>
      <c r="Z995" s="477">
        <v>0</v>
      </c>
      <c r="AA995" s="477">
        <v>-2706.1307499999998</v>
      </c>
      <c r="AB995" s="477">
        <v>0</v>
      </c>
      <c r="AC995" s="477">
        <v>0</v>
      </c>
      <c r="AD995" s="477">
        <v>-19371.196480000002</v>
      </c>
      <c r="AE995" s="477">
        <v>-19371.196480000002</v>
      </c>
      <c r="AF995" s="480">
        <v>0</v>
      </c>
      <c r="AG995" s="480">
        <v>-376.71540999999996</v>
      </c>
      <c r="AH995" s="480">
        <v>0</v>
      </c>
      <c r="AI995" s="480">
        <v>-10597.70817</v>
      </c>
      <c r="AJ995" s="481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x14ac:dyDescent="0.25">
      <c r="A996" s="402"/>
      <c r="B996" s="564">
        <v>3603</v>
      </c>
      <c r="C996" s="188" t="s">
        <v>860</v>
      </c>
      <c r="D996" s="477">
        <v>0</v>
      </c>
      <c r="E996" s="477">
        <v>0</v>
      </c>
      <c r="F996" s="477">
        <v>0</v>
      </c>
      <c r="G996" s="477">
        <v>0</v>
      </c>
      <c r="H996" s="89">
        <v>0</v>
      </c>
      <c r="I996" s="477">
        <v>0</v>
      </c>
      <c r="J996" s="477">
        <v>0</v>
      </c>
      <c r="K996" s="477">
        <v>0</v>
      </c>
      <c r="L996" s="477">
        <v>0</v>
      </c>
      <c r="M996" s="477">
        <v>0</v>
      </c>
      <c r="N996" s="477">
        <v>0</v>
      </c>
      <c r="O996" s="477">
        <v>0</v>
      </c>
      <c r="P996" s="477">
        <v>0</v>
      </c>
      <c r="Q996" s="477">
        <v>0</v>
      </c>
      <c r="R996" s="89">
        <v>0</v>
      </c>
      <c r="S996" s="477">
        <v>0</v>
      </c>
      <c r="T996" s="477">
        <v>0</v>
      </c>
      <c r="U996" s="477">
        <v>0</v>
      </c>
      <c r="V996" s="477">
        <v>0</v>
      </c>
      <c r="W996" s="477">
        <v>0</v>
      </c>
      <c r="X996" s="477">
        <v>0</v>
      </c>
      <c r="Y996" s="477">
        <v>0</v>
      </c>
      <c r="Z996" s="477">
        <v>0</v>
      </c>
      <c r="AA996" s="477">
        <v>0</v>
      </c>
      <c r="AB996" s="477">
        <v>0</v>
      </c>
      <c r="AC996" s="477">
        <v>0</v>
      </c>
      <c r="AD996" s="477">
        <v>0</v>
      </c>
      <c r="AE996" s="477">
        <v>0</v>
      </c>
      <c r="AF996" s="480">
        <v>0</v>
      </c>
      <c r="AG996" s="480">
        <v>0</v>
      </c>
      <c r="AH996" s="480">
        <v>0</v>
      </c>
      <c r="AI996" s="480">
        <v>0</v>
      </c>
      <c r="AJ996" s="481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x14ac:dyDescent="0.25">
      <c r="A997" s="402"/>
      <c r="B997" s="564">
        <v>3604</v>
      </c>
      <c r="C997" s="188" t="s">
        <v>359</v>
      </c>
      <c r="D997" s="477">
        <v>0</v>
      </c>
      <c r="E997" s="477">
        <v>0</v>
      </c>
      <c r="F997" s="477">
        <v>0</v>
      </c>
      <c r="G997" s="477">
        <v>0</v>
      </c>
      <c r="H997" s="89">
        <v>0</v>
      </c>
      <c r="I997" s="477">
        <v>0</v>
      </c>
      <c r="J997" s="477">
        <v>0</v>
      </c>
      <c r="K997" s="477">
        <v>0</v>
      </c>
      <c r="L997" s="477">
        <v>0</v>
      </c>
      <c r="M997" s="477">
        <v>0</v>
      </c>
      <c r="N997" s="477">
        <v>0</v>
      </c>
      <c r="O997" s="477">
        <v>0</v>
      </c>
      <c r="P997" s="477">
        <v>0</v>
      </c>
      <c r="Q997" s="477">
        <v>0</v>
      </c>
      <c r="R997" s="89">
        <v>0</v>
      </c>
      <c r="S997" s="477">
        <v>0</v>
      </c>
      <c r="T997" s="477">
        <v>0</v>
      </c>
      <c r="U997" s="477">
        <v>0</v>
      </c>
      <c r="V997" s="477">
        <v>0</v>
      </c>
      <c r="W997" s="477">
        <v>0</v>
      </c>
      <c r="X997" s="477">
        <v>0</v>
      </c>
      <c r="Y997" s="477">
        <v>0</v>
      </c>
      <c r="Z997" s="477">
        <v>0</v>
      </c>
      <c r="AA997" s="477">
        <v>0</v>
      </c>
      <c r="AB997" s="477">
        <v>0</v>
      </c>
      <c r="AC997" s="477">
        <v>0</v>
      </c>
      <c r="AD997" s="477">
        <v>0</v>
      </c>
      <c r="AE997" s="477">
        <v>0</v>
      </c>
      <c r="AF997" s="480">
        <v>0</v>
      </c>
      <c r="AG997" s="480">
        <v>0</v>
      </c>
      <c r="AH997" s="480">
        <v>0</v>
      </c>
      <c r="AI997" s="480">
        <v>0</v>
      </c>
      <c r="AJ997" s="481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x14ac:dyDescent="0.25">
      <c r="A998" s="401"/>
      <c r="B998" s="563">
        <v>37</v>
      </c>
      <c r="C998" s="317" t="s">
        <v>861</v>
      </c>
      <c r="D998" s="478">
        <v>0</v>
      </c>
      <c r="E998" s="478">
        <v>0</v>
      </c>
      <c r="F998" s="478">
        <v>0</v>
      </c>
      <c r="G998" s="478">
        <v>0</v>
      </c>
      <c r="H998" s="26">
        <v>0</v>
      </c>
      <c r="I998" s="478">
        <v>0</v>
      </c>
      <c r="J998" s="478">
        <v>0</v>
      </c>
      <c r="K998" s="478">
        <v>0</v>
      </c>
      <c r="L998" s="478">
        <v>0</v>
      </c>
      <c r="M998" s="478">
        <v>0</v>
      </c>
      <c r="N998" s="478">
        <v>0</v>
      </c>
      <c r="O998" s="478">
        <v>0</v>
      </c>
      <c r="P998" s="478">
        <v>0</v>
      </c>
      <c r="Q998" s="478">
        <v>0</v>
      </c>
      <c r="R998" s="26">
        <v>0</v>
      </c>
      <c r="S998" s="478">
        <v>0</v>
      </c>
      <c r="T998" s="478">
        <v>0</v>
      </c>
      <c r="U998" s="478">
        <v>0</v>
      </c>
      <c r="V998" s="478">
        <v>0</v>
      </c>
      <c r="W998" s="478">
        <v>0</v>
      </c>
      <c r="X998" s="478">
        <v>0</v>
      </c>
      <c r="Y998" s="478">
        <v>0</v>
      </c>
      <c r="Z998" s="478">
        <v>0</v>
      </c>
      <c r="AA998" s="478">
        <v>0</v>
      </c>
      <c r="AB998" s="478">
        <v>0</v>
      </c>
      <c r="AC998" s="478">
        <v>0</v>
      </c>
      <c r="AD998" s="478">
        <v>0</v>
      </c>
      <c r="AE998" s="478">
        <v>0</v>
      </c>
      <c r="AF998" s="480">
        <v>0</v>
      </c>
      <c r="AG998" s="480">
        <v>0</v>
      </c>
      <c r="AH998" s="480">
        <v>0</v>
      </c>
      <c r="AI998" s="480">
        <v>0</v>
      </c>
      <c r="AJ998" s="481">
        <v>0</v>
      </c>
    </row>
    <row r="999" spans="1:47" s="40" customFormat="1" x14ac:dyDescent="0.25">
      <c r="A999" s="401"/>
      <c r="B999" s="563">
        <v>3</v>
      </c>
      <c r="C999" s="317" t="s">
        <v>360</v>
      </c>
      <c r="D999" s="478">
        <v>526882.87916000001</v>
      </c>
      <c r="E999" s="478">
        <v>790016.30079000001</v>
      </c>
      <c r="F999" s="478">
        <v>1250656.03217</v>
      </c>
      <c r="G999" s="478">
        <v>447588.57279000001</v>
      </c>
      <c r="H999" s="26">
        <v>3015143.7849100004</v>
      </c>
      <c r="I999" s="478">
        <v>199127.46234</v>
      </c>
      <c r="J999" s="478">
        <v>350694.47087999998</v>
      </c>
      <c r="K999" s="478">
        <v>79522.36</v>
      </c>
      <c r="L999" s="478">
        <v>441103.21130000002</v>
      </c>
      <c r="M999" s="478">
        <v>81083.039139999993</v>
      </c>
      <c r="N999" s="478">
        <v>379679.35429000005</v>
      </c>
      <c r="O999" s="478">
        <v>59418.022520000006</v>
      </c>
      <c r="P999" s="478">
        <v>63977.232229999994</v>
      </c>
      <c r="Q999" s="478">
        <v>150874.21816999998</v>
      </c>
      <c r="R999" s="26">
        <v>1805479.3708700002</v>
      </c>
      <c r="S999" s="478">
        <v>57632.712619999998</v>
      </c>
      <c r="T999" s="478">
        <v>24151.917600000001</v>
      </c>
      <c r="U999" s="478">
        <v>12689.092070000001</v>
      </c>
      <c r="V999" s="478">
        <v>11250.26037</v>
      </c>
      <c r="W999" s="478">
        <v>30488.5003</v>
      </c>
      <c r="X999" s="478">
        <v>7191.0635700000003</v>
      </c>
      <c r="Y999" s="478">
        <v>14564.60167</v>
      </c>
      <c r="Z999" s="478">
        <v>11404.56734</v>
      </c>
      <c r="AA999" s="478">
        <v>19901.26755</v>
      </c>
      <c r="AB999" s="478">
        <v>23228.804609999999</v>
      </c>
      <c r="AC999" s="478">
        <v>17566.77781</v>
      </c>
      <c r="AD999" s="478">
        <v>230069.56550999999</v>
      </c>
      <c r="AE999" s="478">
        <v>5050692.7212900007</v>
      </c>
      <c r="AF999" s="480">
        <v>459201.71429000003</v>
      </c>
      <c r="AG999" s="480">
        <v>533436.51081000001</v>
      </c>
      <c r="AH999" s="480">
        <v>0</v>
      </c>
      <c r="AI999" s="480">
        <v>52032.64703</v>
      </c>
      <c r="AJ999" s="481">
        <v>4006021.8491600002</v>
      </c>
    </row>
    <row r="1000" spans="1:47" s="40" customFormat="1" x14ac:dyDescent="0.25">
      <c r="A1000" s="401"/>
      <c r="B1000" s="563"/>
      <c r="C1000" s="317"/>
      <c r="D1000" s="478"/>
      <c r="E1000" s="478"/>
      <c r="F1000" s="478"/>
      <c r="G1000" s="478"/>
      <c r="H1000" s="89"/>
      <c r="I1000" s="478"/>
      <c r="J1000" s="478"/>
      <c r="K1000" s="478"/>
      <c r="L1000" s="478"/>
      <c r="M1000" s="478"/>
      <c r="N1000" s="478"/>
      <c r="O1000" s="478"/>
      <c r="P1000" s="478"/>
      <c r="Q1000" s="478"/>
      <c r="R1000" s="89"/>
      <c r="S1000" s="478"/>
      <c r="T1000" s="478"/>
      <c r="U1000" s="478"/>
      <c r="V1000" s="478"/>
      <c r="W1000" s="478"/>
      <c r="X1000" s="478"/>
      <c r="Y1000" s="478"/>
      <c r="Z1000" s="478"/>
      <c r="AA1000" s="478"/>
      <c r="AB1000" s="478"/>
      <c r="AC1000" s="478"/>
      <c r="AD1000" s="477"/>
      <c r="AE1000" s="477"/>
      <c r="AF1000" s="233"/>
      <c r="AG1000" s="233"/>
      <c r="AH1000" s="233"/>
      <c r="AI1000" s="233"/>
      <c r="AJ1000" s="482"/>
    </row>
    <row r="1001" spans="1:47" s="40" customFormat="1" x14ac:dyDescent="0.25">
      <c r="A1001" s="401"/>
      <c r="B1001" s="565" t="s">
        <v>1232</v>
      </c>
      <c r="C1001" s="317" t="s">
        <v>361</v>
      </c>
      <c r="D1001" s="478">
        <v>5818167.0189300003</v>
      </c>
      <c r="E1001" s="478">
        <v>6895883.02355</v>
      </c>
      <c r="F1001" s="478">
        <v>12453993.781479999</v>
      </c>
      <c r="G1001" s="478">
        <v>5498710.4599700002</v>
      </c>
      <c r="H1001" s="26">
        <v>30666754.28393</v>
      </c>
      <c r="I1001" s="478">
        <v>2177958.9895100002</v>
      </c>
      <c r="J1001" s="478">
        <v>3941581.0760900001</v>
      </c>
      <c r="K1001" s="478">
        <v>624177.26899999997</v>
      </c>
      <c r="L1001" s="478">
        <v>2143599.5212699999</v>
      </c>
      <c r="M1001" s="478">
        <v>933469.96140999999</v>
      </c>
      <c r="N1001" s="478">
        <v>3982172.76664</v>
      </c>
      <c r="O1001" s="478">
        <v>584225.65041</v>
      </c>
      <c r="P1001" s="478">
        <v>905266.13858000003</v>
      </c>
      <c r="Q1001" s="478">
        <v>755538.62487000006</v>
      </c>
      <c r="R1001" s="26">
        <v>16047989.997780003</v>
      </c>
      <c r="S1001" s="478">
        <v>501521.73375000001</v>
      </c>
      <c r="T1001" s="478">
        <v>249782.99878999998</v>
      </c>
      <c r="U1001" s="478">
        <v>55265.901719999994</v>
      </c>
      <c r="V1001" s="478">
        <v>39707.457139999999</v>
      </c>
      <c r="W1001" s="478">
        <v>191468.44508999999</v>
      </c>
      <c r="X1001" s="478">
        <v>30602.375970000001</v>
      </c>
      <c r="Y1001" s="478">
        <v>91294.952560000005</v>
      </c>
      <c r="Z1001" s="478">
        <v>31579.786679999997</v>
      </c>
      <c r="AA1001" s="478">
        <v>116239.76242000001</v>
      </c>
      <c r="AB1001" s="478">
        <v>206531.80645</v>
      </c>
      <c r="AC1001" s="478">
        <v>83705.756980000006</v>
      </c>
      <c r="AD1001" s="478">
        <v>1597700.97755</v>
      </c>
      <c r="AE1001" s="478">
        <v>48312445.259259999</v>
      </c>
      <c r="AF1001" s="480">
        <v>4606350.0356400004</v>
      </c>
      <c r="AG1001" s="480">
        <v>3116776.93982</v>
      </c>
      <c r="AH1001" s="480">
        <v>0</v>
      </c>
      <c r="AI1001" s="480">
        <v>291240.47196</v>
      </c>
      <c r="AJ1001" s="481">
        <v>40298077.811840005</v>
      </c>
    </row>
    <row r="1002" spans="1:47" s="40" customFormat="1" x14ac:dyDescent="0.25">
      <c r="A1002" s="401"/>
      <c r="B1002" s="563"/>
      <c r="C1002" s="317"/>
      <c r="D1002" s="478"/>
      <c r="E1002" s="478"/>
      <c r="F1002" s="478"/>
      <c r="G1002" s="478"/>
      <c r="H1002" s="89"/>
      <c r="I1002" s="478"/>
      <c r="J1002" s="478"/>
      <c r="K1002" s="478"/>
      <c r="L1002" s="478"/>
      <c r="M1002" s="478"/>
      <c r="N1002" s="478"/>
      <c r="O1002" s="478"/>
      <c r="P1002" s="478"/>
      <c r="Q1002" s="478"/>
      <c r="R1002" s="89"/>
      <c r="S1002" s="478"/>
      <c r="T1002" s="478"/>
      <c r="U1002" s="478"/>
      <c r="V1002" s="478"/>
      <c r="W1002" s="478"/>
      <c r="X1002" s="478"/>
      <c r="Y1002" s="478"/>
      <c r="Z1002" s="478"/>
      <c r="AA1002" s="478"/>
      <c r="AB1002" s="478"/>
      <c r="AC1002" s="478"/>
      <c r="AD1002" s="477"/>
      <c r="AE1002" s="477"/>
      <c r="AF1002" s="233"/>
      <c r="AG1002" s="233"/>
      <c r="AH1002" s="233"/>
      <c r="AI1002" s="233"/>
      <c r="AJ1002" s="482"/>
    </row>
    <row r="1003" spans="1:47" s="40" customFormat="1" x14ac:dyDescent="0.25">
      <c r="A1003" s="401"/>
      <c r="B1003" s="563">
        <v>5</v>
      </c>
      <c r="C1003" s="317" t="s">
        <v>362</v>
      </c>
      <c r="D1003" s="478">
        <v>249333.16218000001</v>
      </c>
      <c r="E1003" s="478">
        <v>304673.60194999998</v>
      </c>
      <c r="F1003" s="478">
        <v>583710.73005999997</v>
      </c>
      <c r="G1003" s="478">
        <v>216332.10957</v>
      </c>
      <c r="H1003" s="26">
        <v>1354049.6037600001</v>
      </c>
      <c r="I1003" s="478">
        <v>86641.370750000002</v>
      </c>
      <c r="J1003" s="478">
        <v>129489.67597</v>
      </c>
      <c r="K1003" s="478">
        <v>19388.821</v>
      </c>
      <c r="L1003" s="478">
        <v>185621.30600000001</v>
      </c>
      <c r="M1003" s="478">
        <v>46498.545450000005</v>
      </c>
      <c r="N1003" s="478">
        <v>131587.72738</v>
      </c>
      <c r="O1003" s="478">
        <v>24075.22581</v>
      </c>
      <c r="P1003" s="478">
        <v>31277.82861</v>
      </c>
      <c r="Q1003" s="478">
        <v>57824.247750000002</v>
      </c>
      <c r="R1003" s="26">
        <v>712404.74871999992</v>
      </c>
      <c r="S1003" s="478">
        <v>19876.31451</v>
      </c>
      <c r="T1003" s="478">
        <v>8982.3930899999996</v>
      </c>
      <c r="U1003" s="478">
        <v>2154.4073599999997</v>
      </c>
      <c r="V1003" s="478">
        <v>1867.2972400000001</v>
      </c>
      <c r="W1003" s="478">
        <v>5103.0304900000001</v>
      </c>
      <c r="X1003" s="478">
        <v>1129.2800300000001</v>
      </c>
      <c r="Y1003" s="478">
        <v>6429.9351900000001</v>
      </c>
      <c r="Z1003" s="478">
        <v>2721.0362500000001</v>
      </c>
      <c r="AA1003" s="478">
        <v>8543.53845</v>
      </c>
      <c r="AB1003" s="478">
        <v>15710.728359999999</v>
      </c>
      <c r="AC1003" s="478">
        <v>7469.0131100000008</v>
      </c>
      <c r="AD1003" s="478">
        <v>79986.97408</v>
      </c>
      <c r="AE1003" s="478">
        <v>2146441.32656</v>
      </c>
      <c r="AF1003" s="480">
        <v>150976.54837999999</v>
      </c>
      <c r="AG1003" s="480">
        <v>233987.14869000003</v>
      </c>
      <c r="AH1003" s="480">
        <v>0</v>
      </c>
      <c r="AI1003" s="480">
        <v>22442.48675</v>
      </c>
      <c r="AJ1003" s="481">
        <v>1739035.14274</v>
      </c>
    </row>
    <row r="1004" spans="1:47" s="40" customFormat="1" x14ac:dyDescent="0.25">
      <c r="A1004" s="401"/>
      <c r="B1004" s="563"/>
      <c r="C1004" s="317"/>
      <c r="D1004" s="478"/>
      <c r="E1004" s="478"/>
      <c r="F1004" s="478"/>
      <c r="G1004" s="478"/>
      <c r="H1004" s="89"/>
      <c r="I1004" s="478"/>
      <c r="J1004" s="478"/>
      <c r="K1004" s="478"/>
      <c r="L1004" s="478"/>
      <c r="M1004" s="478"/>
      <c r="N1004" s="478"/>
      <c r="O1004" s="478"/>
      <c r="P1004" s="478"/>
      <c r="Q1004" s="478"/>
      <c r="R1004" s="89"/>
      <c r="S1004" s="478"/>
      <c r="T1004" s="478"/>
      <c r="U1004" s="478"/>
      <c r="V1004" s="478"/>
      <c r="W1004" s="478"/>
      <c r="X1004" s="478"/>
      <c r="Y1004" s="478"/>
      <c r="Z1004" s="478"/>
      <c r="AA1004" s="478"/>
      <c r="AB1004" s="478"/>
      <c r="AC1004" s="478"/>
      <c r="AD1004" s="477"/>
      <c r="AE1004" s="477"/>
      <c r="AF1004" s="233"/>
      <c r="AG1004" s="233"/>
      <c r="AH1004" s="233"/>
      <c r="AI1004" s="486"/>
      <c r="AJ1004" s="482"/>
    </row>
    <row r="1005" spans="1:47" s="40" customFormat="1" x14ac:dyDescent="0.25">
      <c r="A1005" s="401"/>
      <c r="B1005" s="565" t="s">
        <v>1233</v>
      </c>
      <c r="C1005" s="317" t="s">
        <v>363</v>
      </c>
      <c r="D1005" s="478">
        <v>6067500.1811100002</v>
      </c>
      <c r="E1005" s="478">
        <v>7200556.6255000001</v>
      </c>
      <c r="F1005" s="478">
        <v>13037704.511539999</v>
      </c>
      <c r="G1005" s="478">
        <v>5715042.5695400005</v>
      </c>
      <c r="H1005" s="26">
        <v>32020803.88769</v>
      </c>
      <c r="I1005" s="478">
        <v>2264600.3602600005</v>
      </c>
      <c r="J1005" s="478">
        <v>4071070.7520600003</v>
      </c>
      <c r="K1005" s="478">
        <v>643566.09</v>
      </c>
      <c r="L1005" s="478">
        <v>2329220.8272699998</v>
      </c>
      <c r="M1005" s="478">
        <v>979968.50685999996</v>
      </c>
      <c r="N1005" s="478">
        <v>4113760.4940200001</v>
      </c>
      <c r="O1005" s="478">
        <v>608300.87621999998</v>
      </c>
      <c r="P1005" s="478">
        <v>936543.96719</v>
      </c>
      <c r="Q1005" s="478">
        <v>813362.87262000004</v>
      </c>
      <c r="R1005" s="26">
        <v>16760394.746499997</v>
      </c>
      <c r="S1005" s="478">
        <v>521398.04826000001</v>
      </c>
      <c r="T1005" s="478">
        <v>258765.39187999998</v>
      </c>
      <c r="U1005" s="478">
        <v>57420.309079999992</v>
      </c>
      <c r="V1005" s="478">
        <v>41574.754379999998</v>
      </c>
      <c r="W1005" s="478">
        <v>196571.47558</v>
      </c>
      <c r="X1005" s="478">
        <v>31731.656000000003</v>
      </c>
      <c r="Y1005" s="478">
        <v>97724.887750000009</v>
      </c>
      <c r="Z1005" s="478">
        <v>34300.822929999995</v>
      </c>
      <c r="AA1005" s="478">
        <v>124783.30087000001</v>
      </c>
      <c r="AB1005" s="478">
        <v>222242.53481000001</v>
      </c>
      <c r="AC1005" s="478">
        <v>91174.770090000005</v>
      </c>
      <c r="AD1005" s="478">
        <v>1677687.95163</v>
      </c>
      <c r="AE1005" s="478">
        <v>50458886.585819989</v>
      </c>
      <c r="AF1005" s="477">
        <v>4757326.58402</v>
      </c>
      <c r="AG1005" s="477">
        <v>3350764.0885100001</v>
      </c>
      <c r="AH1005" s="477">
        <v>0</v>
      </c>
      <c r="AI1005" s="487">
        <v>313682.95870999998</v>
      </c>
      <c r="AJ1005" s="488">
        <v>42037112.954580009</v>
      </c>
    </row>
    <row r="1006" spans="1:47" s="40" customFormat="1" x14ac:dyDescent="0.25">
      <c r="A1006" s="401"/>
      <c r="B1006" s="563"/>
      <c r="C1006" s="317"/>
      <c r="D1006" s="478"/>
      <c r="E1006" s="478"/>
      <c r="F1006" s="478"/>
      <c r="G1006" s="478"/>
      <c r="H1006" s="89"/>
      <c r="I1006" s="478"/>
      <c r="J1006" s="478"/>
      <c r="K1006" s="478"/>
      <c r="L1006" s="478"/>
      <c r="M1006" s="478"/>
      <c r="N1006" s="478"/>
      <c r="O1006" s="478"/>
      <c r="P1006" s="478"/>
      <c r="Q1006" s="478"/>
      <c r="R1006" s="89"/>
      <c r="S1006" s="478"/>
      <c r="T1006" s="478"/>
      <c r="U1006" s="478"/>
      <c r="V1006" s="478"/>
      <c r="W1006" s="478"/>
      <c r="X1006" s="478"/>
      <c r="Y1006" s="478"/>
      <c r="Z1006" s="478"/>
      <c r="AA1006" s="478"/>
      <c r="AB1006" s="478"/>
      <c r="AC1006" s="478"/>
      <c r="AD1006" s="477"/>
      <c r="AE1006" s="477"/>
      <c r="AF1006" s="489"/>
      <c r="AG1006" s="489"/>
      <c r="AH1006" s="489"/>
      <c r="AI1006" s="490"/>
      <c r="AJ1006" s="491"/>
    </row>
    <row r="1007" spans="1:47" s="40" customFormat="1" x14ac:dyDescent="0.25">
      <c r="A1007" s="401"/>
      <c r="B1007" s="563">
        <v>0</v>
      </c>
      <c r="C1007" s="317" t="s">
        <v>364</v>
      </c>
      <c r="D1007" s="478">
        <v>0</v>
      </c>
      <c r="E1007" s="478">
        <v>0</v>
      </c>
      <c r="F1007" s="478">
        <v>0</v>
      </c>
      <c r="G1007" s="478">
        <v>0</v>
      </c>
      <c r="H1007" s="26">
        <v>0</v>
      </c>
      <c r="I1007" s="478">
        <v>0</v>
      </c>
      <c r="J1007" s="478">
        <v>0</v>
      </c>
      <c r="K1007" s="478">
        <v>0</v>
      </c>
      <c r="L1007" s="478">
        <v>0</v>
      </c>
      <c r="M1007" s="478">
        <v>0</v>
      </c>
      <c r="N1007" s="478">
        <v>0</v>
      </c>
      <c r="O1007" s="478">
        <v>0</v>
      </c>
      <c r="P1007" s="478">
        <v>0</v>
      </c>
      <c r="Q1007" s="478">
        <v>0</v>
      </c>
      <c r="R1007" s="26">
        <v>0</v>
      </c>
      <c r="S1007" s="478">
        <v>0</v>
      </c>
      <c r="T1007" s="478">
        <v>0</v>
      </c>
      <c r="U1007" s="478">
        <v>0</v>
      </c>
      <c r="V1007" s="478">
        <v>0</v>
      </c>
      <c r="W1007" s="478">
        <v>0</v>
      </c>
      <c r="X1007" s="478">
        <v>0</v>
      </c>
      <c r="Y1007" s="478">
        <v>0</v>
      </c>
      <c r="Z1007" s="478">
        <v>0</v>
      </c>
      <c r="AA1007" s="478">
        <v>0</v>
      </c>
      <c r="AB1007" s="478">
        <v>0</v>
      </c>
      <c r="AC1007" s="478">
        <v>0</v>
      </c>
      <c r="AD1007" s="478">
        <v>0</v>
      </c>
      <c r="AE1007" s="478">
        <v>0</v>
      </c>
      <c r="AF1007" s="480"/>
      <c r="AG1007" s="480"/>
      <c r="AH1007" s="480"/>
      <c r="AI1007" s="492"/>
      <c r="AJ1007" s="481"/>
    </row>
    <row r="1008" spans="1:47" s="40" customFormat="1" x14ac:dyDescent="0.25">
      <c r="A1008" s="401"/>
      <c r="B1008" s="563"/>
      <c r="C1008" s="317"/>
      <c r="D1008" s="478"/>
      <c r="E1008" s="478"/>
      <c r="F1008" s="478"/>
      <c r="G1008" s="478"/>
      <c r="H1008" s="89"/>
      <c r="I1008" s="478"/>
      <c r="J1008" s="478"/>
      <c r="K1008" s="478"/>
      <c r="L1008" s="478"/>
      <c r="M1008" s="478"/>
      <c r="N1008" s="478"/>
      <c r="O1008" s="478"/>
      <c r="P1008" s="478"/>
      <c r="Q1008" s="478"/>
      <c r="R1008" s="89"/>
      <c r="S1008" s="478"/>
      <c r="T1008" s="478"/>
      <c r="U1008" s="478"/>
      <c r="V1008" s="478"/>
      <c r="W1008" s="478"/>
      <c r="X1008" s="478"/>
      <c r="Y1008" s="478"/>
      <c r="Z1008" s="478"/>
      <c r="AA1008" s="478"/>
      <c r="AB1008" s="478"/>
      <c r="AC1008" s="478"/>
      <c r="AD1008" s="477"/>
      <c r="AE1008" s="477"/>
      <c r="AF1008" s="233"/>
      <c r="AG1008" s="233"/>
      <c r="AH1008" s="233"/>
      <c r="AI1008" s="486"/>
      <c r="AJ1008" s="482"/>
    </row>
    <row r="1009" spans="1:36" s="40" customFormat="1" x14ac:dyDescent="0.25">
      <c r="A1009" s="401"/>
      <c r="B1009" s="563">
        <v>6</v>
      </c>
      <c r="C1009" s="317" t="s">
        <v>365</v>
      </c>
      <c r="D1009" s="478">
        <v>1750707.4738099999</v>
      </c>
      <c r="E1009" s="478">
        <v>2020651.4265600001</v>
      </c>
      <c r="F1009" s="478">
        <v>3490830.8318000003</v>
      </c>
      <c r="G1009" s="478">
        <v>1276303.12686</v>
      </c>
      <c r="H1009" s="26">
        <v>8538492.8590300009</v>
      </c>
      <c r="I1009" s="478">
        <v>339790.18616000004</v>
      </c>
      <c r="J1009" s="478">
        <v>877613.42047000001</v>
      </c>
      <c r="K1009" s="478">
        <v>152487.08199999999</v>
      </c>
      <c r="L1009" s="478">
        <v>3027388.5408100002</v>
      </c>
      <c r="M1009" s="478">
        <v>103285.30298000001</v>
      </c>
      <c r="N1009" s="478">
        <v>768364.25034999999</v>
      </c>
      <c r="O1009" s="478">
        <v>39133.615239999999</v>
      </c>
      <c r="P1009" s="478">
        <v>52105.624729999996</v>
      </c>
      <c r="Q1009" s="478">
        <v>383125.53797</v>
      </c>
      <c r="R1009" s="26">
        <v>5743293.5607100008</v>
      </c>
      <c r="S1009" s="478">
        <v>5390.5196399999995</v>
      </c>
      <c r="T1009" s="478">
        <v>17715.861550000001</v>
      </c>
      <c r="U1009" s="478">
        <v>2377.7180499999999</v>
      </c>
      <c r="V1009" s="478">
        <v>0</v>
      </c>
      <c r="W1009" s="478">
        <v>0</v>
      </c>
      <c r="X1009" s="478">
        <v>55.185569999999998</v>
      </c>
      <c r="Y1009" s="478">
        <v>0</v>
      </c>
      <c r="Z1009" s="478">
        <v>116.88963000000001</v>
      </c>
      <c r="AA1009" s="478">
        <v>0</v>
      </c>
      <c r="AB1009" s="478">
        <v>1739.2340300000001</v>
      </c>
      <c r="AC1009" s="478">
        <v>0</v>
      </c>
      <c r="AD1009" s="478">
        <v>27395.408470000002</v>
      </c>
      <c r="AE1009" s="478">
        <v>14309181.828210002</v>
      </c>
      <c r="AF1009" s="480">
        <v>920851.33235000004</v>
      </c>
      <c r="AG1009" s="480">
        <v>3130673.8437900003</v>
      </c>
      <c r="AH1009" s="480">
        <v>0</v>
      </c>
      <c r="AI1009" s="480">
        <v>0</v>
      </c>
      <c r="AJ1009" s="481">
        <v>10257656.652070001</v>
      </c>
    </row>
    <row r="1010" spans="1:36" s="40" customFormat="1" x14ac:dyDescent="0.25">
      <c r="A1010" s="401"/>
      <c r="B1010" s="563">
        <v>61</v>
      </c>
      <c r="C1010" s="317" t="s">
        <v>366</v>
      </c>
      <c r="D1010" s="478">
        <v>11350.24955</v>
      </c>
      <c r="E1010" s="478">
        <v>0</v>
      </c>
      <c r="F1010" s="478">
        <v>366096.58102999994</v>
      </c>
      <c r="G1010" s="478">
        <v>182.86500000000001</v>
      </c>
      <c r="H1010" s="26">
        <v>377629.69557999994</v>
      </c>
      <c r="I1010" s="478">
        <v>0</v>
      </c>
      <c r="J1010" s="478">
        <v>0</v>
      </c>
      <c r="K1010" s="478">
        <v>3063.096</v>
      </c>
      <c r="L1010" s="478">
        <v>0</v>
      </c>
      <c r="M1010" s="478">
        <v>0</v>
      </c>
      <c r="N1010" s="478">
        <v>18299.772370000002</v>
      </c>
      <c r="O1010" s="478">
        <v>0</v>
      </c>
      <c r="P1010" s="478">
        <v>0</v>
      </c>
      <c r="Q1010" s="478">
        <v>0</v>
      </c>
      <c r="R1010" s="26">
        <v>21362.868370000004</v>
      </c>
      <c r="S1010" s="478">
        <v>0</v>
      </c>
      <c r="T1010" s="478">
        <v>0</v>
      </c>
      <c r="U1010" s="478">
        <v>0</v>
      </c>
      <c r="V1010" s="478">
        <v>0</v>
      </c>
      <c r="W1010" s="478">
        <v>0</v>
      </c>
      <c r="X1010" s="478">
        <v>0</v>
      </c>
      <c r="Y1010" s="478">
        <v>0</v>
      </c>
      <c r="Z1010" s="478">
        <v>0</v>
      </c>
      <c r="AA1010" s="478">
        <v>0</v>
      </c>
      <c r="AB1010" s="478">
        <v>0</v>
      </c>
      <c r="AC1010" s="478">
        <v>0</v>
      </c>
      <c r="AD1010" s="478">
        <v>0</v>
      </c>
      <c r="AE1010" s="478">
        <v>398992.56394999992</v>
      </c>
      <c r="AF1010" s="480">
        <v>21362.868370000004</v>
      </c>
      <c r="AG1010" s="480">
        <v>0</v>
      </c>
      <c r="AH1010" s="480">
        <v>0</v>
      </c>
      <c r="AI1010" s="480">
        <v>0</v>
      </c>
      <c r="AJ1010" s="481">
        <v>377629.69557999994</v>
      </c>
    </row>
    <row r="1011" spans="1:36" s="42" customFormat="1" x14ac:dyDescent="0.25">
      <c r="A1011" s="402"/>
      <c r="B1011" s="564">
        <v>6101</v>
      </c>
      <c r="C1011" s="188" t="s">
        <v>367</v>
      </c>
      <c r="D1011" s="477">
        <v>11350.24955</v>
      </c>
      <c r="E1011" s="477">
        <v>0</v>
      </c>
      <c r="F1011" s="477">
        <v>350731.98102999997</v>
      </c>
      <c r="G1011" s="477">
        <v>182.86500000000001</v>
      </c>
      <c r="H1011" s="89">
        <v>362265.09557999996</v>
      </c>
      <c r="I1011" s="477">
        <v>0</v>
      </c>
      <c r="J1011" s="477">
        <v>0</v>
      </c>
      <c r="K1011" s="477">
        <v>3063.096</v>
      </c>
      <c r="L1011" s="477">
        <v>0</v>
      </c>
      <c r="M1011" s="477">
        <v>0</v>
      </c>
      <c r="N1011" s="477">
        <v>18299.772370000002</v>
      </c>
      <c r="O1011" s="477">
        <v>0</v>
      </c>
      <c r="P1011" s="477">
        <v>0</v>
      </c>
      <c r="Q1011" s="477">
        <v>0</v>
      </c>
      <c r="R1011" s="89">
        <v>21362.868370000004</v>
      </c>
      <c r="S1011" s="477">
        <v>0</v>
      </c>
      <c r="T1011" s="477">
        <v>0</v>
      </c>
      <c r="U1011" s="477">
        <v>0</v>
      </c>
      <c r="V1011" s="477">
        <v>0</v>
      </c>
      <c r="W1011" s="477">
        <v>0</v>
      </c>
      <c r="X1011" s="477">
        <v>0</v>
      </c>
      <c r="Y1011" s="477">
        <v>0</v>
      </c>
      <c r="Z1011" s="477">
        <v>0</v>
      </c>
      <c r="AA1011" s="477">
        <v>0</v>
      </c>
      <c r="AB1011" s="477">
        <v>0</v>
      </c>
      <c r="AC1011" s="477">
        <v>0</v>
      </c>
      <c r="AD1011" s="477">
        <v>0</v>
      </c>
      <c r="AE1011" s="477">
        <v>383627.96394999995</v>
      </c>
      <c r="AF1011" s="233">
        <v>21362.868370000004</v>
      </c>
      <c r="AG1011" s="233">
        <v>0</v>
      </c>
      <c r="AH1011" s="233">
        <v>0</v>
      </c>
      <c r="AI1011" s="233">
        <v>0</v>
      </c>
      <c r="AJ1011" s="482">
        <v>362265.09557999996</v>
      </c>
    </row>
    <row r="1012" spans="1:36" s="42" customFormat="1" x14ac:dyDescent="0.25">
      <c r="A1012" s="402"/>
      <c r="B1012" s="564">
        <v>610105</v>
      </c>
      <c r="C1012" s="188" t="s">
        <v>368</v>
      </c>
      <c r="D1012" s="477">
        <v>11350.24955</v>
      </c>
      <c r="E1012" s="477">
        <v>0</v>
      </c>
      <c r="F1012" s="477">
        <v>236971.98103</v>
      </c>
      <c r="G1012" s="477">
        <v>182.86500000000001</v>
      </c>
      <c r="H1012" s="89">
        <v>248505.09557999999</v>
      </c>
      <c r="I1012" s="477">
        <v>0</v>
      </c>
      <c r="J1012" s="477">
        <v>0</v>
      </c>
      <c r="K1012" s="477">
        <v>3063.096</v>
      </c>
      <c r="L1012" s="477">
        <v>0</v>
      </c>
      <c r="M1012" s="477">
        <v>0</v>
      </c>
      <c r="N1012" s="477">
        <v>18299.772370000002</v>
      </c>
      <c r="O1012" s="477">
        <v>0</v>
      </c>
      <c r="P1012" s="477">
        <v>0</v>
      </c>
      <c r="Q1012" s="477">
        <v>0</v>
      </c>
      <c r="R1012" s="89">
        <v>21362.868370000004</v>
      </c>
      <c r="S1012" s="477">
        <v>0</v>
      </c>
      <c r="T1012" s="477">
        <v>0</v>
      </c>
      <c r="U1012" s="477">
        <v>0</v>
      </c>
      <c r="V1012" s="477">
        <v>0</v>
      </c>
      <c r="W1012" s="477">
        <v>0</v>
      </c>
      <c r="X1012" s="477">
        <v>0</v>
      </c>
      <c r="Y1012" s="477">
        <v>0</v>
      </c>
      <c r="Z1012" s="477">
        <v>0</v>
      </c>
      <c r="AA1012" s="477">
        <v>0</v>
      </c>
      <c r="AB1012" s="477">
        <v>0</v>
      </c>
      <c r="AC1012" s="477">
        <v>0</v>
      </c>
      <c r="AD1012" s="477">
        <v>0</v>
      </c>
      <c r="AE1012" s="477">
        <v>269867.96395</v>
      </c>
      <c r="AF1012" s="233">
        <v>21362.868370000004</v>
      </c>
      <c r="AG1012" s="233">
        <v>0</v>
      </c>
      <c r="AH1012" s="233">
        <v>0</v>
      </c>
      <c r="AI1012" s="233">
        <v>0</v>
      </c>
      <c r="AJ1012" s="482">
        <v>248505.09557999999</v>
      </c>
    </row>
    <row r="1013" spans="1:36" s="42" customFormat="1" x14ac:dyDescent="0.25">
      <c r="A1013" s="402"/>
      <c r="B1013" s="564">
        <v>610110</v>
      </c>
      <c r="C1013" s="188" t="s">
        <v>369</v>
      </c>
      <c r="D1013" s="477">
        <v>0</v>
      </c>
      <c r="E1013" s="477">
        <v>0</v>
      </c>
      <c r="F1013" s="477">
        <v>0</v>
      </c>
      <c r="G1013" s="477">
        <v>0</v>
      </c>
      <c r="H1013" s="89">
        <v>0</v>
      </c>
      <c r="I1013" s="477">
        <v>0</v>
      </c>
      <c r="J1013" s="477">
        <v>0</v>
      </c>
      <c r="K1013" s="477">
        <v>0</v>
      </c>
      <c r="L1013" s="477">
        <v>0</v>
      </c>
      <c r="M1013" s="477">
        <v>0</v>
      </c>
      <c r="N1013" s="477">
        <v>0</v>
      </c>
      <c r="O1013" s="477">
        <v>0</v>
      </c>
      <c r="P1013" s="477">
        <v>0</v>
      </c>
      <c r="Q1013" s="477">
        <v>0</v>
      </c>
      <c r="R1013" s="89">
        <v>0</v>
      </c>
      <c r="S1013" s="477">
        <v>0</v>
      </c>
      <c r="T1013" s="477">
        <v>0</v>
      </c>
      <c r="U1013" s="477">
        <v>0</v>
      </c>
      <c r="V1013" s="477">
        <v>0</v>
      </c>
      <c r="W1013" s="477">
        <v>0</v>
      </c>
      <c r="X1013" s="477">
        <v>0</v>
      </c>
      <c r="Y1013" s="477">
        <v>0</v>
      </c>
      <c r="Z1013" s="477">
        <v>0</v>
      </c>
      <c r="AA1013" s="477">
        <v>0</v>
      </c>
      <c r="AB1013" s="477">
        <v>0</v>
      </c>
      <c r="AC1013" s="477">
        <v>0</v>
      </c>
      <c r="AD1013" s="477">
        <v>0</v>
      </c>
      <c r="AE1013" s="477">
        <v>0</v>
      </c>
      <c r="AF1013" s="233">
        <v>0</v>
      </c>
      <c r="AG1013" s="233">
        <v>0</v>
      </c>
      <c r="AH1013" s="233">
        <v>0</v>
      </c>
      <c r="AI1013" s="233">
        <v>0</v>
      </c>
      <c r="AJ1013" s="482">
        <v>0</v>
      </c>
    </row>
    <row r="1014" spans="1:36" s="42" customFormat="1" x14ac:dyDescent="0.25">
      <c r="A1014" s="402"/>
      <c r="B1014" s="564">
        <v>610115</v>
      </c>
      <c r="C1014" s="188" t="s">
        <v>370</v>
      </c>
      <c r="D1014" s="477">
        <v>0</v>
      </c>
      <c r="E1014" s="477">
        <v>0</v>
      </c>
      <c r="F1014" s="477">
        <v>0</v>
      </c>
      <c r="G1014" s="477">
        <v>0</v>
      </c>
      <c r="H1014" s="89">
        <v>0</v>
      </c>
      <c r="I1014" s="477">
        <v>0</v>
      </c>
      <c r="J1014" s="477">
        <v>0</v>
      </c>
      <c r="K1014" s="477">
        <v>0</v>
      </c>
      <c r="L1014" s="477">
        <v>0</v>
      </c>
      <c r="M1014" s="477">
        <v>0</v>
      </c>
      <c r="N1014" s="477">
        <v>0</v>
      </c>
      <c r="O1014" s="477">
        <v>0</v>
      </c>
      <c r="P1014" s="477">
        <v>0</v>
      </c>
      <c r="Q1014" s="477">
        <v>0</v>
      </c>
      <c r="R1014" s="89">
        <v>0</v>
      </c>
      <c r="S1014" s="477">
        <v>0</v>
      </c>
      <c r="T1014" s="477">
        <v>0</v>
      </c>
      <c r="U1014" s="477">
        <v>0</v>
      </c>
      <c r="V1014" s="477">
        <v>0</v>
      </c>
      <c r="W1014" s="477">
        <v>0</v>
      </c>
      <c r="X1014" s="477">
        <v>0</v>
      </c>
      <c r="Y1014" s="477">
        <v>0</v>
      </c>
      <c r="Z1014" s="477">
        <v>0</v>
      </c>
      <c r="AA1014" s="477">
        <v>0</v>
      </c>
      <c r="AB1014" s="477">
        <v>0</v>
      </c>
      <c r="AC1014" s="477">
        <v>0</v>
      </c>
      <c r="AD1014" s="477">
        <v>0</v>
      </c>
      <c r="AE1014" s="477">
        <v>0</v>
      </c>
      <c r="AF1014" s="233">
        <v>0</v>
      </c>
      <c r="AG1014" s="233">
        <v>0</v>
      </c>
      <c r="AH1014" s="233">
        <v>0</v>
      </c>
      <c r="AI1014" s="233">
        <v>0</v>
      </c>
      <c r="AJ1014" s="482">
        <v>0</v>
      </c>
    </row>
    <row r="1015" spans="1:36" s="42" customFormat="1" x14ac:dyDescent="0.25">
      <c r="A1015" s="402"/>
      <c r="B1015" s="564">
        <v>610120</v>
      </c>
      <c r="C1015" s="188" t="s">
        <v>371</v>
      </c>
      <c r="D1015" s="477">
        <v>0</v>
      </c>
      <c r="E1015" s="477">
        <v>0</v>
      </c>
      <c r="F1015" s="477">
        <v>113760</v>
      </c>
      <c r="G1015" s="477">
        <v>0</v>
      </c>
      <c r="H1015" s="89">
        <v>113760</v>
      </c>
      <c r="I1015" s="477">
        <v>0</v>
      </c>
      <c r="J1015" s="477">
        <v>0</v>
      </c>
      <c r="K1015" s="477">
        <v>0</v>
      </c>
      <c r="L1015" s="477">
        <v>0</v>
      </c>
      <c r="M1015" s="477">
        <v>0</v>
      </c>
      <c r="N1015" s="477">
        <v>0</v>
      </c>
      <c r="O1015" s="477">
        <v>0</v>
      </c>
      <c r="P1015" s="477">
        <v>0</v>
      </c>
      <c r="Q1015" s="477">
        <v>0</v>
      </c>
      <c r="R1015" s="89">
        <v>0</v>
      </c>
      <c r="S1015" s="477">
        <v>0</v>
      </c>
      <c r="T1015" s="477">
        <v>0</v>
      </c>
      <c r="U1015" s="477">
        <v>0</v>
      </c>
      <c r="V1015" s="477">
        <v>0</v>
      </c>
      <c r="W1015" s="477">
        <v>0</v>
      </c>
      <c r="X1015" s="477">
        <v>0</v>
      </c>
      <c r="Y1015" s="477">
        <v>0</v>
      </c>
      <c r="Z1015" s="477">
        <v>0</v>
      </c>
      <c r="AA1015" s="477">
        <v>0</v>
      </c>
      <c r="AB1015" s="477">
        <v>0</v>
      </c>
      <c r="AC1015" s="477">
        <v>0</v>
      </c>
      <c r="AD1015" s="477">
        <v>0</v>
      </c>
      <c r="AE1015" s="477">
        <v>113760</v>
      </c>
      <c r="AF1015" s="233">
        <v>0</v>
      </c>
      <c r="AG1015" s="233">
        <v>0</v>
      </c>
      <c r="AH1015" s="233">
        <v>0</v>
      </c>
      <c r="AI1015" s="233">
        <v>0</v>
      </c>
      <c r="AJ1015" s="482">
        <v>113760</v>
      </c>
    </row>
    <row r="1016" spans="1:36" s="42" customFormat="1" x14ac:dyDescent="0.25">
      <c r="A1016" s="402"/>
      <c r="B1016" s="564">
        <v>6102</v>
      </c>
      <c r="C1016" s="188" t="s">
        <v>372</v>
      </c>
      <c r="D1016" s="477">
        <v>0</v>
      </c>
      <c r="E1016" s="477">
        <v>0</v>
      </c>
      <c r="F1016" s="477">
        <v>0</v>
      </c>
      <c r="G1016" s="477">
        <v>0</v>
      </c>
      <c r="H1016" s="89">
        <v>0</v>
      </c>
      <c r="I1016" s="477">
        <v>0</v>
      </c>
      <c r="J1016" s="477">
        <v>0</v>
      </c>
      <c r="K1016" s="477">
        <v>0</v>
      </c>
      <c r="L1016" s="477">
        <v>0</v>
      </c>
      <c r="M1016" s="477">
        <v>0</v>
      </c>
      <c r="N1016" s="477">
        <v>0</v>
      </c>
      <c r="O1016" s="477">
        <v>0</v>
      </c>
      <c r="P1016" s="477">
        <v>0</v>
      </c>
      <c r="Q1016" s="477">
        <v>0</v>
      </c>
      <c r="R1016" s="89">
        <v>0</v>
      </c>
      <c r="S1016" s="477">
        <v>0</v>
      </c>
      <c r="T1016" s="477">
        <v>0</v>
      </c>
      <c r="U1016" s="477">
        <v>0</v>
      </c>
      <c r="V1016" s="477">
        <v>0</v>
      </c>
      <c r="W1016" s="477">
        <v>0</v>
      </c>
      <c r="X1016" s="477">
        <v>0</v>
      </c>
      <c r="Y1016" s="477">
        <v>0</v>
      </c>
      <c r="Z1016" s="477">
        <v>0</v>
      </c>
      <c r="AA1016" s="477">
        <v>0</v>
      </c>
      <c r="AB1016" s="477">
        <v>0</v>
      </c>
      <c r="AC1016" s="477">
        <v>0</v>
      </c>
      <c r="AD1016" s="477">
        <v>0</v>
      </c>
      <c r="AE1016" s="477">
        <v>0</v>
      </c>
      <c r="AF1016" s="233">
        <v>0</v>
      </c>
      <c r="AG1016" s="233">
        <v>0</v>
      </c>
      <c r="AH1016" s="233">
        <v>0</v>
      </c>
      <c r="AI1016" s="233">
        <v>0</v>
      </c>
      <c r="AJ1016" s="482">
        <v>0</v>
      </c>
    </row>
    <row r="1017" spans="1:36" s="42" customFormat="1" x14ac:dyDescent="0.25">
      <c r="A1017" s="402"/>
      <c r="B1017" s="564">
        <v>610205</v>
      </c>
      <c r="C1017" s="188" t="s">
        <v>368</v>
      </c>
      <c r="D1017" s="477">
        <v>0</v>
      </c>
      <c r="E1017" s="477">
        <v>0</v>
      </c>
      <c r="F1017" s="477">
        <v>0</v>
      </c>
      <c r="G1017" s="477">
        <v>0</v>
      </c>
      <c r="H1017" s="89">
        <v>0</v>
      </c>
      <c r="I1017" s="477">
        <v>0</v>
      </c>
      <c r="J1017" s="477">
        <v>0</v>
      </c>
      <c r="K1017" s="477">
        <v>0</v>
      </c>
      <c r="L1017" s="477">
        <v>0</v>
      </c>
      <c r="M1017" s="477">
        <v>0</v>
      </c>
      <c r="N1017" s="477">
        <v>0</v>
      </c>
      <c r="O1017" s="477">
        <v>0</v>
      </c>
      <c r="P1017" s="477">
        <v>0</v>
      </c>
      <c r="Q1017" s="477">
        <v>0</v>
      </c>
      <c r="R1017" s="89">
        <v>0</v>
      </c>
      <c r="S1017" s="477">
        <v>0</v>
      </c>
      <c r="T1017" s="477">
        <v>0</v>
      </c>
      <c r="U1017" s="477">
        <v>0</v>
      </c>
      <c r="V1017" s="477">
        <v>0</v>
      </c>
      <c r="W1017" s="477">
        <v>0</v>
      </c>
      <c r="X1017" s="477">
        <v>0</v>
      </c>
      <c r="Y1017" s="477">
        <v>0</v>
      </c>
      <c r="Z1017" s="477">
        <v>0</v>
      </c>
      <c r="AA1017" s="477">
        <v>0</v>
      </c>
      <c r="AB1017" s="477">
        <v>0</v>
      </c>
      <c r="AC1017" s="477">
        <v>0</v>
      </c>
      <c r="AD1017" s="477">
        <v>0</v>
      </c>
      <c r="AE1017" s="477">
        <v>0</v>
      </c>
      <c r="AF1017" s="233">
        <v>0</v>
      </c>
      <c r="AG1017" s="233">
        <v>0</v>
      </c>
      <c r="AH1017" s="233">
        <v>0</v>
      </c>
      <c r="AI1017" s="233">
        <v>0</v>
      </c>
      <c r="AJ1017" s="482">
        <v>0</v>
      </c>
    </row>
    <row r="1018" spans="1:36" s="42" customFormat="1" x14ac:dyDescent="0.25">
      <c r="A1018" s="402"/>
      <c r="B1018" s="564">
        <v>610210</v>
      </c>
      <c r="C1018" s="188" t="s">
        <v>369</v>
      </c>
      <c r="D1018" s="477">
        <v>0</v>
      </c>
      <c r="E1018" s="477">
        <v>0</v>
      </c>
      <c r="F1018" s="477">
        <v>0</v>
      </c>
      <c r="G1018" s="477">
        <v>0</v>
      </c>
      <c r="H1018" s="89">
        <v>0</v>
      </c>
      <c r="I1018" s="477">
        <v>0</v>
      </c>
      <c r="J1018" s="477">
        <v>0</v>
      </c>
      <c r="K1018" s="477">
        <v>0</v>
      </c>
      <c r="L1018" s="477">
        <v>0</v>
      </c>
      <c r="M1018" s="477">
        <v>0</v>
      </c>
      <c r="N1018" s="477">
        <v>0</v>
      </c>
      <c r="O1018" s="477">
        <v>0</v>
      </c>
      <c r="P1018" s="477">
        <v>0</v>
      </c>
      <c r="Q1018" s="477">
        <v>0</v>
      </c>
      <c r="R1018" s="89">
        <v>0</v>
      </c>
      <c r="S1018" s="477">
        <v>0</v>
      </c>
      <c r="T1018" s="477">
        <v>0</v>
      </c>
      <c r="U1018" s="477">
        <v>0</v>
      </c>
      <c r="V1018" s="477">
        <v>0</v>
      </c>
      <c r="W1018" s="477">
        <v>0</v>
      </c>
      <c r="X1018" s="477">
        <v>0</v>
      </c>
      <c r="Y1018" s="477">
        <v>0</v>
      </c>
      <c r="Z1018" s="477">
        <v>0</v>
      </c>
      <c r="AA1018" s="477">
        <v>0</v>
      </c>
      <c r="AB1018" s="477">
        <v>0</v>
      </c>
      <c r="AC1018" s="477">
        <v>0</v>
      </c>
      <c r="AD1018" s="477">
        <v>0</v>
      </c>
      <c r="AE1018" s="477">
        <v>0</v>
      </c>
      <c r="AF1018" s="233">
        <v>0</v>
      </c>
      <c r="AG1018" s="233">
        <v>0</v>
      </c>
      <c r="AH1018" s="233">
        <v>0</v>
      </c>
      <c r="AI1018" s="233">
        <v>0</v>
      </c>
      <c r="AJ1018" s="482">
        <v>0</v>
      </c>
    </row>
    <row r="1019" spans="1:36" s="42" customFormat="1" x14ac:dyDescent="0.25">
      <c r="A1019" s="402"/>
      <c r="B1019" s="564">
        <v>610215</v>
      </c>
      <c r="C1019" s="188" t="s">
        <v>370</v>
      </c>
      <c r="D1019" s="477">
        <v>0</v>
      </c>
      <c r="E1019" s="477">
        <v>0</v>
      </c>
      <c r="F1019" s="477">
        <v>0</v>
      </c>
      <c r="G1019" s="477">
        <v>0</v>
      </c>
      <c r="H1019" s="89">
        <v>0</v>
      </c>
      <c r="I1019" s="477">
        <v>0</v>
      </c>
      <c r="J1019" s="477">
        <v>0</v>
      </c>
      <c r="K1019" s="477">
        <v>0</v>
      </c>
      <c r="L1019" s="477">
        <v>0</v>
      </c>
      <c r="M1019" s="477">
        <v>0</v>
      </c>
      <c r="N1019" s="477">
        <v>0</v>
      </c>
      <c r="O1019" s="477">
        <v>0</v>
      </c>
      <c r="P1019" s="477">
        <v>0</v>
      </c>
      <c r="Q1019" s="477">
        <v>0</v>
      </c>
      <c r="R1019" s="89">
        <v>0</v>
      </c>
      <c r="S1019" s="477">
        <v>0</v>
      </c>
      <c r="T1019" s="477">
        <v>0</v>
      </c>
      <c r="U1019" s="477">
        <v>0</v>
      </c>
      <c r="V1019" s="477">
        <v>0</v>
      </c>
      <c r="W1019" s="477">
        <v>0</v>
      </c>
      <c r="X1019" s="477">
        <v>0</v>
      </c>
      <c r="Y1019" s="477">
        <v>0</v>
      </c>
      <c r="Z1019" s="477">
        <v>0</v>
      </c>
      <c r="AA1019" s="477">
        <v>0</v>
      </c>
      <c r="AB1019" s="477">
        <v>0</v>
      </c>
      <c r="AC1019" s="477">
        <v>0</v>
      </c>
      <c r="AD1019" s="477">
        <v>0</v>
      </c>
      <c r="AE1019" s="477">
        <v>0</v>
      </c>
      <c r="AF1019" s="233">
        <v>0</v>
      </c>
      <c r="AG1019" s="233">
        <v>0</v>
      </c>
      <c r="AH1019" s="233">
        <v>0</v>
      </c>
      <c r="AI1019" s="233">
        <v>0</v>
      </c>
      <c r="AJ1019" s="482">
        <v>0</v>
      </c>
    </row>
    <row r="1020" spans="1:36" s="42" customFormat="1" x14ac:dyDescent="0.25">
      <c r="A1020" s="402"/>
      <c r="B1020" s="564">
        <v>610220</v>
      </c>
      <c r="C1020" s="188" t="s">
        <v>371</v>
      </c>
      <c r="D1020" s="477">
        <v>0</v>
      </c>
      <c r="E1020" s="477">
        <v>0</v>
      </c>
      <c r="F1020" s="477">
        <v>0</v>
      </c>
      <c r="G1020" s="477">
        <v>0</v>
      </c>
      <c r="H1020" s="89">
        <v>0</v>
      </c>
      <c r="I1020" s="477">
        <v>0</v>
      </c>
      <c r="J1020" s="477">
        <v>0</v>
      </c>
      <c r="K1020" s="477">
        <v>0</v>
      </c>
      <c r="L1020" s="477">
        <v>0</v>
      </c>
      <c r="M1020" s="477">
        <v>0</v>
      </c>
      <c r="N1020" s="477">
        <v>0</v>
      </c>
      <c r="O1020" s="477">
        <v>0</v>
      </c>
      <c r="P1020" s="477">
        <v>0</v>
      </c>
      <c r="Q1020" s="477">
        <v>0</v>
      </c>
      <c r="R1020" s="89">
        <v>0</v>
      </c>
      <c r="S1020" s="477">
        <v>0</v>
      </c>
      <c r="T1020" s="477">
        <v>0</v>
      </c>
      <c r="U1020" s="477">
        <v>0</v>
      </c>
      <c r="V1020" s="477">
        <v>0</v>
      </c>
      <c r="W1020" s="477">
        <v>0</v>
      </c>
      <c r="X1020" s="477">
        <v>0</v>
      </c>
      <c r="Y1020" s="477">
        <v>0</v>
      </c>
      <c r="Z1020" s="477">
        <v>0</v>
      </c>
      <c r="AA1020" s="477">
        <v>0</v>
      </c>
      <c r="AB1020" s="477">
        <v>0</v>
      </c>
      <c r="AC1020" s="477">
        <v>0</v>
      </c>
      <c r="AD1020" s="477">
        <v>0</v>
      </c>
      <c r="AE1020" s="477">
        <v>0</v>
      </c>
      <c r="AF1020" s="233">
        <v>0</v>
      </c>
      <c r="AG1020" s="233">
        <v>0</v>
      </c>
      <c r="AH1020" s="233">
        <v>0</v>
      </c>
      <c r="AI1020" s="233">
        <v>0</v>
      </c>
      <c r="AJ1020" s="482">
        <v>0</v>
      </c>
    </row>
    <row r="1021" spans="1:36" s="42" customFormat="1" x14ac:dyDescent="0.25">
      <c r="A1021" s="402"/>
      <c r="B1021" s="564">
        <v>6103</v>
      </c>
      <c r="C1021" s="188" t="s">
        <v>373</v>
      </c>
      <c r="D1021" s="477">
        <v>0</v>
      </c>
      <c r="E1021" s="477">
        <v>0</v>
      </c>
      <c r="F1021" s="477">
        <v>5962.5</v>
      </c>
      <c r="G1021" s="477">
        <v>0</v>
      </c>
      <c r="H1021" s="89">
        <v>5962.5</v>
      </c>
      <c r="I1021" s="477">
        <v>0</v>
      </c>
      <c r="J1021" s="477">
        <v>0</v>
      </c>
      <c r="K1021" s="477">
        <v>0</v>
      </c>
      <c r="L1021" s="477">
        <v>0</v>
      </c>
      <c r="M1021" s="477">
        <v>0</v>
      </c>
      <c r="N1021" s="477">
        <v>0</v>
      </c>
      <c r="O1021" s="477">
        <v>0</v>
      </c>
      <c r="P1021" s="477">
        <v>0</v>
      </c>
      <c r="Q1021" s="477">
        <v>0</v>
      </c>
      <c r="R1021" s="89">
        <v>0</v>
      </c>
      <c r="S1021" s="477">
        <v>0</v>
      </c>
      <c r="T1021" s="477">
        <v>0</v>
      </c>
      <c r="U1021" s="477">
        <v>0</v>
      </c>
      <c r="V1021" s="477">
        <v>0</v>
      </c>
      <c r="W1021" s="477">
        <v>0</v>
      </c>
      <c r="X1021" s="477">
        <v>0</v>
      </c>
      <c r="Y1021" s="477">
        <v>0</v>
      </c>
      <c r="Z1021" s="477">
        <v>0</v>
      </c>
      <c r="AA1021" s="477">
        <v>0</v>
      </c>
      <c r="AB1021" s="477">
        <v>0</v>
      </c>
      <c r="AC1021" s="477">
        <v>0</v>
      </c>
      <c r="AD1021" s="477">
        <v>0</v>
      </c>
      <c r="AE1021" s="477">
        <v>5962.5</v>
      </c>
      <c r="AF1021" s="233">
        <v>0</v>
      </c>
      <c r="AG1021" s="233">
        <v>0</v>
      </c>
      <c r="AH1021" s="233">
        <v>0</v>
      </c>
      <c r="AI1021" s="233">
        <v>0</v>
      </c>
      <c r="AJ1021" s="482">
        <v>5962.5</v>
      </c>
    </row>
    <row r="1022" spans="1:36" s="42" customFormat="1" x14ac:dyDescent="0.25">
      <c r="A1022" s="402"/>
      <c r="B1022" s="564">
        <v>6104</v>
      </c>
      <c r="C1022" s="188" t="s">
        <v>374</v>
      </c>
      <c r="D1022" s="477">
        <v>0</v>
      </c>
      <c r="E1022" s="477">
        <v>0</v>
      </c>
      <c r="F1022" s="477">
        <v>0</v>
      </c>
      <c r="G1022" s="477">
        <v>0</v>
      </c>
      <c r="H1022" s="89">
        <v>0</v>
      </c>
      <c r="I1022" s="477">
        <v>0</v>
      </c>
      <c r="J1022" s="477">
        <v>0</v>
      </c>
      <c r="K1022" s="477">
        <v>0</v>
      </c>
      <c r="L1022" s="477">
        <v>0</v>
      </c>
      <c r="M1022" s="477">
        <v>0</v>
      </c>
      <c r="N1022" s="477">
        <v>0</v>
      </c>
      <c r="O1022" s="477">
        <v>0</v>
      </c>
      <c r="P1022" s="477">
        <v>0</v>
      </c>
      <c r="Q1022" s="477">
        <v>0</v>
      </c>
      <c r="R1022" s="89">
        <v>0</v>
      </c>
      <c r="S1022" s="477">
        <v>0</v>
      </c>
      <c r="T1022" s="477">
        <v>0</v>
      </c>
      <c r="U1022" s="477">
        <v>0</v>
      </c>
      <c r="V1022" s="477">
        <v>0</v>
      </c>
      <c r="W1022" s="477">
        <v>0</v>
      </c>
      <c r="X1022" s="477">
        <v>0</v>
      </c>
      <c r="Y1022" s="477">
        <v>0</v>
      </c>
      <c r="Z1022" s="477">
        <v>0</v>
      </c>
      <c r="AA1022" s="477">
        <v>0</v>
      </c>
      <c r="AB1022" s="477">
        <v>0</v>
      </c>
      <c r="AC1022" s="477">
        <v>0</v>
      </c>
      <c r="AD1022" s="477">
        <v>0</v>
      </c>
      <c r="AE1022" s="477">
        <v>0</v>
      </c>
      <c r="AF1022" s="233">
        <v>0</v>
      </c>
      <c r="AG1022" s="233">
        <v>0</v>
      </c>
      <c r="AH1022" s="233">
        <v>0</v>
      </c>
      <c r="AI1022" s="233">
        <v>0</v>
      </c>
      <c r="AJ1022" s="482">
        <v>0</v>
      </c>
    </row>
    <row r="1023" spans="1:36" s="42" customFormat="1" x14ac:dyDescent="0.25">
      <c r="A1023" s="402"/>
      <c r="B1023" s="564">
        <v>6105</v>
      </c>
      <c r="C1023" s="188" t="s">
        <v>375</v>
      </c>
      <c r="D1023" s="477">
        <v>0</v>
      </c>
      <c r="E1023" s="477">
        <v>0</v>
      </c>
      <c r="F1023" s="477">
        <v>9402.1</v>
      </c>
      <c r="G1023" s="477">
        <v>0</v>
      </c>
      <c r="H1023" s="89">
        <v>9402.1</v>
      </c>
      <c r="I1023" s="477">
        <v>0</v>
      </c>
      <c r="J1023" s="477">
        <v>0</v>
      </c>
      <c r="K1023" s="477">
        <v>0</v>
      </c>
      <c r="L1023" s="477">
        <v>0</v>
      </c>
      <c r="M1023" s="477">
        <v>0</v>
      </c>
      <c r="N1023" s="477">
        <v>0</v>
      </c>
      <c r="O1023" s="477">
        <v>0</v>
      </c>
      <c r="P1023" s="477">
        <v>0</v>
      </c>
      <c r="Q1023" s="477">
        <v>0</v>
      </c>
      <c r="R1023" s="89">
        <v>0</v>
      </c>
      <c r="S1023" s="477">
        <v>0</v>
      </c>
      <c r="T1023" s="477">
        <v>0</v>
      </c>
      <c r="U1023" s="477">
        <v>0</v>
      </c>
      <c r="V1023" s="477">
        <v>0</v>
      </c>
      <c r="W1023" s="477">
        <v>0</v>
      </c>
      <c r="X1023" s="477">
        <v>0</v>
      </c>
      <c r="Y1023" s="477">
        <v>0</v>
      </c>
      <c r="Z1023" s="477">
        <v>0</v>
      </c>
      <c r="AA1023" s="477">
        <v>0</v>
      </c>
      <c r="AB1023" s="477">
        <v>0</v>
      </c>
      <c r="AC1023" s="477">
        <v>0</v>
      </c>
      <c r="AD1023" s="477">
        <v>0</v>
      </c>
      <c r="AE1023" s="477">
        <v>9402.1</v>
      </c>
      <c r="AF1023" s="233">
        <v>0</v>
      </c>
      <c r="AG1023" s="233">
        <v>0</v>
      </c>
      <c r="AH1023" s="233">
        <v>0</v>
      </c>
      <c r="AI1023" s="233">
        <v>0</v>
      </c>
      <c r="AJ1023" s="482">
        <v>9402.1</v>
      </c>
    </row>
    <row r="1024" spans="1:36" s="42" customFormat="1" ht="14.25" customHeight="1" x14ac:dyDescent="0.25">
      <c r="A1024" s="402"/>
      <c r="B1024" s="564">
        <v>6190</v>
      </c>
      <c r="C1024" s="188" t="s">
        <v>376</v>
      </c>
      <c r="D1024" s="477">
        <v>0</v>
      </c>
      <c r="E1024" s="477">
        <v>0</v>
      </c>
      <c r="F1024" s="477">
        <v>0</v>
      </c>
      <c r="G1024" s="477">
        <v>0</v>
      </c>
      <c r="H1024" s="89">
        <v>0</v>
      </c>
      <c r="I1024" s="477">
        <v>0</v>
      </c>
      <c r="J1024" s="477">
        <v>0</v>
      </c>
      <c r="K1024" s="477">
        <v>0</v>
      </c>
      <c r="L1024" s="477">
        <v>0</v>
      </c>
      <c r="M1024" s="477">
        <v>0</v>
      </c>
      <c r="N1024" s="477">
        <v>0</v>
      </c>
      <c r="O1024" s="477">
        <v>0</v>
      </c>
      <c r="P1024" s="477">
        <v>0</v>
      </c>
      <c r="Q1024" s="477">
        <v>0</v>
      </c>
      <c r="R1024" s="89">
        <v>0</v>
      </c>
      <c r="S1024" s="477">
        <v>0</v>
      </c>
      <c r="T1024" s="477">
        <v>0</v>
      </c>
      <c r="U1024" s="477">
        <v>0</v>
      </c>
      <c r="V1024" s="477">
        <v>0</v>
      </c>
      <c r="W1024" s="477">
        <v>0</v>
      </c>
      <c r="X1024" s="477">
        <v>0</v>
      </c>
      <c r="Y1024" s="477">
        <v>0</v>
      </c>
      <c r="Z1024" s="477">
        <v>0</v>
      </c>
      <c r="AA1024" s="477">
        <v>0</v>
      </c>
      <c r="AB1024" s="477">
        <v>0</v>
      </c>
      <c r="AC1024" s="477">
        <v>0</v>
      </c>
      <c r="AD1024" s="477">
        <v>0</v>
      </c>
      <c r="AE1024" s="477">
        <v>0</v>
      </c>
      <c r="AF1024" s="233">
        <v>0</v>
      </c>
      <c r="AG1024" s="233">
        <v>0</v>
      </c>
      <c r="AH1024" s="233">
        <v>0</v>
      </c>
      <c r="AI1024" s="233">
        <v>0</v>
      </c>
      <c r="AJ1024" s="482">
        <v>0</v>
      </c>
    </row>
    <row r="1025" spans="1:36" s="40" customFormat="1" x14ac:dyDescent="0.25">
      <c r="A1025" s="401"/>
      <c r="B1025" s="563">
        <v>62</v>
      </c>
      <c r="C1025" s="317" t="s">
        <v>862</v>
      </c>
      <c r="D1025" s="478">
        <v>0</v>
      </c>
      <c r="E1025" s="478">
        <v>0</v>
      </c>
      <c r="F1025" s="478">
        <v>0</v>
      </c>
      <c r="G1025" s="478">
        <v>0</v>
      </c>
      <c r="H1025" s="26">
        <v>0</v>
      </c>
      <c r="I1025" s="478">
        <v>0</v>
      </c>
      <c r="J1025" s="478">
        <v>0</v>
      </c>
      <c r="K1025" s="478">
        <v>0</v>
      </c>
      <c r="L1025" s="478">
        <v>0</v>
      </c>
      <c r="M1025" s="478">
        <v>0</v>
      </c>
      <c r="N1025" s="478">
        <v>0</v>
      </c>
      <c r="O1025" s="478">
        <v>0</v>
      </c>
      <c r="P1025" s="478">
        <v>0</v>
      </c>
      <c r="Q1025" s="478">
        <v>0</v>
      </c>
      <c r="R1025" s="26">
        <v>0</v>
      </c>
      <c r="S1025" s="478">
        <v>0</v>
      </c>
      <c r="T1025" s="478">
        <v>0</v>
      </c>
      <c r="U1025" s="478">
        <v>0</v>
      </c>
      <c r="V1025" s="478">
        <v>0</v>
      </c>
      <c r="W1025" s="478">
        <v>0</v>
      </c>
      <c r="X1025" s="478">
        <v>0</v>
      </c>
      <c r="Y1025" s="478">
        <v>0</v>
      </c>
      <c r="Z1025" s="478">
        <v>0</v>
      </c>
      <c r="AA1025" s="478">
        <v>0</v>
      </c>
      <c r="AB1025" s="478">
        <v>0</v>
      </c>
      <c r="AC1025" s="478">
        <v>0</v>
      </c>
      <c r="AD1025" s="478">
        <v>0</v>
      </c>
      <c r="AE1025" s="478">
        <v>0</v>
      </c>
      <c r="AF1025" s="480">
        <v>0</v>
      </c>
      <c r="AG1025" s="480">
        <v>0</v>
      </c>
      <c r="AH1025" s="480">
        <v>0</v>
      </c>
      <c r="AI1025" s="480">
        <v>0</v>
      </c>
      <c r="AJ1025" s="481">
        <v>0</v>
      </c>
    </row>
    <row r="1026" spans="1:36" s="42" customFormat="1" x14ac:dyDescent="0.25">
      <c r="A1026" s="402"/>
      <c r="B1026" s="564">
        <v>6201</v>
      </c>
      <c r="C1026" s="188" t="s">
        <v>863</v>
      </c>
      <c r="D1026" s="477">
        <v>0</v>
      </c>
      <c r="E1026" s="477">
        <v>0</v>
      </c>
      <c r="F1026" s="477">
        <v>0</v>
      </c>
      <c r="G1026" s="477">
        <v>0</v>
      </c>
      <c r="H1026" s="89">
        <v>0</v>
      </c>
      <c r="I1026" s="477">
        <v>0</v>
      </c>
      <c r="J1026" s="477">
        <v>0</v>
      </c>
      <c r="K1026" s="477">
        <v>0</v>
      </c>
      <c r="L1026" s="477">
        <v>0</v>
      </c>
      <c r="M1026" s="477">
        <v>0</v>
      </c>
      <c r="N1026" s="477">
        <v>0</v>
      </c>
      <c r="O1026" s="477">
        <v>0</v>
      </c>
      <c r="P1026" s="477">
        <v>0</v>
      </c>
      <c r="Q1026" s="477">
        <v>0</v>
      </c>
      <c r="R1026" s="89">
        <v>0</v>
      </c>
      <c r="S1026" s="477">
        <v>0</v>
      </c>
      <c r="T1026" s="477">
        <v>0</v>
      </c>
      <c r="U1026" s="477">
        <v>0</v>
      </c>
      <c r="V1026" s="477">
        <v>0</v>
      </c>
      <c r="W1026" s="477">
        <v>0</v>
      </c>
      <c r="X1026" s="477">
        <v>0</v>
      </c>
      <c r="Y1026" s="477">
        <v>0</v>
      </c>
      <c r="Z1026" s="477">
        <v>0</v>
      </c>
      <c r="AA1026" s="477">
        <v>0</v>
      </c>
      <c r="AB1026" s="477">
        <v>0</v>
      </c>
      <c r="AC1026" s="477">
        <v>0</v>
      </c>
      <c r="AD1026" s="477">
        <v>0</v>
      </c>
      <c r="AE1026" s="477">
        <v>0</v>
      </c>
      <c r="AF1026" s="233">
        <v>0</v>
      </c>
      <c r="AG1026" s="233">
        <v>0</v>
      </c>
      <c r="AH1026" s="233">
        <v>0</v>
      </c>
      <c r="AI1026" s="233">
        <v>0</v>
      </c>
      <c r="AJ1026" s="482">
        <v>0</v>
      </c>
    </row>
    <row r="1027" spans="1:36" s="42" customFormat="1" x14ac:dyDescent="0.25">
      <c r="A1027" s="402"/>
      <c r="B1027" s="564">
        <v>6202</v>
      </c>
      <c r="C1027" s="188" t="s">
        <v>372</v>
      </c>
      <c r="D1027" s="477">
        <v>0</v>
      </c>
      <c r="E1027" s="477">
        <v>0</v>
      </c>
      <c r="F1027" s="477">
        <v>0</v>
      </c>
      <c r="G1027" s="477">
        <v>0</v>
      </c>
      <c r="H1027" s="89">
        <v>0</v>
      </c>
      <c r="I1027" s="477">
        <v>0</v>
      </c>
      <c r="J1027" s="477">
        <v>0</v>
      </c>
      <c r="K1027" s="477">
        <v>0</v>
      </c>
      <c r="L1027" s="477">
        <v>0</v>
      </c>
      <c r="M1027" s="477">
        <v>0</v>
      </c>
      <c r="N1027" s="477">
        <v>0</v>
      </c>
      <c r="O1027" s="477">
        <v>0</v>
      </c>
      <c r="P1027" s="477">
        <v>0</v>
      </c>
      <c r="Q1027" s="477">
        <v>0</v>
      </c>
      <c r="R1027" s="89">
        <v>0</v>
      </c>
      <c r="S1027" s="477">
        <v>0</v>
      </c>
      <c r="T1027" s="477">
        <v>0</v>
      </c>
      <c r="U1027" s="477">
        <v>0</v>
      </c>
      <c r="V1027" s="477">
        <v>0</v>
      </c>
      <c r="W1027" s="477">
        <v>0</v>
      </c>
      <c r="X1027" s="477">
        <v>0</v>
      </c>
      <c r="Y1027" s="477">
        <v>0</v>
      </c>
      <c r="Z1027" s="477">
        <v>0</v>
      </c>
      <c r="AA1027" s="477">
        <v>0</v>
      </c>
      <c r="AB1027" s="477">
        <v>0</v>
      </c>
      <c r="AC1027" s="477">
        <v>0</v>
      </c>
      <c r="AD1027" s="477">
        <v>0</v>
      </c>
      <c r="AE1027" s="477">
        <v>0</v>
      </c>
      <c r="AF1027" s="233">
        <v>0</v>
      </c>
      <c r="AG1027" s="233">
        <v>0</v>
      </c>
      <c r="AH1027" s="233">
        <v>0</v>
      </c>
      <c r="AI1027" s="233">
        <v>0</v>
      </c>
      <c r="AJ1027" s="482">
        <v>0</v>
      </c>
    </row>
    <row r="1028" spans="1:36" s="42" customFormat="1" x14ac:dyDescent="0.25">
      <c r="A1028" s="402"/>
      <c r="B1028" s="564">
        <v>6203</v>
      </c>
      <c r="C1028" s="188" t="s">
        <v>373</v>
      </c>
      <c r="D1028" s="477">
        <v>0</v>
      </c>
      <c r="E1028" s="477">
        <v>0</v>
      </c>
      <c r="F1028" s="477">
        <v>0</v>
      </c>
      <c r="G1028" s="477">
        <v>0</v>
      </c>
      <c r="H1028" s="89">
        <v>0</v>
      </c>
      <c r="I1028" s="477">
        <v>0</v>
      </c>
      <c r="J1028" s="477">
        <v>0</v>
      </c>
      <c r="K1028" s="477">
        <v>0</v>
      </c>
      <c r="L1028" s="477">
        <v>0</v>
      </c>
      <c r="M1028" s="477">
        <v>0</v>
      </c>
      <c r="N1028" s="477">
        <v>0</v>
      </c>
      <c r="O1028" s="477">
        <v>0</v>
      </c>
      <c r="P1028" s="477">
        <v>0</v>
      </c>
      <c r="Q1028" s="477">
        <v>0</v>
      </c>
      <c r="R1028" s="89">
        <v>0</v>
      </c>
      <c r="S1028" s="477">
        <v>0</v>
      </c>
      <c r="T1028" s="477">
        <v>0</v>
      </c>
      <c r="U1028" s="477">
        <v>0</v>
      </c>
      <c r="V1028" s="477">
        <v>0</v>
      </c>
      <c r="W1028" s="477">
        <v>0</v>
      </c>
      <c r="X1028" s="477">
        <v>0</v>
      </c>
      <c r="Y1028" s="477">
        <v>0</v>
      </c>
      <c r="Z1028" s="477">
        <v>0</v>
      </c>
      <c r="AA1028" s="477">
        <v>0</v>
      </c>
      <c r="AB1028" s="477">
        <v>0</v>
      </c>
      <c r="AC1028" s="477">
        <v>0</v>
      </c>
      <c r="AD1028" s="477">
        <v>0</v>
      </c>
      <c r="AE1028" s="477">
        <v>0</v>
      </c>
      <c r="AF1028" s="233">
        <v>0</v>
      </c>
      <c r="AG1028" s="233">
        <v>0</v>
      </c>
      <c r="AH1028" s="233">
        <v>0</v>
      </c>
      <c r="AI1028" s="233">
        <v>0</v>
      </c>
      <c r="AJ1028" s="482">
        <v>0</v>
      </c>
    </row>
    <row r="1029" spans="1:36" s="42" customFormat="1" x14ac:dyDescent="0.25">
      <c r="A1029" s="402"/>
      <c r="B1029" s="564">
        <v>6204</v>
      </c>
      <c r="C1029" s="188" t="s">
        <v>374</v>
      </c>
      <c r="D1029" s="477">
        <v>0</v>
      </c>
      <c r="E1029" s="477">
        <v>0</v>
      </c>
      <c r="F1029" s="477">
        <v>0</v>
      </c>
      <c r="G1029" s="477">
        <v>0</v>
      </c>
      <c r="H1029" s="89">
        <v>0</v>
      </c>
      <c r="I1029" s="477">
        <v>0</v>
      </c>
      <c r="J1029" s="477">
        <v>0</v>
      </c>
      <c r="K1029" s="477">
        <v>0</v>
      </c>
      <c r="L1029" s="477">
        <v>0</v>
      </c>
      <c r="M1029" s="477">
        <v>0</v>
      </c>
      <c r="N1029" s="477">
        <v>0</v>
      </c>
      <c r="O1029" s="477">
        <v>0</v>
      </c>
      <c r="P1029" s="477">
        <v>0</v>
      </c>
      <c r="Q1029" s="477">
        <v>0</v>
      </c>
      <c r="R1029" s="89">
        <v>0</v>
      </c>
      <c r="S1029" s="477">
        <v>0</v>
      </c>
      <c r="T1029" s="477">
        <v>0</v>
      </c>
      <c r="U1029" s="477">
        <v>0</v>
      </c>
      <c r="V1029" s="477">
        <v>0</v>
      </c>
      <c r="W1029" s="477">
        <v>0</v>
      </c>
      <c r="X1029" s="477">
        <v>0</v>
      </c>
      <c r="Y1029" s="477">
        <v>0</v>
      </c>
      <c r="Z1029" s="477">
        <v>0</v>
      </c>
      <c r="AA1029" s="477">
        <v>0</v>
      </c>
      <c r="AB1029" s="477">
        <v>0</v>
      </c>
      <c r="AC1029" s="477">
        <v>0</v>
      </c>
      <c r="AD1029" s="477">
        <v>0</v>
      </c>
      <c r="AE1029" s="477">
        <v>0</v>
      </c>
      <c r="AF1029" s="233">
        <v>0</v>
      </c>
      <c r="AG1029" s="233">
        <v>0</v>
      </c>
      <c r="AH1029" s="233">
        <v>0</v>
      </c>
      <c r="AI1029" s="233">
        <v>0</v>
      </c>
      <c r="AJ1029" s="482">
        <v>0</v>
      </c>
    </row>
    <row r="1030" spans="1:36" s="42" customFormat="1" x14ac:dyDescent="0.25">
      <c r="A1030" s="402"/>
      <c r="B1030" s="564">
        <v>6205</v>
      </c>
      <c r="C1030" s="188" t="s">
        <v>375</v>
      </c>
      <c r="D1030" s="477">
        <v>0</v>
      </c>
      <c r="E1030" s="477">
        <v>0</v>
      </c>
      <c r="F1030" s="477">
        <v>0</v>
      </c>
      <c r="G1030" s="477">
        <v>0</v>
      </c>
      <c r="H1030" s="89">
        <v>0</v>
      </c>
      <c r="I1030" s="477">
        <v>0</v>
      </c>
      <c r="J1030" s="477">
        <v>0</v>
      </c>
      <c r="K1030" s="477">
        <v>0</v>
      </c>
      <c r="L1030" s="477">
        <v>0</v>
      </c>
      <c r="M1030" s="477">
        <v>0</v>
      </c>
      <c r="N1030" s="477">
        <v>0</v>
      </c>
      <c r="O1030" s="477">
        <v>0</v>
      </c>
      <c r="P1030" s="477">
        <v>0</v>
      </c>
      <c r="Q1030" s="477">
        <v>0</v>
      </c>
      <c r="R1030" s="89">
        <v>0</v>
      </c>
      <c r="S1030" s="477">
        <v>0</v>
      </c>
      <c r="T1030" s="477">
        <v>0</v>
      </c>
      <c r="U1030" s="477">
        <v>0</v>
      </c>
      <c r="V1030" s="477">
        <v>0</v>
      </c>
      <c r="W1030" s="477">
        <v>0</v>
      </c>
      <c r="X1030" s="477">
        <v>0</v>
      </c>
      <c r="Y1030" s="477">
        <v>0</v>
      </c>
      <c r="Z1030" s="477">
        <v>0</v>
      </c>
      <c r="AA1030" s="477">
        <v>0</v>
      </c>
      <c r="AB1030" s="477">
        <v>0</v>
      </c>
      <c r="AC1030" s="477">
        <v>0</v>
      </c>
      <c r="AD1030" s="477">
        <v>0</v>
      </c>
      <c r="AE1030" s="477">
        <v>0</v>
      </c>
      <c r="AF1030" s="233">
        <v>0</v>
      </c>
      <c r="AG1030" s="233">
        <v>0</v>
      </c>
      <c r="AH1030" s="233">
        <v>0</v>
      </c>
      <c r="AI1030" s="233">
        <v>0</v>
      </c>
      <c r="AJ1030" s="482">
        <v>0</v>
      </c>
    </row>
    <row r="1031" spans="1:36" s="42" customFormat="1" x14ac:dyDescent="0.25">
      <c r="A1031" s="402"/>
      <c r="B1031" s="564">
        <v>6290</v>
      </c>
      <c r="C1031" s="188" t="s">
        <v>376</v>
      </c>
      <c r="D1031" s="477">
        <v>0</v>
      </c>
      <c r="E1031" s="477">
        <v>0</v>
      </c>
      <c r="F1031" s="477">
        <v>0</v>
      </c>
      <c r="G1031" s="477">
        <v>0</v>
      </c>
      <c r="H1031" s="89">
        <v>0</v>
      </c>
      <c r="I1031" s="477">
        <v>0</v>
      </c>
      <c r="J1031" s="477">
        <v>0</v>
      </c>
      <c r="K1031" s="477">
        <v>0</v>
      </c>
      <c r="L1031" s="477">
        <v>0</v>
      </c>
      <c r="M1031" s="477">
        <v>0</v>
      </c>
      <c r="N1031" s="477">
        <v>0</v>
      </c>
      <c r="O1031" s="477">
        <v>0</v>
      </c>
      <c r="P1031" s="477">
        <v>0</v>
      </c>
      <c r="Q1031" s="477">
        <v>0</v>
      </c>
      <c r="R1031" s="89">
        <v>0</v>
      </c>
      <c r="S1031" s="477">
        <v>0</v>
      </c>
      <c r="T1031" s="477">
        <v>0</v>
      </c>
      <c r="U1031" s="477">
        <v>0</v>
      </c>
      <c r="V1031" s="477">
        <v>0</v>
      </c>
      <c r="W1031" s="477">
        <v>0</v>
      </c>
      <c r="X1031" s="477">
        <v>0</v>
      </c>
      <c r="Y1031" s="477">
        <v>0</v>
      </c>
      <c r="Z1031" s="477">
        <v>0</v>
      </c>
      <c r="AA1031" s="477">
        <v>0</v>
      </c>
      <c r="AB1031" s="477">
        <v>0</v>
      </c>
      <c r="AC1031" s="477">
        <v>0</v>
      </c>
      <c r="AD1031" s="477">
        <v>0</v>
      </c>
      <c r="AE1031" s="477">
        <v>0</v>
      </c>
      <c r="AF1031" s="233">
        <v>0</v>
      </c>
      <c r="AG1031" s="233">
        <v>0</v>
      </c>
      <c r="AH1031" s="233">
        <v>0</v>
      </c>
      <c r="AI1031" s="233">
        <v>0</v>
      </c>
      <c r="AJ1031" s="482">
        <v>0</v>
      </c>
    </row>
    <row r="1032" spans="1:36" s="40" customFormat="1" x14ac:dyDescent="0.25">
      <c r="A1032" s="401"/>
      <c r="B1032" s="563">
        <v>63</v>
      </c>
      <c r="C1032" s="317" t="s">
        <v>864</v>
      </c>
      <c r="D1032" s="478">
        <v>0</v>
      </c>
      <c r="E1032" s="478">
        <v>0</v>
      </c>
      <c r="F1032" s="478">
        <v>0</v>
      </c>
      <c r="G1032" s="478">
        <v>0</v>
      </c>
      <c r="H1032" s="26">
        <v>0</v>
      </c>
      <c r="I1032" s="478">
        <v>0</v>
      </c>
      <c r="J1032" s="478">
        <v>0</v>
      </c>
      <c r="K1032" s="478">
        <v>0</v>
      </c>
      <c r="L1032" s="478">
        <v>0</v>
      </c>
      <c r="M1032" s="478">
        <v>0</v>
      </c>
      <c r="N1032" s="478">
        <v>0</v>
      </c>
      <c r="O1032" s="478">
        <v>0</v>
      </c>
      <c r="P1032" s="478">
        <v>0</v>
      </c>
      <c r="Q1032" s="478">
        <v>0</v>
      </c>
      <c r="R1032" s="26">
        <v>0</v>
      </c>
      <c r="S1032" s="478">
        <v>0</v>
      </c>
      <c r="T1032" s="478">
        <v>0</v>
      </c>
      <c r="U1032" s="478">
        <v>0</v>
      </c>
      <c r="V1032" s="478">
        <v>0</v>
      </c>
      <c r="W1032" s="478">
        <v>0</v>
      </c>
      <c r="X1032" s="478">
        <v>0</v>
      </c>
      <c r="Y1032" s="478">
        <v>0</v>
      </c>
      <c r="Z1032" s="478">
        <v>0</v>
      </c>
      <c r="AA1032" s="478">
        <v>0</v>
      </c>
      <c r="AB1032" s="478">
        <v>0</v>
      </c>
      <c r="AC1032" s="478">
        <v>0</v>
      </c>
      <c r="AD1032" s="478">
        <v>0</v>
      </c>
      <c r="AE1032" s="478">
        <v>0</v>
      </c>
      <c r="AF1032" s="480">
        <v>0</v>
      </c>
      <c r="AG1032" s="480">
        <v>0</v>
      </c>
      <c r="AH1032" s="480">
        <v>0</v>
      </c>
      <c r="AI1032" s="480">
        <v>0</v>
      </c>
      <c r="AJ1032" s="481">
        <v>0</v>
      </c>
    </row>
    <row r="1033" spans="1:36" s="42" customFormat="1" x14ac:dyDescent="0.25">
      <c r="A1033" s="402"/>
      <c r="B1033" s="564">
        <v>6301</v>
      </c>
      <c r="C1033" s="188" t="s">
        <v>378</v>
      </c>
      <c r="D1033" s="477">
        <v>0</v>
      </c>
      <c r="E1033" s="477">
        <v>0</v>
      </c>
      <c r="F1033" s="477">
        <v>0</v>
      </c>
      <c r="G1033" s="477">
        <v>0</v>
      </c>
      <c r="H1033" s="89">
        <v>0</v>
      </c>
      <c r="I1033" s="477">
        <v>0</v>
      </c>
      <c r="J1033" s="477">
        <v>0</v>
      </c>
      <c r="K1033" s="477">
        <v>0</v>
      </c>
      <c r="L1033" s="477">
        <v>0</v>
      </c>
      <c r="M1033" s="477">
        <v>0</v>
      </c>
      <c r="N1033" s="477">
        <v>0</v>
      </c>
      <c r="O1033" s="477">
        <v>0</v>
      </c>
      <c r="P1033" s="477">
        <v>0</v>
      </c>
      <c r="Q1033" s="477">
        <v>0</v>
      </c>
      <c r="R1033" s="89">
        <v>0</v>
      </c>
      <c r="S1033" s="477">
        <v>0</v>
      </c>
      <c r="T1033" s="477">
        <v>0</v>
      </c>
      <c r="U1033" s="477">
        <v>0</v>
      </c>
      <c r="V1033" s="477">
        <v>0</v>
      </c>
      <c r="W1033" s="477">
        <v>0</v>
      </c>
      <c r="X1033" s="477">
        <v>0</v>
      </c>
      <c r="Y1033" s="477">
        <v>0</v>
      </c>
      <c r="Z1033" s="477">
        <v>0</v>
      </c>
      <c r="AA1033" s="477">
        <v>0</v>
      </c>
      <c r="AB1033" s="477">
        <v>0</v>
      </c>
      <c r="AC1033" s="477">
        <v>0</v>
      </c>
      <c r="AD1033" s="477">
        <v>0</v>
      </c>
      <c r="AE1033" s="477">
        <v>0</v>
      </c>
      <c r="AF1033" s="233">
        <v>0</v>
      </c>
      <c r="AG1033" s="233">
        <v>0</v>
      </c>
      <c r="AH1033" s="233">
        <v>0</v>
      </c>
      <c r="AI1033" s="233">
        <v>0</v>
      </c>
      <c r="AJ1033" s="482">
        <v>0</v>
      </c>
    </row>
    <row r="1034" spans="1:36" s="42" customFormat="1" x14ac:dyDescent="0.25">
      <c r="A1034" s="402"/>
      <c r="B1034" s="564">
        <v>6302</v>
      </c>
      <c r="C1034" s="188" t="s">
        <v>381</v>
      </c>
      <c r="D1034" s="477">
        <v>0</v>
      </c>
      <c r="E1034" s="477">
        <v>0</v>
      </c>
      <c r="F1034" s="477">
        <v>0</v>
      </c>
      <c r="G1034" s="477">
        <v>0</v>
      </c>
      <c r="H1034" s="89">
        <v>0</v>
      </c>
      <c r="I1034" s="477">
        <v>0</v>
      </c>
      <c r="J1034" s="477">
        <v>0</v>
      </c>
      <c r="K1034" s="477">
        <v>0</v>
      </c>
      <c r="L1034" s="477">
        <v>0</v>
      </c>
      <c r="M1034" s="477">
        <v>0</v>
      </c>
      <c r="N1034" s="477">
        <v>0</v>
      </c>
      <c r="O1034" s="477">
        <v>0</v>
      </c>
      <c r="P1034" s="477">
        <v>0</v>
      </c>
      <c r="Q1034" s="477">
        <v>0</v>
      </c>
      <c r="R1034" s="89">
        <v>0</v>
      </c>
      <c r="S1034" s="477">
        <v>0</v>
      </c>
      <c r="T1034" s="477">
        <v>0</v>
      </c>
      <c r="U1034" s="477">
        <v>0</v>
      </c>
      <c r="V1034" s="477">
        <v>0</v>
      </c>
      <c r="W1034" s="477">
        <v>0</v>
      </c>
      <c r="X1034" s="477">
        <v>0</v>
      </c>
      <c r="Y1034" s="477">
        <v>0</v>
      </c>
      <c r="Z1034" s="477">
        <v>0</v>
      </c>
      <c r="AA1034" s="477">
        <v>0</v>
      </c>
      <c r="AB1034" s="477">
        <v>0</v>
      </c>
      <c r="AC1034" s="477">
        <v>0</v>
      </c>
      <c r="AD1034" s="477">
        <v>0</v>
      </c>
      <c r="AE1034" s="477">
        <v>0</v>
      </c>
      <c r="AF1034" s="233">
        <v>0</v>
      </c>
      <c r="AG1034" s="233">
        <v>0</v>
      </c>
      <c r="AH1034" s="233">
        <v>0</v>
      </c>
      <c r="AI1034" s="233">
        <v>0</v>
      </c>
      <c r="AJ1034" s="482">
        <v>0</v>
      </c>
    </row>
    <row r="1035" spans="1:36" s="42" customFormat="1" x14ac:dyDescent="0.25">
      <c r="A1035" s="402"/>
      <c r="B1035" s="564">
        <v>6303</v>
      </c>
      <c r="C1035" s="188" t="s">
        <v>385</v>
      </c>
      <c r="D1035" s="477">
        <v>0</v>
      </c>
      <c r="E1035" s="477">
        <v>0</v>
      </c>
      <c r="F1035" s="477">
        <v>0</v>
      </c>
      <c r="G1035" s="477">
        <v>0</v>
      </c>
      <c r="H1035" s="89">
        <v>0</v>
      </c>
      <c r="I1035" s="477">
        <v>0</v>
      </c>
      <c r="J1035" s="477">
        <v>0</v>
      </c>
      <c r="K1035" s="477">
        <v>0</v>
      </c>
      <c r="L1035" s="477">
        <v>0</v>
      </c>
      <c r="M1035" s="477">
        <v>0</v>
      </c>
      <c r="N1035" s="477">
        <v>0</v>
      </c>
      <c r="O1035" s="477">
        <v>0</v>
      </c>
      <c r="P1035" s="477">
        <v>0</v>
      </c>
      <c r="Q1035" s="477">
        <v>0</v>
      </c>
      <c r="R1035" s="89">
        <v>0</v>
      </c>
      <c r="S1035" s="477">
        <v>0</v>
      </c>
      <c r="T1035" s="477">
        <v>0</v>
      </c>
      <c r="U1035" s="477">
        <v>0</v>
      </c>
      <c r="V1035" s="477">
        <v>0</v>
      </c>
      <c r="W1035" s="477">
        <v>0</v>
      </c>
      <c r="X1035" s="477">
        <v>0</v>
      </c>
      <c r="Y1035" s="477">
        <v>0</v>
      </c>
      <c r="Z1035" s="477">
        <v>0</v>
      </c>
      <c r="AA1035" s="477">
        <v>0</v>
      </c>
      <c r="AB1035" s="477">
        <v>0</v>
      </c>
      <c r="AC1035" s="477">
        <v>0</v>
      </c>
      <c r="AD1035" s="477">
        <v>0</v>
      </c>
      <c r="AE1035" s="477">
        <v>0</v>
      </c>
      <c r="AF1035" s="233">
        <v>0</v>
      </c>
      <c r="AG1035" s="233">
        <v>0</v>
      </c>
      <c r="AH1035" s="233">
        <v>0</v>
      </c>
      <c r="AI1035" s="233">
        <v>0</v>
      </c>
      <c r="AJ1035" s="482">
        <v>0</v>
      </c>
    </row>
    <row r="1036" spans="1:36" s="42" customFormat="1" x14ac:dyDescent="0.25">
      <c r="A1036" s="402"/>
      <c r="B1036" s="564">
        <v>6304</v>
      </c>
      <c r="C1036" s="188" t="s">
        <v>389</v>
      </c>
      <c r="D1036" s="477">
        <v>0</v>
      </c>
      <c r="E1036" s="477">
        <v>0</v>
      </c>
      <c r="F1036" s="477">
        <v>0</v>
      </c>
      <c r="G1036" s="477">
        <v>0</v>
      </c>
      <c r="H1036" s="89">
        <v>0</v>
      </c>
      <c r="I1036" s="477">
        <v>0</v>
      </c>
      <c r="J1036" s="477">
        <v>0</v>
      </c>
      <c r="K1036" s="477">
        <v>0</v>
      </c>
      <c r="L1036" s="477">
        <v>0</v>
      </c>
      <c r="M1036" s="477">
        <v>0</v>
      </c>
      <c r="N1036" s="477">
        <v>0</v>
      </c>
      <c r="O1036" s="477">
        <v>0</v>
      </c>
      <c r="P1036" s="477">
        <v>0</v>
      </c>
      <c r="Q1036" s="477">
        <v>0</v>
      </c>
      <c r="R1036" s="89">
        <v>0</v>
      </c>
      <c r="S1036" s="477">
        <v>0</v>
      </c>
      <c r="T1036" s="477">
        <v>0</v>
      </c>
      <c r="U1036" s="477">
        <v>0</v>
      </c>
      <c r="V1036" s="477">
        <v>0</v>
      </c>
      <c r="W1036" s="477">
        <v>0</v>
      </c>
      <c r="X1036" s="477">
        <v>0</v>
      </c>
      <c r="Y1036" s="477">
        <v>0</v>
      </c>
      <c r="Z1036" s="477">
        <v>0</v>
      </c>
      <c r="AA1036" s="477">
        <v>0</v>
      </c>
      <c r="AB1036" s="477">
        <v>0</v>
      </c>
      <c r="AC1036" s="477">
        <v>0</v>
      </c>
      <c r="AD1036" s="477">
        <v>0</v>
      </c>
      <c r="AE1036" s="477">
        <v>0</v>
      </c>
      <c r="AF1036" s="233">
        <v>0</v>
      </c>
      <c r="AG1036" s="233">
        <v>0</v>
      </c>
      <c r="AH1036" s="233">
        <v>0</v>
      </c>
      <c r="AI1036" s="233">
        <v>0</v>
      </c>
      <c r="AJ1036" s="482">
        <v>0</v>
      </c>
    </row>
    <row r="1037" spans="1:36" s="42" customFormat="1" x14ac:dyDescent="0.25">
      <c r="A1037" s="402"/>
      <c r="B1037" s="564">
        <v>6305</v>
      </c>
      <c r="C1037" s="188" t="s">
        <v>390</v>
      </c>
      <c r="D1037" s="477">
        <v>0</v>
      </c>
      <c r="E1037" s="477">
        <v>0</v>
      </c>
      <c r="F1037" s="477">
        <v>0</v>
      </c>
      <c r="G1037" s="477">
        <v>0</v>
      </c>
      <c r="H1037" s="89">
        <v>0</v>
      </c>
      <c r="I1037" s="477">
        <v>0</v>
      </c>
      <c r="J1037" s="477">
        <v>0</v>
      </c>
      <c r="K1037" s="477">
        <v>0</v>
      </c>
      <c r="L1037" s="477">
        <v>0</v>
      </c>
      <c r="M1037" s="477">
        <v>0</v>
      </c>
      <c r="N1037" s="477">
        <v>0</v>
      </c>
      <c r="O1037" s="477">
        <v>0</v>
      </c>
      <c r="P1037" s="477">
        <v>0</v>
      </c>
      <c r="Q1037" s="477">
        <v>0</v>
      </c>
      <c r="R1037" s="89">
        <v>0</v>
      </c>
      <c r="S1037" s="477">
        <v>0</v>
      </c>
      <c r="T1037" s="477">
        <v>0</v>
      </c>
      <c r="U1037" s="477">
        <v>0</v>
      </c>
      <c r="V1037" s="477">
        <v>0</v>
      </c>
      <c r="W1037" s="477">
        <v>0</v>
      </c>
      <c r="X1037" s="477">
        <v>0</v>
      </c>
      <c r="Y1037" s="477">
        <v>0</v>
      </c>
      <c r="Z1037" s="477">
        <v>0</v>
      </c>
      <c r="AA1037" s="477">
        <v>0</v>
      </c>
      <c r="AB1037" s="477">
        <v>0</v>
      </c>
      <c r="AC1037" s="477">
        <v>0</v>
      </c>
      <c r="AD1037" s="477">
        <v>0</v>
      </c>
      <c r="AE1037" s="477">
        <v>0</v>
      </c>
      <c r="AF1037" s="233">
        <v>0</v>
      </c>
      <c r="AG1037" s="233">
        <v>0</v>
      </c>
      <c r="AH1037" s="233">
        <v>0</v>
      </c>
      <c r="AI1037" s="233">
        <v>0</v>
      </c>
      <c r="AJ1037" s="482">
        <v>0</v>
      </c>
    </row>
    <row r="1038" spans="1:36" s="42" customFormat="1" x14ac:dyDescent="0.25">
      <c r="A1038" s="402"/>
      <c r="B1038" s="564">
        <v>6306</v>
      </c>
      <c r="C1038" s="188" t="s">
        <v>865</v>
      </c>
      <c r="D1038" s="477">
        <v>0</v>
      </c>
      <c r="E1038" s="477">
        <v>0</v>
      </c>
      <c r="F1038" s="477">
        <v>0</v>
      </c>
      <c r="G1038" s="477">
        <v>0</v>
      </c>
      <c r="H1038" s="89">
        <v>0</v>
      </c>
      <c r="I1038" s="477">
        <v>0</v>
      </c>
      <c r="J1038" s="477">
        <v>0</v>
      </c>
      <c r="K1038" s="477">
        <v>0</v>
      </c>
      <c r="L1038" s="477">
        <v>0</v>
      </c>
      <c r="M1038" s="477">
        <v>0</v>
      </c>
      <c r="N1038" s="477">
        <v>0</v>
      </c>
      <c r="O1038" s="477">
        <v>0</v>
      </c>
      <c r="P1038" s="477">
        <v>0</v>
      </c>
      <c r="Q1038" s="477">
        <v>0</v>
      </c>
      <c r="R1038" s="89">
        <v>0</v>
      </c>
      <c r="S1038" s="477">
        <v>0</v>
      </c>
      <c r="T1038" s="477">
        <v>0</v>
      </c>
      <c r="U1038" s="477">
        <v>0</v>
      </c>
      <c r="V1038" s="477">
        <v>0</v>
      </c>
      <c r="W1038" s="477">
        <v>0</v>
      </c>
      <c r="X1038" s="477">
        <v>0</v>
      </c>
      <c r="Y1038" s="477">
        <v>0</v>
      </c>
      <c r="Z1038" s="477">
        <v>0</v>
      </c>
      <c r="AA1038" s="477">
        <v>0</v>
      </c>
      <c r="AB1038" s="477">
        <v>0</v>
      </c>
      <c r="AC1038" s="477">
        <v>0</v>
      </c>
      <c r="AD1038" s="477">
        <v>0</v>
      </c>
      <c r="AE1038" s="477">
        <v>0</v>
      </c>
      <c r="AF1038" s="233">
        <v>0</v>
      </c>
      <c r="AG1038" s="233">
        <v>0</v>
      </c>
      <c r="AH1038" s="233">
        <v>0</v>
      </c>
      <c r="AI1038" s="233">
        <v>0</v>
      </c>
      <c r="AJ1038" s="482">
        <v>0</v>
      </c>
    </row>
    <row r="1039" spans="1:36" s="42" customFormat="1" x14ac:dyDescent="0.25">
      <c r="A1039" s="402"/>
      <c r="B1039" s="564">
        <v>6307</v>
      </c>
      <c r="C1039" s="188" t="s">
        <v>396</v>
      </c>
      <c r="D1039" s="477">
        <v>0</v>
      </c>
      <c r="E1039" s="477">
        <v>0</v>
      </c>
      <c r="F1039" s="477">
        <v>0</v>
      </c>
      <c r="G1039" s="477">
        <v>0</v>
      </c>
      <c r="H1039" s="89">
        <v>0</v>
      </c>
      <c r="I1039" s="477">
        <v>0</v>
      </c>
      <c r="J1039" s="477">
        <v>0</v>
      </c>
      <c r="K1039" s="477">
        <v>0</v>
      </c>
      <c r="L1039" s="477">
        <v>0</v>
      </c>
      <c r="M1039" s="477">
        <v>0</v>
      </c>
      <c r="N1039" s="477">
        <v>0</v>
      </c>
      <c r="O1039" s="477">
        <v>0</v>
      </c>
      <c r="P1039" s="477">
        <v>0</v>
      </c>
      <c r="Q1039" s="477">
        <v>0</v>
      </c>
      <c r="R1039" s="89">
        <v>0</v>
      </c>
      <c r="S1039" s="477">
        <v>0</v>
      </c>
      <c r="T1039" s="477">
        <v>0</v>
      </c>
      <c r="U1039" s="477">
        <v>0</v>
      </c>
      <c r="V1039" s="477">
        <v>0</v>
      </c>
      <c r="W1039" s="477">
        <v>0</v>
      </c>
      <c r="X1039" s="477">
        <v>0</v>
      </c>
      <c r="Y1039" s="477">
        <v>0</v>
      </c>
      <c r="Z1039" s="477">
        <v>0</v>
      </c>
      <c r="AA1039" s="477">
        <v>0</v>
      </c>
      <c r="AB1039" s="477">
        <v>0</v>
      </c>
      <c r="AC1039" s="477">
        <v>0</v>
      </c>
      <c r="AD1039" s="477">
        <v>0</v>
      </c>
      <c r="AE1039" s="477">
        <v>0</v>
      </c>
      <c r="AF1039" s="233">
        <v>0</v>
      </c>
      <c r="AG1039" s="233">
        <v>0</v>
      </c>
      <c r="AH1039" s="233">
        <v>0</v>
      </c>
      <c r="AI1039" s="233">
        <v>0</v>
      </c>
      <c r="AJ1039" s="482">
        <v>0</v>
      </c>
    </row>
    <row r="1040" spans="1:36" s="42" customFormat="1" x14ac:dyDescent="0.25">
      <c r="A1040" s="402"/>
      <c r="B1040" s="564">
        <v>6308</v>
      </c>
      <c r="C1040" s="188" t="s">
        <v>398</v>
      </c>
      <c r="D1040" s="477">
        <v>0</v>
      </c>
      <c r="E1040" s="477">
        <v>0</v>
      </c>
      <c r="F1040" s="477">
        <v>0</v>
      </c>
      <c r="G1040" s="477">
        <v>0</v>
      </c>
      <c r="H1040" s="89">
        <v>0</v>
      </c>
      <c r="I1040" s="477">
        <v>0</v>
      </c>
      <c r="J1040" s="477">
        <v>0</v>
      </c>
      <c r="K1040" s="477">
        <v>0</v>
      </c>
      <c r="L1040" s="477">
        <v>0</v>
      </c>
      <c r="M1040" s="477">
        <v>0</v>
      </c>
      <c r="N1040" s="477">
        <v>0</v>
      </c>
      <c r="O1040" s="477">
        <v>0</v>
      </c>
      <c r="P1040" s="477">
        <v>0</v>
      </c>
      <c r="Q1040" s="477">
        <v>0</v>
      </c>
      <c r="R1040" s="89">
        <v>0</v>
      </c>
      <c r="S1040" s="477">
        <v>0</v>
      </c>
      <c r="T1040" s="477">
        <v>0</v>
      </c>
      <c r="U1040" s="477">
        <v>0</v>
      </c>
      <c r="V1040" s="477">
        <v>0</v>
      </c>
      <c r="W1040" s="477">
        <v>0</v>
      </c>
      <c r="X1040" s="477">
        <v>0</v>
      </c>
      <c r="Y1040" s="477">
        <v>0</v>
      </c>
      <c r="Z1040" s="477">
        <v>0</v>
      </c>
      <c r="AA1040" s="477">
        <v>0</v>
      </c>
      <c r="AB1040" s="477">
        <v>0</v>
      </c>
      <c r="AC1040" s="477">
        <v>0</v>
      </c>
      <c r="AD1040" s="477">
        <v>0</v>
      </c>
      <c r="AE1040" s="477">
        <v>0</v>
      </c>
      <c r="AF1040" s="233">
        <v>0</v>
      </c>
      <c r="AG1040" s="233">
        <v>0</v>
      </c>
      <c r="AH1040" s="233">
        <v>0</v>
      </c>
      <c r="AI1040" s="233">
        <v>0</v>
      </c>
      <c r="AJ1040" s="482">
        <v>0</v>
      </c>
    </row>
    <row r="1041" spans="1:36" s="42" customFormat="1" x14ac:dyDescent="0.25">
      <c r="A1041" s="402"/>
      <c r="B1041" s="564">
        <v>6309</v>
      </c>
      <c r="C1041" s="188" t="s">
        <v>399</v>
      </c>
      <c r="D1041" s="477">
        <v>0</v>
      </c>
      <c r="E1041" s="477">
        <v>0</v>
      </c>
      <c r="F1041" s="477">
        <v>0</v>
      </c>
      <c r="G1041" s="477">
        <v>0</v>
      </c>
      <c r="H1041" s="89">
        <v>0</v>
      </c>
      <c r="I1041" s="477">
        <v>0</v>
      </c>
      <c r="J1041" s="477">
        <v>0</v>
      </c>
      <c r="K1041" s="477">
        <v>0</v>
      </c>
      <c r="L1041" s="477">
        <v>0</v>
      </c>
      <c r="M1041" s="477">
        <v>0</v>
      </c>
      <c r="N1041" s="477">
        <v>0</v>
      </c>
      <c r="O1041" s="477">
        <v>0</v>
      </c>
      <c r="P1041" s="477">
        <v>0</v>
      </c>
      <c r="Q1041" s="477">
        <v>0</v>
      </c>
      <c r="R1041" s="89">
        <v>0</v>
      </c>
      <c r="S1041" s="477">
        <v>0</v>
      </c>
      <c r="T1041" s="477">
        <v>0</v>
      </c>
      <c r="U1041" s="477">
        <v>0</v>
      </c>
      <c r="V1041" s="477">
        <v>0</v>
      </c>
      <c r="W1041" s="477">
        <v>0</v>
      </c>
      <c r="X1041" s="477">
        <v>0</v>
      </c>
      <c r="Y1041" s="477">
        <v>0</v>
      </c>
      <c r="Z1041" s="477">
        <v>0</v>
      </c>
      <c r="AA1041" s="477">
        <v>0</v>
      </c>
      <c r="AB1041" s="477">
        <v>0</v>
      </c>
      <c r="AC1041" s="477">
        <v>0</v>
      </c>
      <c r="AD1041" s="477">
        <v>0</v>
      </c>
      <c r="AE1041" s="477">
        <v>0</v>
      </c>
      <c r="AF1041" s="233">
        <v>0</v>
      </c>
      <c r="AG1041" s="233">
        <v>0</v>
      </c>
      <c r="AH1041" s="233">
        <v>0</v>
      </c>
      <c r="AI1041" s="233">
        <v>0</v>
      </c>
      <c r="AJ1041" s="482">
        <v>0</v>
      </c>
    </row>
    <row r="1042" spans="1:36" s="42" customFormat="1" x14ac:dyDescent="0.25">
      <c r="A1042" s="402"/>
      <c r="B1042" s="564">
        <v>6310</v>
      </c>
      <c r="C1042" s="188" t="s">
        <v>400</v>
      </c>
      <c r="D1042" s="477">
        <v>0</v>
      </c>
      <c r="E1042" s="477">
        <v>0</v>
      </c>
      <c r="F1042" s="477">
        <v>0</v>
      </c>
      <c r="G1042" s="477">
        <v>0</v>
      </c>
      <c r="H1042" s="89">
        <v>0</v>
      </c>
      <c r="I1042" s="477">
        <v>0</v>
      </c>
      <c r="J1042" s="477">
        <v>0</v>
      </c>
      <c r="K1042" s="477">
        <v>0</v>
      </c>
      <c r="L1042" s="477">
        <v>0</v>
      </c>
      <c r="M1042" s="477">
        <v>0</v>
      </c>
      <c r="N1042" s="477">
        <v>0</v>
      </c>
      <c r="O1042" s="477">
        <v>0</v>
      </c>
      <c r="P1042" s="477">
        <v>0</v>
      </c>
      <c r="Q1042" s="477">
        <v>0</v>
      </c>
      <c r="R1042" s="89">
        <v>0</v>
      </c>
      <c r="S1042" s="477">
        <v>0</v>
      </c>
      <c r="T1042" s="477">
        <v>0</v>
      </c>
      <c r="U1042" s="477">
        <v>0</v>
      </c>
      <c r="V1042" s="477">
        <v>0</v>
      </c>
      <c r="W1042" s="477">
        <v>0</v>
      </c>
      <c r="X1042" s="477">
        <v>0</v>
      </c>
      <c r="Y1042" s="477">
        <v>0</v>
      </c>
      <c r="Z1042" s="477">
        <v>0</v>
      </c>
      <c r="AA1042" s="477">
        <v>0</v>
      </c>
      <c r="AB1042" s="477">
        <v>0</v>
      </c>
      <c r="AC1042" s="477">
        <v>0</v>
      </c>
      <c r="AD1042" s="477">
        <v>0</v>
      </c>
      <c r="AE1042" s="477">
        <v>0</v>
      </c>
      <c r="AF1042" s="233">
        <v>0</v>
      </c>
      <c r="AG1042" s="233">
        <v>0</v>
      </c>
      <c r="AH1042" s="233">
        <v>0</v>
      </c>
      <c r="AI1042" s="233">
        <v>0</v>
      </c>
      <c r="AJ1042" s="482">
        <v>0</v>
      </c>
    </row>
    <row r="1043" spans="1:36" s="42" customFormat="1" x14ac:dyDescent="0.25">
      <c r="A1043" s="402"/>
      <c r="B1043" s="564">
        <v>6311</v>
      </c>
      <c r="C1043" s="188" t="s">
        <v>375</v>
      </c>
      <c r="D1043" s="477">
        <v>0</v>
      </c>
      <c r="E1043" s="477">
        <v>0</v>
      </c>
      <c r="F1043" s="477">
        <v>0</v>
      </c>
      <c r="G1043" s="477">
        <v>0</v>
      </c>
      <c r="H1043" s="89">
        <v>0</v>
      </c>
      <c r="I1043" s="477">
        <v>0</v>
      </c>
      <c r="J1043" s="477">
        <v>0</v>
      </c>
      <c r="K1043" s="477">
        <v>0</v>
      </c>
      <c r="L1043" s="477">
        <v>0</v>
      </c>
      <c r="M1043" s="477">
        <v>0</v>
      </c>
      <c r="N1043" s="477">
        <v>0</v>
      </c>
      <c r="O1043" s="477">
        <v>0</v>
      </c>
      <c r="P1043" s="477">
        <v>0</v>
      </c>
      <c r="Q1043" s="477">
        <v>0</v>
      </c>
      <c r="R1043" s="89">
        <v>0</v>
      </c>
      <c r="S1043" s="477">
        <v>0</v>
      </c>
      <c r="T1043" s="477">
        <v>0</v>
      </c>
      <c r="U1043" s="477">
        <v>0</v>
      </c>
      <c r="V1043" s="477">
        <v>0</v>
      </c>
      <c r="W1043" s="477">
        <v>0</v>
      </c>
      <c r="X1043" s="477">
        <v>0</v>
      </c>
      <c r="Y1043" s="477">
        <v>0</v>
      </c>
      <c r="Z1043" s="477">
        <v>0</v>
      </c>
      <c r="AA1043" s="477">
        <v>0</v>
      </c>
      <c r="AB1043" s="477">
        <v>0</v>
      </c>
      <c r="AC1043" s="477">
        <v>0</v>
      </c>
      <c r="AD1043" s="477">
        <v>0</v>
      </c>
      <c r="AE1043" s="477">
        <v>0</v>
      </c>
      <c r="AF1043" s="233">
        <v>0</v>
      </c>
      <c r="AG1043" s="233">
        <v>0</v>
      </c>
      <c r="AH1043" s="233">
        <v>0</v>
      </c>
      <c r="AI1043" s="233">
        <v>0</v>
      </c>
      <c r="AJ1043" s="482">
        <v>0</v>
      </c>
    </row>
    <row r="1044" spans="1:36" s="42" customFormat="1" x14ac:dyDescent="0.25">
      <c r="A1044" s="402"/>
      <c r="B1044" s="564">
        <v>6312</v>
      </c>
      <c r="C1044" s="188" t="s">
        <v>1682</v>
      </c>
      <c r="D1044" s="477">
        <v>0</v>
      </c>
      <c r="E1044" s="477">
        <v>0</v>
      </c>
      <c r="F1044" s="477">
        <v>0</v>
      </c>
      <c r="G1044" s="477">
        <v>0</v>
      </c>
      <c r="H1044" s="89">
        <v>0</v>
      </c>
      <c r="I1044" s="477">
        <v>0</v>
      </c>
      <c r="J1044" s="477">
        <v>0</v>
      </c>
      <c r="K1044" s="477">
        <v>0</v>
      </c>
      <c r="L1044" s="477">
        <v>0</v>
      </c>
      <c r="M1044" s="477">
        <v>0</v>
      </c>
      <c r="N1044" s="477">
        <v>0</v>
      </c>
      <c r="O1044" s="477">
        <v>0</v>
      </c>
      <c r="P1044" s="477">
        <v>0</v>
      </c>
      <c r="Q1044" s="477">
        <v>0</v>
      </c>
      <c r="R1044" s="89">
        <v>0</v>
      </c>
      <c r="S1044" s="477">
        <v>0</v>
      </c>
      <c r="T1044" s="477">
        <v>0</v>
      </c>
      <c r="U1044" s="477">
        <v>0</v>
      </c>
      <c r="V1044" s="477">
        <v>0</v>
      </c>
      <c r="W1044" s="477">
        <v>0</v>
      </c>
      <c r="X1044" s="477">
        <v>0</v>
      </c>
      <c r="Y1044" s="477">
        <v>0</v>
      </c>
      <c r="Z1044" s="477">
        <v>0</v>
      </c>
      <c r="AA1044" s="477">
        <v>0</v>
      </c>
      <c r="AB1044" s="477">
        <v>0</v>
      </c>
      <c r="AC1044" s="477">
        <v>0</v>
      </c>
      <c r="AD1044" s="477">
        <v>0</v>
      </c>
      <c r="AE1044" s="477">
        <v>0</v>
      </c>
      <c r="AF1044" s="233">
        <v>0</v>
      </c>
      <c r="AG1044" s="233">
        <v>0</v>
      </c>
      <c r="AH1044" s="233">
        <v>0</v>
      </c>
      <c r="AI1044" s="233">
        <v>0</v>
      </c>
      <c r="AJ1044" s="482">
        <v>0</v>
      </c>
    </row>
    <row r="1045" spans="1:36" s="42" customFormat="1" x14ac:dyDescent="0.25">
      <c r="A1045" s="402"/>
      <c r="B1045" s="564">
        <v>6390</v>
      </c>
      <c r="C1045" s="188" t="s">
        <v>401</v>
      </c>
      <c r="D1045" s="477">
        <v>0</v>
      </c>
      <c r="E1045" s="477">
        <v>0</v>
      </c>
      <c r="F1045" s="477">
        <v>0</v>
      </c>
      <c r="G1045" s="477">
        <v>0</v>
      </c>
      <c r="H1045" s="89">
        <v>0</v>
      </c>
      <c r="I1045" s="477">
        <v>0</v>
      </c>
      <c r="J1045" s="477">
        <v>0</v>
      </c>
      <c r="K1045" s="477">
        <v>0</v>
      </c>
      <c r="L1045" s="477">
        <v>0</v>
      </c>
      <c r="M1045" s="477">
        <v>0</v>
      </c>
      <c r="N1045" s="477">
        <v>0</v>
      </c>
      <c r="O1045" s="477">
        <v>0</v>
      </c>
      <c r="P1045" s="477">
        <v>0</v>
      </c>
      <c r="Q1045" s="477">
        <v>0</v>
      </c>
      <c r="R1045" s="89">
        <v>0</v>
      </c>
      <c r="S1045" s="477">
        <v>0</v>
      </c>
      <c r="T1045" s="477">
        <v>0</v>
      </c>
      <c r="U1045" s="477">
        <v>0</v>
      </c>
      <c r="V1045" s="477">
        <v>0</v>
      </c>
      <c r="W1045" s="477">
        <v>0</v>
      </c>
      <c r="X1045" s="477">
        <v>0</v>
      </c>
      <c r="Y1045" s="477">
        <v>0</v>
      </c>
      <c r="Z1045" s="477">
        <v>0</v>
      </c>
      <c r="AA1045" s="477">
        <v>0</v>
      </c>
      <c r="AB1045" s="477">
        <v>0</v>
      </c>
      <c r="AC1045" s="477">
        <v>0</v>
      </c>
      <c r="AD1045" s="477">
        <v>0</v>
      </c>
      <c r="AE1045" s="477">
        <v>0</v>
      </c>
      <c r="AF1045" s="233">
        <v>0</v>
      </c>
      <c r="AG1045" s="233">
        <v>0</v>
      </c>
      <c r="AH1045" s="233">
        <v>0</v>
      </c>
      <c r="AI1045" s="233">
        <v>0</v>
      </c>
      <c r="AJ1045" s="482">
        <v>0</v>
      </c>
    </row>
    <row r="1046" spans="1:36" s="40" customFormat="1" x14ac:dyDescent="0.25">
      <c r="A1046" s="401"/>
      <c r="B1046" s="563">
        <v>64</v>
      </c>
      <c r="C1046" s="317" t="s">
        <v>377</v>
      </c>
      <c r="D1046" s="478">
        <v>1739357.22426</v>
      </c>
      <c r="E1046" s="478">
        <v>2020651.4265600001</v>
      </c>
      <c r="F1046" s="478">
        <v>3124734.2507699998</v>
      </c>
      <c r="G1046" s="478">
        <v>1276120.26186</v>
      </c>
      <c r="H1046" s="26">
        <v>8160863.1634499999</v>
      </c>
      <c r="I1046" s="478">
        <v>339790.18616000004</v>
      </c>
      <c r="J1046" s="478">
        <v>877613.42047000001</v>
      </c>
      <c r="K1046" s="478">
        <v>149423.986</v>
      </c>
      <c r="L1046" s="478">
        <v>3027388.5408100002</v>
      </c>
      <c r="M1046" s="478">
        <v>103285.30298000001</v>
      </c>
      <c r="N1046" s="478">
        <v>750064.47797999997</v>
      </c>
      <c r="O1046" s="478">
        <v>39133.615239999999</v>
      </c>
      <c r="P1046" s="478">
        <v>52105.624729999996</v>
      </c>
      <c r="Q1046" s="478">
        <v>383125.53797</v>
      </c>
      <c r="R1046" s="26">
        <v>5721930.6923400005</v>
      </c>
      <c r="S1046" s="478">
        <v>5390.5196399999995</v>
      </c>
      <c r="T1046" s="478">
        <v>17715.861550000001</v>
      </c>
      <c r="U1046" s="478">
        <v>2377.7180499999999</v>
      </c>
      <c r="V1046" s="478">
        <v>0</v>
      </c>
      <c r="W1046" s="478">
        <v>0</v>
      </c>
      <c r="X1046" s="478">
        <v>55.185569999999998</v>
      </c>
      <c r="Y1046" s="478">
        <v>0</v>
      </c>
      <c r="Z1046" s="478">
        <v>116.88963000000001</v>
      </c>
      <c r="AA1046" s="478">
        <v>0</v>
      </c>
      <c r="AB1046" s="478">
        <v>1739.2340300000001</v>
      </c>
      <c r="AC1046" s="478">
        <v>0</v>
      </c>
      <c r="AD1046" s="478">
        <v>27395.408470000002</v>
      </c>
      <c r="AE1046" s="478">
        <v>13910189.26426</v>
      </c>
      <c r="AF1046" s="480">
        <v>899488.46398</v>
      </c>
      <c r="AG1046" s="480">
        <v>3130673.8437900003</v>
      </c>
      <c r="AH1046" s="480">
        <v>0</v>
      </c>
      <c r="AI1046" s="480">
        <v>0</v>
      </c>
      <c r="AJ1046" s="481">
        <v>9880026.9564900007</v>
      </c>
    </row>
    <row r="1047" spans="1:36" s="42" customFormat="1" x14ac:dyDescent="0.25">
      <c r="A1047" s="402"/>
      <c r="B1047" s="564">
        <v>6401</v>
      </c>
      <c r="C1047" s="188" t="s">
        <v>378</v>
      </c>
      <c r="D1047" s="477">
        <v>44527.921240000003</v>
      </c>
      <c r="E1047" s="477">
        <v>1362.80151</v>
      </c>
      <c r="F1047" s="477">
        <v>8788.0093000000015</v>
      </c>
      <c r="G1047" s="477">
        <v>24712.874600000003</v>
      </c>
      <c r="H1047" s="89">
        <v>79391.606650000002</v>
      </c>
      <c r="I1047" s="477">
        <v>4589</v>
      </c>
      <c r="J1047" s="477">
        <v>104351.27517000001</v>
      </c>
      <c r="K1047" s="477">
        <v>0</v>
      </c>
      <c r="L1047" s="477">
        <v>0</v>
      </c>
      <c r="M1047" s="477">
        <v>865.38199999999995</v>
      </c>
      <c r="N1047" s="477">
        <v>39969.92542</v>
      </c>
      <c r="O1047" s="477">
        <v>300</v>
      </c>
      <c r="P1047" s="477">
        <v>660</v>
      </c>
      <c r="Q1047" s="477">
        <v>0</v>
      </c>
      <c r="R1047" s="89">
        <v>150735.58259000001</v>
      </c>
      <c r="S1047" s="477">
        <v>0</v>
      </c>
      <c r="T1047" s="477">
        <v>0</v>
      </c>
      <c r="U1047" s="477">
        <v>0</v>
      </c>
      <c r="V1047" s="477">
        <v>0</v>
      </c>
      <c r="W1047" s="477">
        <v>0</v>
      </c>
      <c r="X1047" s="477">
        <v>0</v>
      </c>
      <c r="Y1047" s="477">
        <v>0</v>
      </c>
      <c r="Z1047" s="477">
        <v>0</v>
      </c>
      <c r="AA1047" s="477">
        <v>0</v>
      </c>
      <c r="AB1047" s="477">
        <v>0</v>
      </c>
      <c r="AC1047" s="477">
        <v>0</v>
      </c>
      <c r="AD1047" s="477">
        <v>0</v>
      </c>
      <c r="AE1047" s="477">
        <v>230127.18924000001</v>
      </c>
      <c r="AF1047" s="233">
        <v>39969.92542</v>
      </c>
      <c r="AG1047" s="233">
        <v>865.38199999999995</v>
      </c>
      <c r="AH1047" s="233">
        <v>0</v>
      </c>
      <c r="AI1047" s="233">
        <v>0</v>
      </c>
      <c r="AJ1047" s="482">
        <v>189291.88182000001</v>
      </c>
    </row>
    <row r="1048" spans="1:36" s="42" customFormat="1" x14ac:dyDescent="0.25">
      <c r="A1048" s="402"/>
      <c r="B1048" s="564">
        <v>640105</v>
      </c>
      <c r="C1048" s="188" t="s">
        <v>379</v>
      </c>
      <c r="D1048" s="477">
        <v>44527.921240000003</v>
      </c>
      <c r="E1048" s="477">
        <v>1362.80151</v>
      </c>
      <c r="F1048" s="477">
        <v>8788.0093000000015</v>
      </c>
      <c r="G1048" s="477">
        <v>24712.874600000003</v>
      </c>
      <c r="H1048" s="89">
        <v>79391.606650000002</v>
      </c>
      <c r="I1048" s="477">
        <v>4589</v>
      </c>
      <c r="J1048" s="477">
        <v>104351.27517000001</v>
      </c>
      <c r="K1048" s="477">
        <v>0</v>
      </c>
      <c r="L1048" s="477">
        <v>0</v>
      </c>
      <c r="M1048" s="477">
        <v>865.38199999999995</v>
      </c>
      <c r="N1048" s="477">
        <v>39969.92542</v>
      </c>
      <c r="O1048" s="477">
        <v>300</v>
      </c>
      <c r="P1048" s="477">
        <v>660</v>
      </c>
      <c r="Q1048" s="477">
        <v>0</v>
      </c>
      <c r="R1048" s="89">
        <v>150735.58259000001</v>
      </c>
      <c r="S1048" s="477">
        <v>0</v>
      </c>
      <c r="T1048" s="477">
        <v>0</v>
      </c>
      <c r="U1048" s="477">
        <v>0</v>
      </c>
      <c r="V1048" s="477">
        <v>0</v>
      </c>
      <c r="W1048" s="477">
        <v>0</v>
      </c>
      <c r="X1048" s="477">
        <v>0</v>
      </c>
      <c r="Y1048" s="477">
        <v>0</v>
      </c>
      <c r="Z1048" s="477">
        <v>0</v>
      </c>
      <c r="AA1048" s="477">
        <v>0</v>
      </c>
      <c r="AB1048" s="477">
        <v>0</v>
      </c>
      <c r="AC1048" s="477">
        <v>0</v>
      </c>
      <c r="AD1048" s="477">
        <v>0</v>
      </c>
      <c r="AE1048" s="477">
        <v>230127.18924000001</v>
      </c>
      <c r="AF1048" s="233">
        <v>39969.92542</v>
      </c>
      <c r="AG1048" s="233">
        <v>865.38199999999995</v>
      </c>
      <c r="AH1048" s="233">
        <v>0</v>
      </c>
      <c r="AI1048" s="233">
        <v>0</v>
      </c>
      <c r="AJ1048" s="482">
        <v>189291.88182000001</v>
      </c>
    </row>
    <row r="1049" spans="1:36" s="40" customFormat="1" x14ac:dyDescent="0.25">
      <c r="A1049" s="401"/>
      <c r="B1049" s="563">
        <v>640110</v>
      </c>
      <c r="C1049" s="317" t="s">
        <v>380</v>
      </c>
      <c r="D1049" s="478">
        <v>0</v>
      </c>
      <c r="E1049" s="478">
        <v>0</v>
      </c>
      <c r="F1049" s="478">
        <v>0</v>
      </c>
      <c r="G1049" s="478">
        <v>0</v>
      </c>
      <c r="H1049" s="26">
        <v>0</v>
      </c>
      <c r="I1049" s="478">
        <v>0</v>
      </c>
      <c r="J1049" s="478">
        <v>0</v>
      </c>
      <c r="K1049" s="478">
        <v>0</v>
      </c>
      <c r="L1049" s="478">
        <v>0</v>
      </c>
      <c r="M1049" s="478">
        <v>0</v>
      </c>
      <c r="N1049" s="478">
        <v>0</v>
      </c>
      <c r="O1049" s="478">
        <v>0</v>
      </c>
      <c r="P1049" s="478">
        <v>0</v>
      </c>
      <c r="Q1049" s="478">
        <v>0</v>
      </c>
      <c r="R1049" s="26">
        <v>0</v>
      </c>
      <c r="S1049" s="478">
        <v>0</v>
      </c>
      <c r="T1049" s="478">
        <v>0</v>
      </c>
      <c r="U1049" s="478">
        <v>0</v>
      </c>
      <c r="V1049" s="478">
        <v>0</v>
      </c>
      <c r="W1049" s="478">
        <v>0</v>
      </c>
      <c r="X1049" s="478">
        <v>0</v>
      </c>
      <c r="Y1049" s="478">
        <v>0</v>
      </c>
      <c r="Z1049" s="478">
        <v>0</v>
      </c>
      <c r="AA1049" s="478">
        <v>0</v>
      </c>
      <c r="AB1049" s="478">
        <v>0</v>
      </c>
      <c r="AC1049" s="478">
        <v>0</v>
      </c>
      <c r="AD1049" s="478">
        <v>0</v>
      </c>
      <c r="AE1049" s="478">
        <v>0</v>
      </c>
      <c r="AF1049" s="480">
        <v>0</v>
      </c>
      <c r="AG1049" s="480">
        <v>0</v>
      </c>
      <c r="AH1049" s="480">
        <v>0</v>
      </c>
      <c r="AI1049" s="480">
        <v>0</v>
      </c>
      <c r="AJ1049" s="481">
        <v>0</v>
      </c>
    </row>
    <row r="1050" spans="1:36" s="42" customFormat="1" x14ac:dyDescent="0.25">
      <c r="A1050" s="402"/>
      <c r="B1050" s="564">
        <v>6402</v>
      </c>
      <c r="C1050" s="188" t="s">
        <v>381</v>
      </c>
      <c r="D1050" s="477">
        <v>283930.85730999999</v>
      </c>
      <c r="E1050" s="477">
        <v>133726.72668000002</v>
      </c>
      <c r="F1050" s="477">
        <v>485804.14737999998</v>
      </c>
      <c r="G1050" s="477">
        <v>209390.06261000002</v>
      </c>
      <c r="H1050" s="89">
        <v>1112851.7939800001</v>
      </c>
      <c r="I1050" s="477">
        <v>9080.8282500000005</v>
      </c>
      <c r="J1050" s="477">
        <v>98117.842540000012</v>
      </c>
      <c r="K1050" s="477">
        <v>145499.84400000001</v>
      </c>
      <c r="L1050" s="477">
        <v>0</v>
      </c>
      <c r="M1050" s="477">
        <v>5423.1598899999999</v>
      </c>
      <c r="N1050" s="477">
        <v>238078.80778999999</v>
      </c>
      <c r="O1050" s="477">
        <v>3539.7377999999999</v>
      </c>
      <c r="P1050" s="477">
        <v>6340.6806799999995</v>
      </c>
      <c r="Q1050" s="477">
        <v>132.92606000000001</v>
      </c>
      <c r="R1050" s="89">
        <v>506213.82701000007</v>
      </c>
      <c r="S1050" s="477">
        <v>2648.4678900000004</v>
      </c>
      <c r="T1050" s="477">
        <v>592.84888000000001</v>
      </c>
      <c r="U1050" s="477">
        <v>431.142</v>
      </c>
      <c r="V1050" s="477">
        <v>0</v>
      </c>
      <c r="W1050" s="477">
        <v>0</v>
      </c>
      <c r="X1050" s="477">
        <v>0</v>
      </c>
      <c r="Y1050" s="477">
        <v>0</v>
      </c>
      <c r="Z1050" s="477">
        <v>116.88963000000001</v>
      </c>
      <c r="AA1050" s="477">
        <v>0</v>
      </c>
      <c r="AB1050" s="477">
        <v>1407.8935100000001</v>
      </c>
      <c r="AC1050" s="477">
        <v>0</v>
      </c>
      <c r="AD1050" s="477">
        <v>5197.2419100000006</v>
      </c>
      <c r="AE1050" s="477">
        <v>1624262.8629000003</v>
      </c>
      <c r="AF1050" s="233">
        <v>383578.65179000003</v>
      </c>
      <c r="AG1050" s="233">
        <v>5423.1598899999999</v>
      </c>
      <c r="AH1050" s="233">
        <v>0</v>
      </c>
      <c r="AI1050" s="233">
        <v>0</v>
      </c>
      <c r="AJ1050" s="482">
        <v>1235261.0512200003</v>
      </c>
    </row>
    <row r="1051" spans="1:36" s="42" customFormat="1" x14ac:dyDescent="0.25">
      <c r="A1051" s="402"/>
      <c r="B1051" s="564">
        <v>640205</v>
      </c>
      <c r="C1051" s="188" t="s">
        <v>382</v>
      </c>
      <c r="D1051" s="477">
        <v>20464.266230000001</v>
      </c>
      <c r="E1051" s="477">
        <v>17526.223859999998</v>
      </c>
      <c r="F1051" s="477">
        <v>24842.534640000002</v>
      </c>
      <c r="G1051" s="477">
        <v>14749.941130000001</v>
      </c>
      <c r="H1051" s="89">
        <v>77582.965860000011</v>
      </c>
      <c r="I1051" s="477">
        <v>0</v>
      </c>
      <c r="J1051" s="477">
        <v>17986.777399999999</v>
      </c>
      <c r="K1051" s="477">
        <v>754.96600000000001</v>
      </c>
      <c r="L1051" s="477">
        <v>0</v>
      </c>
      <c r="M1051" s="477">
        <v>0</v>
      </c>
      <c r="N1051" s="477">
        <v>4169.7559199999996</v>
      </c>
      <c r="O1051" s="477">
        <v>9.5</v>
      </c>
      <c r="P1051" s="477">
        <v>0</v>
      </c>
      <c r="Q1051" s="477">
        <v>0</v>
      </c>
      <c r="R1051" s="89">
        <v>22920.999319999999</v>
      </c>
      <c r="S1051" s="477">
        <v>0</v>
      </c>
      <c r="T1051" s="477">
        <v>0</v>
      </c>
      <c r="U1051" s="477">
        <v>0</v>
      </c>
      <c r="V1051" s="477">
        <v>0</v>
      </c>
      <c r="W1051" s="477">
        <v>0</v>
      </c>
      <c r="X1051" s="477">
        <v>0</v>
      </c>
      <c r="Y1051" s="477">
        <v>0</v>
      </c>
      <c r="Z1051" s="477">
        <v>0</v>
      </c>
      <c r="AA1051" s="477">
        <v>0</v>
      </c>
      <c r="AB1051" s="477">
        <v>0</v>
      </c>
      <c r="AC1051" s="477">
        <v>0</v>
      </c>
      <c r="AD1051" s="477">
        <v>0</v>
      </c>
      <c r="AE1051" s="477">
        <v>100503.96518000001</v>
      </c>
      <c r="AF1051" s="233">
        <v>4924.72192</v>
      </c>
      <c r="AG1051" s="233">
        <v>0</v>
      </c>
      <c r="AH1051" s="233">
        <v>0</v>
      </c>
      <c r="AI1051" s="233">
        <v>0</v>
      </c>
      <c r="AJ1051" s="482">
        <v>95579.243260000017</v>
      </c>
    </row>
    <row r="1052" spans="1:36" s="42" customFormat="1" x14ac:dyDescent="0.25">
      <c r="A1052" s="402"/>
      <c r="B1052" s="564">
        <v>640210</v>
      </c>
      <c r="C1052" s="188" t="s">
        <v>383</v>
      </c>
      <c r="D1052" s="477">
        <v>0</v>
      </c>
      <c r="E1052" s="477">
        <v>0</v>
      </c>
      <c r="F1052" s="477">
        <v>0</v>
      </c>
      <c r="G1052" s="477">
        <v>0</v>
      </c>
      <c r="H1052" s="89">
        <v>0</v>
      </c>
      <c r="I1052" s="477">
        <v>0</v>
      </c>
      <c r="J1052" s="477">
        <v>0</v>
      </c>
      <c r="K1052" s="477">
        <v>0</v>
      </c>
      <c r="L1052" s="477">
        <v>0</v>
      </c>
      <c r="M1052" s="477">
        <v>0</v>
      </c>
      <c r="N1052" s="477">
        <v>0</v>
      </c>
      <c r="O1052" s="477">
        <v>0</v>
      </c>
      <c r="P1052" s="477">
        <v>0</v>
      </c>
      <c r="Q1052" s="477">
        <v>0</v>
      </c>
      <c r="R1052" s="89">
        <v>0</v>
      </c>
      <c r="S1052" s="477">
        <v>0</v>
      </c>
      <c r="T1052" s="477">
        <v>0</v>
      </c>
      <c r="U1052" s="477">
        <v>0</v>
      </c>
      <c r="V1052" s="477">
        <v>0</v>
      </c>
      <c r="W1052" s="477">
        <v>0</v>
      </c>
      <c r="X1052" s="477">
        <v>0</v>
      </c>
      <c r="Y1052" s="477">
        <v>0</v>
      </c>
      <c r="Z1052" s="477">
        <v>0</v>
      </c>
      <c r="AA1052" s="477">
        <v>0</v>
      </c>
      <c r="AB1052" s="477">
        <v>0</v>
      </c>
      <c r="AC1052" s="477">
        <v>0</v>
      </c>
      <c r="AD1052" s="477">
        <v>0</v>
      </c>
      <c r="AE1052" s="477">
        <v>0</v>
      </c>
      <c r="AF1052" s="233">
        <v>0</v>
      </c>
      <c r="AG1052" s="233">
        <v>0</v>
      </c>
      <c r="AH1052" s="233">
        <v>0</v>
      </c>
      <c r="AI1052" s="233">
        <v>0</v>
      </c>
      <c r="AJ1052" s="482">
        <v>0</v>
      </c>
    </row>
    <row r="1053" spans="1:36" s="42" customFormat="1" x14ac:dyDescent="0.25">
      <c r="A1053" s="402"/>
      <c r="B1053" s="564">
        <v>640215</v>
      </c>
      <c r="C1053" s="188" t="s">
        <v>384</v>
      </c>
      <c r="D1053" s="477">
        <v>19084.775590000001</v>
      </c>
      <c r="E1053" s="477">
        <v>1057.2921000000001</v>
      </c>
      <c r="F1053" s="477">
        <v>147914.98405</v>
      </c>
      <c r="G1053" s="477">
        <v>160157.01328000001</v>
      </c>
      <c r="H1053" s="89">
        <v>328214.06501999998</v>
      </c>
      <c r="I1053" s="477">
        <v>0</v>
      </c>
      <c r="J1053" s="477">
        <v>0</v>
      </c>
      <c r="K1053" s="477">
        <v>87582.41</v>
      </c>
      <c r="L1053" s="477">
        <v>0</v>
      </c>
      <c r="M1053" s="477">
        <v>0</v>
      </c>
      <c r="N1053" s="477">
        <v>142114.89030999999</v>
      </c>
      <c r="O1053" s="477">
        <v>0</v>
      </c>
      <c r="P1053" s="477">
        <v>0</v>
      </c>
      <c r="Q1053" s="477">
        <v>0</v>
      </c>
      <c r="R1053" s="89">
        <v>229697.30030999999</v>
      </c>
      <c r="S1053" s="477">
        <v>0</v>
      </c>
      <c r="T1053" s="477">
        <v>0</v>
      </c>
      <c r="U1053" s="477">
        <v>0</v>
      </c>
      <c r="V1053" s="477">
        <v>0</v>
      </c>
      <c r="W1053" s="477">
        <v>0</v>
      </c>
      <c r="X1053" s="477">
        <v>0</v>
      </c>
      <c r="Y1053" s="477">
        <v>0</v>
      </c>
      <c r="Z1053" s="477">
        <v>0</v>
      </c>
      <c r="AA1053" s="477">
        <v>0</v>
      </c>
      <c r="AB1053" s="477">
        <v>0</v>
      </c>
      <c r="AC1053" s="477">
        <v>0</v>
      </c>
      <c r="AD1053" s="477">
        <v>0</v>
      </c>
      <c r="AE1053" s="477">
        <v>557911.36532999994</v>
      </c>
      <c r="AF1053" s="233">
        <v>229697.30030999999</v>
      </c>
      <c r="AG1053" s="233">
        <v>0</v>
      </c>
      <c r="AH1053" s="233">
        <v>0</v>
      </c>
      <c r="AI1053" s="233">
        <v>0</v>
      </c>
      <c r="AJ1053" s="482">
        <v>328214.06501999998</v>
      </c>
    </row>
    <row r="1054" spans="1:36" s="42" customFormat="1" x14ac:dyDescent="0.25">
      <c r="A1054" s="402"/>
      <c r="B1054" s="564">
        <v>640290</v>
      </c>
      <c r="C1054" s="188" t="s">
        <v>118</v>
      </c>
      <c r="D1054" s="477">
        <v>244381.81549000001</v>
      </c>
      <c r="E1054" s="477">
        <v>115143.21072</v>
      </c>
      <c r="F1054" s="477">
        <v>313046.62868999998</v>
      </c>
      <c r="G1054" s="477">
        <v>34483.108200000002</v>
      </c>
      <c r="H1054" s="89">
        <v>707054.76309999998</v>
      </c>
      <c r="I1054" s="477">
        <v>9080.8282500000005</v>
      </c>
      <c r="J1054" s="477">
        <v>80131.065140000006</v>
      </c>
      <c r="K1054" s="477">
        <v>57162.468000000001</v>
      </c>
      <c r="L1054" s="477">
        <v>0</v>
      </c>
      <c r="M1054" s="477">
        <v>5423.1598899999999</v>
      </c>
      <c r="N1054" s="477">
        <v>91794.161560000008</v>
      </c>
      <c r="O1054" s="477">
        <v>3530.2377999999999</v>
      </c>
      <c r="P1054" s="477">
        <v>6340.6806799999995</v>
      </c>
      <c r="Q1054" s="477">
        <v>132.92606000000001</v>
      </c>
      <c r="R1054" s="89">
        <v>253595.52738000001</v>
      </c>
      <c r="S1054" s="477">
        <v>2648.4678900000004</v>
      </c>
      <c r="T1054" s="477">
        <v>592.84888000000001</v>
      </c>
      <c r="U1054" s="477">
        <v>431.142</v>
      </c>
      <c r="V1054" s="477">
        <v>0</v>
      </c>
      <c r="W1054" s="477">
        <v>0</v>
      </c>
      <c r="X1054" s="477">
        <v>0</v>
      </c>
      <c r="Y1054" s="477">
        <v>0</v>
      </c>
      <c r="Z1054" s="477">
        <v>116.88963000000001</v>
      </c>
      <c r="AA1054" s="477">
        <v>0</v>
      </c>
      <c r="AB1054" s="477">
        <v>1407.8935100000001</v>
      </c>
      <c r="AC1054" s="477">
        <v>0</v>
      </c>
      <c r="AD1054" s="477">
        <v>5197.2419100000006</v>
      </c>
      <c r="AE1054" s="477">
        <v>965847.53238999995</v>
      </c>
      <c r="AF1054" s="233">
        <v>148956.62956</v>
      </c>
      <c r="AG1054" s="233">
        <v>5423.1598899999999</v>
      </c>
      <c r="AH1054" s="233">
        <v>0</v>
      </c>
      <c r="AI1054" s="233">
        <v>0</v>
      </c>
      <c r="AJ1054" s="482">
        <v>811467.74293999979</v>
      </c>
    </row>
    <row r="1055" spans="1:36" s="42" customFormat="1" x14ac:dyDescent="0.25">
      <c r="A1055" s="402"/>
      <c r="B1055" s="564">
        <v>6403</v>
      </c>
      <c r="C1055" s="188" t="s">
        <v>385</v>
      </c>
      <c r="D1055" s="477">
        <v>93005.119349999994</v>
      </c>
      <c r="E1055" s="477">
        <v>196539.55083000002</v>
      </c>
      <c r="F1055" s="477">
        <v>37432.994060000005</v>
      </c>
      <c r="G1055" s="477">
        <v>46318.806649999999</v>
      </c>
      <c r="H1055" s="89">
        <v>373296.47089</v>
      </c>
      <c r="I1055" s="477">
        <v>3864.5778599999999</v>
      </c>
      <c r="J1055" s="477">
        <v>65562.290110000002</v>
      </c>
      <c r="K1055" s="477">
        <v>830.94899999999996</v>
      </c>
      <c r="L1055" s="477">
        <v>0</v>
      </c>
      <c r="M1055" s="477">
        <v>105.765</v>
      </c>
      <c r="N1055" s="477">
        <v>88239.941730000006</v>
      </c>
      <c r="O1055" s="477">
        <v>0</v>
      </c>
      <c r="P1055" s="477">
        <v>250</v>
      </c>
      <c r="Q1055" s="477">
        <v>0</v>
      </c>
      <c r="R1055" s="89">
        <v>158853.52370000002</v>
      </c>
      <c r="S1055" s="477">
        <v>1149.9147700000001</v>
      </c>
      <c r="T1055" s="477">
        <v>0</v>
      </c>
      <c r="U1055" s="477">
        <v>0</v>
      </c>
      <c r="V1055" s="477">
        <v>0</v>
      </c>
      <c r="W1055" s="477">
        <v>0</v>
      </c>
      <c r="X1055" s="477">
        <v>0</v>
      </c>
      <c r="Y1055" s="477">
        <v>0</v>
      </c>
      <c r="Z1055" s="477">
        <v>0</v>
      </c>
      <c r="AA1055" s="477">
        <v>0</v>
      </c>
      <c r="AB1055" s="477">
        <v>0</v>
      </c>
      <c r="AC1055" s="477">
        <v>0</v>
      </c>
      <c r="AD1055" s="477">
        <v>1149.9147700000001</v>
      </c>
      <c r="AE1055" s="477">
        <v>533299.90936000005</v>
      </c>
      <c r="AF1055" s="233">
        <v>89070.890729999999</v>
      </c>
      <c r="AG1055" s="233">
        <v>105.765</v>
      </c>
      <c r="AH1055" s="233">
        <v>0</v>
      </c>
      <c r="AI1055" s="233">
        <v>0</v>
      </c>
      <c r="AJ1055" s="482">
        <v>444123.25362999999</v>
      </c>
    </row>
    <row r="1056" spans="1:36" s="42" customFormat="1" x14ac:dyDescent="0.25">
      <c r="A1056" s="402"/>
      <c r="B1056" s="564">
        <v>640305</v>
      </c>
      <c r="C1056" s="188" t="s">
        <v>386</v>
      </c>
      <c r="D1056" s="477">
        <v>93005.119349999994</v>
      </c>
      <c r="E1056" s="477">
        <v>164489.93390999999</v>
      </c>
      <c r="F1056" s="477">
        <v>37358.994060000005</v>
      </c>
      <c r="G1056" s="477">
        <v>31613.800460000002</v>
      </c>
      <c r="H1056" s="89">
        <v>326467.84778000001</v>
      </c>
      <c r="I1056" s="477">
        <v>0</v>
      </c>
      <c r="J1056" s="477">
        <v>64497.788180000003</v>
      </c>
      <c r="K1056" s="477">
        <v>0</v>
      </c>
      <c r="L1056" s="477">
        <v>0</v>
      </c>
      <c r="M1056" s="477">
        <v>105.765</v>
      </c>
      <c r="N1056" s="477">
        <v>88184.941730000006</v>
      </c>
      <c r="O1056" s="477">
        <v>0</v>
      </c>
      <c r="P1056" s="477">
        <v>250</v>
      </c>
      <c r="Q1056" s="477">
        <v>0</v>
      </c>
      <c r="R1056" s="89">
        <v>153038.49491000001</v>
      </c>
      <c r="S1056" s="477">
        <v>1149.9147700000001</v>
      </c>
      <c r="T1056" s="477">
        <v>0</v>
      </c>
      <c r="U1056" s="477">
        <v>0</v>
      </c>
      <c r="V1056" s="477">
        <v>0</v>
      </c>
      <c r="W1056" s="477">
        <v>0</v>
      </c>
      <c r="X1056" s="477">
        <v>0</v>
      </c>
      <c r="Y1056" s="477">
        <v>0</v>
      </c>
      <c r="Z1056" s="477">
        <v>0</v>
      </c>
      <c r="AA1056" s="477">
        <v>0</v>
      </c>
      <c r="AB1056" s="477">
        <v>0</v>
      </c>
      <c r="AC1056" s="477">
        <v>0</v>
      </c>
      <c r="AD1056" s="477">
        <v>1149.9147700000001</v>
      </c>
      <c r="AE1056" s="477">
        <v>480656.25745999999</v>
      </c>
      <c r="AF1056" s="233">
        <v>88184.941730000006</v>
      </c>
      <c r="AG1056" s="233">
        <v>105.765</v>
      </c>
      <c r="AH1056" s="233">
        <v>0</v>
      </c>
      <c r="AI1056" s="233">
        <v>0</v>
      </c>
      <c r="AJ1056" s="482">
        <v>392365.55072999996</v>
      </c>
    </row>
    <row r="1057" spans="1:36" s="42" customFormat="1" x14ac:dyDescent="0.25">
      <c r="A1057" s="402"/>
      <c r="B1057" s="564">
        <v>640310</v>
      </c>
      <c r="C1057" s="188" t="s">
        <v>387</v>
      </c>
      <c r="D1057" s="477">
        <v>0</v>
      </c>
      <c r="E1057" s="477">
        <v>32031.137489999997</v>
      </c>
      <c r="F1057" s="477">
        <v>0</v>
      </c>
      <c r="G1057" s="477">
        <v>11545.157999999999</v>
      </c>
      <c r="H1057" s="89">
        <v>43576.295489999997</v>
      </c>
      <c r="I1057" s="477">
        <v>0</v>
      </c>
      <c r="J1057" s="477">
        <v>1064.5019299999999</v>
      </c>
      <c r="K1057" s="477">
        <v>0</v>
      </c>
      <c r="L1057" s="477">
        <v>0</v>
      </c>
      <c r="M1057" s="477">
        <v>0</v>
      </c>
      <c r="N1057" s="477">
        <v>0</v>
      </c>
      <c r="O1057" s="477">
        <v>0</v>
      </c>
      <c r="P1057" s="477">
        <v>0</v>
      </c>
      <c r="Q1057" s="477">
        <v>0</v>
      </c>
      <c r="R1057" s="89">
        <v>1064.5019299999999</v>
      </c>
      <c r="S1057" s="477">
        <v>0</v>
      </c>
      <c r="T1057" s="477">
        <v>0</v>
      </c>
      <c r="U1057" s="477">
        <v>0</v>
      </c>
      <c r="V1057" s="477">
        <v>0</v>
      </c>
      <c r="W1057" s="477">
        <v>0</v>
      </c>
      <c r="X1057" s="477">
        <v>0</v>
      </c>
      <c r="Y1057" s="477">
        <v>0</v>
      </c>
      <c r="Z1057" s="477">
        <v>0</v>
      </c>
      <c r="AA1057" s="477">
        <v>0</v>
      </c>
      <c r="AB1057" s="477">
        <v>0</v>
      </c>
      <c r="AC1057" s="477">
        <v>0</v>
      </c>
      <c r="AD1057" s="477">
        <v>0</v>
      </c>
      <c r="AE1057" s="477">
        <v>44640.797419999995</v>
      </c>
      <c r="AF1057" s="233">
        <v>0</v>
      </c>
      <c r="AG1057" s="233">
        <v>0</v>
      </c>
      <c r="AH1057" s="233">
        <v>0</v>
      </c>
      <c r="AI1057" s="233">
        <v>0</v>
      </c>
      <c r="AJ1057" s="482">
        <v>44640.797419999995</v>
      </c>
    </row>
    <row r="1058" spans="1:36" s="42" customFormat="1" x14ac:dyDescent="0.25">
      <c r="A1058" s="402"/>
      <c r="B1058" s="564">
        <v>640315</v>
      </c>
      <c r="C1058" s="188" t="s">
        <v>388</v>
      </c>
      <c r="D1058" s="477">
        <v>0</v>
      </c>
      <c r="E1058" s="477">
        <v>18.479430000000001</v>
      </c>
      <c r="F1058" s="477">
        <v>74</v>
      </c>
      <c r="G1058" s="477">
        <v>3159.8481900000002</v>
      </c>
      <c r="H1058" s="89">
        <v>3252.32762</v>
      </c>
      <c r="I1058" s="477">
        <v>3864.5778599999999</v>
      </c>
      <c r="J1058" s="477">
        <v>0</v>
      </c>
      <c r="K1058" s="477">
        <v>830.94899999999996</v>
      </c>
      <c r="L1058" s="477">
        <v>0</v>
      </c>
      <c r="M1058" s="477">
        <v>0</v>
      </c>
      <c r="N1058" s="477">
        <v>55</v>
      </c>
      <c r="O1058" s="477">
        <v>0</v>
      </c>
      <c r="P1058" s="477">
        <v>0</v>
      </c>
      <c r="Q1058" s="477">
        <v>0</v>
      </c>
      <c r="R1058" s="89">
        <v>4750.5268599999999</v>
      </c>
      <c r="S1058" s="477">
        <v>0</v>
      </c>
      <c r="T1058" s="477">
        <v>0</v>
      </c>
      <c r="U1058" s="477">
        <v>0</v>
      </c>
      <c r="V1058" s="477">
        <v>0</v>
      </c>
      <c r="W1058" s="477">
        <v>0</v>
      </c>
      <c r="X1058" s="477">
        <v>0</v>
      </c>
      <c r="Y1058" s="477">
        <v>0</v>
      </c>
      <c r="Z1058" s="477">
        <v>0</v>
      </c>
      <c r="AA1058" s="477">
        <v>0</v>
      </c>
      <c r="AB1058" s="477">
        <v>0</v>
      </c>
      <c r="AC1058" s="477">
        <v>0</v>
      </c>
      <c r="AD1058" s="477">
        <v>0</v>
      </c>
      <c r="AE1058" s="477">
        <v>8002.85448</v>
      </c>
      <c r="AF1058" s="233">
        <v>885.94899999999996</v>
      </c>
      <c r="AG1058" s="233">
        <v>0</v>
      </c>
      <c r="AH1058" s="233">
        <v>0</v>
      </c>
      <c r="AI1058" s="233">
        <v>0</v>
      </c>
      <c r="AJ1058" s="482">
        <v>7116.9054799999994</v>
      </c>
    </row>
    <row r="1059" spans="1:36" s="42" customFormat="1" x14ac:dyDescent="0.25">
      <c r="A1059" s="402"/>
      <c r="B1059" s="564">
        <v>6404</v>
      </c>
      <c r="C1059" s="188" t="s">
        <v>1683</v>
      </c>
      <c r="D1059" s="477">
        <v>1306428.8490599999</v>
      </c>
      <c r="E1059" s="477">
        <v>1689005.79467</v>
      </c>
      <c r="F1059" s="477">
        <v>2114447.5268699997</v>
      </c>
      <c r="G1059" s="477">
        <v>995515.65300000005</v>
      </c>
      <c r="H1059" s="89">
        <v>6105397.8235999988</v>
      </c>
      <c r="I1059" s="477">
        <v>322255.78005</v>
      </c>
      <c r="J1059" s="477">
        <v>609582.01264999993</v>
      </c>
      <c r="K1059" s="477">
        <v>0</v>
      </c>
      <c r="L1059" s="477">
        <v>2947712.1592199998</v>
      </c>
      <c r="M1059" s="477">
        <v>96890.996090000001</v>
      </c>
      <c r="N1059" s="477">
        <v>365476.03067000001</v>
      </c>
      <c r="O1059" s="477">
        <v>35293.877439999997</v>
      </c>
      <c r="P1059" s="477">
        <v>44854.944049999998</v>
      </c>
      <c r="Q1059" s="477">
        <v>382992.61191000004</v>
      </c>
      <c r="R1059" s="89">
        <v>4805058.4120800002</v>
      </c>
      <c r="S1059" s="477">
        <v>1592.13698</v>
      </c>
      <c r="T1059" s="477">
        <v>17123.01267</v>
      </c>
      <c r="U1059" s="477">
        <v>1946.5760500000001</v>
      </c>
      <c r="V1059" s="477">
        <v>0</v>
      </c>
      <c r="W1059" s="477">
        <v>0</v>
      </c>
      <c r="X1059" s="477">
        <v>0</v>
      </c>
      <c r="Y1059" s="477">
        <v>0</v>
      </c>
      <c r="Z1059" s="477">
        <v>0</v>
      </c>
      <c r="AA1059" s="477">
        <v>0</v>
      </c>
      <c r="AB1059" s="477">
        <v>331.34052000000003</v>
      </c>
      <c r="AC1059" s="477">
        <v>0</v>
      </c>
      <c r="AD1059" s="477">
        <v>20993.066220000001</v>
      </c>
      <c r="AE1059" s="477">
        <v>10931449.301899999</v>
      </c>
      <c r="AF1059" s="233">
        <v>365476.03067000001</v>
      </c>
      <c r="AG1059" s="233">
        <v>3044603.1553099998</v>
      </c>
      <c r="AH1059" s="233">
        <v>0</v>
      </c>
      <c r="AI1059" s="233">
        <v>0</v>
      </c>
      <c r="AJ1059" s="482">
        <v>7521370.1159199998</v>
      </c>
    </row>
    <row r="1060" spans="1:36" s="42" customFormat="1" x14ac:dyDescent="0.25">
      <c r="A1060" s="402"/>
      <c r="B1060" s="564">
        <v>640405</v>
      </c>
      <c r="C1060" s="188" t="s">
        <v>1011</v>
      </c>
      <c r="D1060" s="477">
        <v>98687.729200000002</v>
      </c>
      <c r="E1060" s="477">
        <v>102861.94545</v>
      </c>
      <c r="F1060" s="477">
        <v>171902.79066</v>
      </c>
      <c r="G1060" s="477">
        <v>101866.87318000001</v>
      </c>
      <c r="H1060" s="89">
        <v>475319.33848999999</v>
      </c>
      <c r="I1060" s="477">
        <v>3320.6588400000001</v>
      </c>
      <c r="J1060" s="477">
        <v>43098.734170000003</v>
      </c>
      <c r="K1060" s="477">
        <v>0</v>
      </c>
      <c r="L1060" s="477">
        <v>143608.19607000001</v>
      </c>
      <c r="M1060" s="477">
        <v>1421.6080099999999</v>
      </c>
      <c r="N1060" s="477">
        <v>16226.427539999999</v>
      </c>
      <c r="O1060" s="477">
        <v>0</v>
      </c>
      <c r="P1060" s="477">
        <v>2770.4862699999999</v>
      </c>
      <c r="Q1060" s="477">
        <v>0</v>
      </c>
      <c r="R1060" s="89">
        <v>210446.1109</v>
      </c>
      <c r="S1060" s="477">
        <v>1483.13698</v>
      </c>
      <c r="T1060" s="477">
        <v>916.17714999999998</v>
      </c>
      <c r="U1060" s="477">
        <v>0</v>
      </c>
      <c r="V1060" s="477">
        <v>0</v>
      </c>
      <c r="W1060" s="477">
        <v>0</v>
      </c>
      <c r="X1060" s="477">
        <v>0</v>
      </c>
      <c r="Y1060" s="477">
        <v>0</v>
      </c>
      <c r="Z1060" s="477">
        <v>0</v>
      </c>
      <c r="AA1060" s="477">
        <v>0</v>
      </c>
      <c r="AB1060" s="477">
        <v>0</v>
      </c>
      <c r="AC1060" s="477">
        <v>0</v>
      </c>
      <c r="AD1060" s="477">
        <v>2399.3141299999997</v>
      </c>
      <c r="AE1060" s="477">
        <v>688164.76351999992</v>
      </c>
      <c r="AF1060" s="233">
        <v>16226.427539999999</v>
      </c>
      <c r="AG1060" s="233">
        <v>145029.80408</v>
      </c>
      <c r="AH1060" s="233">
        <v>0</v>
      </c>
      <c r="AI1060" s="233">
        <v>0</v>
      </c>
      <c r="AJ1060" s="482">
        <v>526908.53189999994</v>
      </c>
    </row>
    <row r="1061" spans="1:36" s="42" customFormat="1" x14ac:dyDescent="0.25">
      <c r="A1061" s="402"/>
      <c r="B1061" s="564">
        <v>640410</v>
      </c>
      <c r="C1061" s="188" t="s">
        <v>1639</v>
      </c>
      <c r="D1061" s="477">
        <v>1123323.3565999998</v>
      </c>
      <c r="E1061" s="477">
        <v>1565416.33546</v>
      </c>
      <c r="F1061" s="477">
        <v>1941248.4649400001</v>
      </c>
      <c r="G1061" s="477">
        <v>890246.98804999993</v>
      </c>
      <c r="H1061" s="89">
        <v>5520235.1450499995</v>
      </c>
      <c r="I1061" s="477">
        <v>317837.86881999997</v>
      </c>
      <c r="J1061" s="477">
        <v>566483.27847999998</v>
      </c>
      <c r="K1061" s="477">
        <v>0</v>
      </c>
      <c r="L1061" s="477">
        <v>2804103.9631500002</v>
      </c>
      <c r="M1061" s="477">
        <v>95469.388080000004</v>
      </c>
      <c r="N1061" s="477">
        <v>347625.37427999999</v>
      </c>
      <c r="O1061" s="477">
        <v>35293.877439999997</v>
      </c>
      <c r="P1061" s="477">
        <v>42084.457780000004</v>
      </c>
      <c r="Q1061" s="477">
        <v>382992.61191000004</v>
      </c>
      <c r="R1061" s="89">
        <v>4591890.8199400008</v>
      </c>
      <c r="S1061" s="477">
        <v>14</v>
      </c>
      <c r="T1061" s="477">
        <v>16206.835519999999</v>
      </c>
      <c r="U1061" s="477">
        <v>1946.5760500000001</v>
      </c>
      <c r="V1061" s="477">
        <v>0</v>
      </c>
      <c r="W1061" s="477">
        <v>0</v>
      </c>
      <c r="X1061" s="477">
        <v>0</v>
      </c>
      <c r="Y1061" s="477">
        <v>0</v>
      </c>
      <c r="Z1061" s="477">
        <v>0</v>
      </c>
      <c r="AA1061" s="477">
        <v>0</v>
      </c>
      <c r="AB1061" s="477">
        <v>108.02500000000001</v>
      </c>
      <c r="AC1061" s="477">
        <v>0</v>
      </c>
      <c r="AD1061" s="477">
        <v>18275.436570000002</v>
      </c>
      <c r="AE1061" s="477">
        <v>10130401.401560001</v>
      </c>
      <c r="AF1061" s="233">
        <v>347625.37427999999</v>
      </c>
      <c r="AG1061" s="233">
        <v>2899573.3512300001</v>
      </c>
      <c r="AH1061" s="233">
        <v>0</v>
      </c>
      <c r="AI1061" s="233">
        <v>0</v>
      </c>
      <c r="AJ1061" s="482">
        <v>6883202.6760499999</v>
      </c>
    </row>
    <row r="1062" spans="1:36" s="42" customFormat="1" x14ac:dyDescent="0.25">
      <c r="A1062" s="402"/>
      <c r="B1062" s="564">
        <v>640415</v>
      </c>
      <c r="C1062" s="188" t="s">
        <v>1010</v>
      </c>
      <c r="D1062" s="477">
        <v>0</v>
      </c>
      <c r="E1062" s="477">
        <v>0</v>
      </c>
      <c r="F1062" s="477">
        <v>0</v>
      </c>
      <c r="G1062" s="477">
        <v>0</v>
      </c>
      <c r="H1062" s="89">
        <v>0</v>
      </c>
      <c r="I1062" s="477">
        <v>0</v>
      </c>
      <c r="J1062" s="477">
        <v>0</v>
      </c>
      <c r="K1062" s="477">
        <v>0</v>
      </c>
      <c r="L1062" s="477">
        <v>0</v>
      </c>
      <c r="M1062" s="477">
        <v>0</v>
      </c>
      <c r="N1062" s="477">
        <v>1624.2288500000002</v>
      </c>
      <c r="O1062" s="477">
        <v>0</v>
      </c>
      <c r="P1062" s="477">
        <v>0</v>
      </c>
      <c r="Q1062" s="477">
        <v>0</v>
      </c>
      <c r="R1062" s="89">
        <v>1624.2288500000002</v>
      </c>
      <c r="S1062" s="477">
        <v>0</v>
      </c>
      <c r="T1062" s="477">
        <v>0</v>
      </c>
      <c r="U1062" s="477">
        <v>0</v>
      </c>
      <c r="V1062" s="477">
        <v>0</v>
      </c>
      <c r="W1062" s="477">
        <v>0</v>
      </c>
      <c r="X1062" s="477">
        <v>0</v>
      </c>
      <c r="Y1062" s="477">
        <v>0</v>
      </c>
      <c r="Z1062" s="477">
        <v>0</v>
      </c>
      <c r="AA1062" s="477">
        <v>0</v>
      </c>
      <c r="AB1062" s="477">
        <v>45</v>
      </c>
      <c r="AC1062" s="477">
        <v>0</v>
      </c>
      <c r="AD1062" s="477">
        <v>45</v>
      </c>
      <c r="AE1062" s="477">
        <v>1669.2288500000002</v>
      </c>
      <c r="AF1062" s="233">
        <v>1624.2288500000002</v>
      </c>
      <c r="AG1062" s="233">
        <v>0</v>
      </c>
      <c r="AH1062" s="233">
        <v>0</v>
      </c>
      <c r="AI1062" s="233">
        <v>0</v>
      </c>
      <c r="AJ1062" s="482">
        <v>45</v>
      </c>
    </row>
    <row r="1063" spans="1:36" s="42" customFormat="1" x14ac:dyDescent="0.25">
      <c r="A1063" s="402"/>
      <c r="B1063" s="564">
        <v>640420</v>
      </c>
      <c r="C1063" s="188" t="s">
        <v>1547</v>
      </c>
      <c r="D1063" s="477">
        <v>84417.763260000007</v>
      </c>
      <c r="E1063" s="477">
        <v>46.5</v>
      </c>
      <c r="F1063" s="477">
        <v>1296.27127</v>
      </c>
      <c r="G1063" s="477">
        <v>3401.7917699999998</v>
      </c>
      <c r="H1063" s="89">
        <v>89162.326300000001</v>
      </c>
      <c r="I1063" s="477">
        <v>1097.2523899999999</v>
      </c>
      <c r="J1063" s="477">
        <v>0</v>
      </c>
      <c r="K1063" s="477">
        <v>0</v>
      </c>
      <c r="L1063" s="477">
        <v>0</v>
      </c>
      <c r="M1063" s="477">
        <v>0</v>
      </c>
      <c r="N1063" s="477">
        <v>0</v>
      </c>
      <c r="O1063" s="477">
        <v>0</v>
      </c>
      <c r="P1063" s="477">
        <v>0</v>
      </c>
      <c r="Q1063" s="477">
        <v>0</v>
      </c>
      <c r="R1063" s="89">
        <v>1097.2523899999999</v>
      </c>
      <c r="S1063" s="477">
        <v>95</v>
      </c>
      <c r="T1063" s="477">
        <v>0</v>
      </c>
      <c r="U1063" s="477">
        <v>0</v>
      </c>
      <c r="V1063" s="477">
        <v>0</v>
      </c>
      <c r="W1063" s="477">
        <v>0</v>
      </c>
      <c r="X1063" s="477">
        <v>0</v>
      </c>
      <c r="Y1063" s="477">
        <v>0</v>
      </c>
      <c r="Z1063" s="477">
        <v>0</v>
      </c>
      <c r="AA1063" s="477">
        <v>0</v>
      </c>
      <c r="AB1063" s="477">
        <v>178.31551999999999</v>
      </c>
      <c r="AC1063" s="477">
        <v>0</v>
      </c>
      <c r="AD1063" s="477">
        <v>273.31551999999999</v>
      </c>
      <c r="AE1063" s="477">
        <v>90532.894209999999</v>
      </c>
      <c r="AF1063" s="233">
        <v>0</v>
      </c>
      <c r="AG1063" s="233">
        <v>0</v>
      </c>
      <c r="AH1063" s="233">
        <v>0</v>
      </c>
      <c r="AI1063" s="233">
        <v>0</v>
      </c>
      <c r="AJ1063" s="482">
        <v>90532.894209999999</v>
      </c>
    </row>
    <row r="1064" spans="1:36" s="42" customFormat="1" x14ac:dyDescent="0.25">
      <c r="A1064" s="402"/>
      <c r="B1064" s="564">
        <v>640440</v>
      </c>
      <c r="C1064" s="188" t="s">
        <v>1549</v>
      </c>
      <c r="D1064" s="477">
        <v>0</v>
      </c>
      <c r="E1064" s="477">
        <v>0</v>
      </c>
      <c r="F1064" s="477">
        <v>0</v>
      </c>
      <c r="G1064" s="477">
        <v>0</v>
      </c>
      <c r="H1064" s="89">
        <v>0</v>
      </c>
      <c r="I1064" s="477">
        <v>0</v>
      </c>
      <c r="J1064" s="477">
        <v>0</v>
      </c>
      <c r="K1064" s="477">
        <v>0</v>
      </c>
      <c r="L1064" s="477">
        <v>0</v>
      </c>
      <c r="M1064" s="477">
        <v>0</v>
      </c>
      <c r="N1064" s="477">
        <v>0</v>
      </c>
      <c r="O1064" s="477">
        <v>0</v>
      </c>
      <c r="P1064" s="477">
        <v>0</v>
      </c>
      <c r="Q1064" s="477">
        <v>0</v>
      </c>
      <c r="R1064" s="89">
        <v>0</v>
      </c>
      <c r="S1064" s="477">
        <v>0</v>
      </c>
      <c r="T1064" s="477">
        <v>0</v>
      </c>
      <c r="U1064" s="477">
        <v>0</v>
      </c>
      <c r="V1064" s="477">
        <v>0</v>
      </c>
      <c r="W1064" s="477">
        <v>0</v>
      </c>
      <c r="X1064" s="477">
        <v>0</v>
      </c>
      <c r="Y1064" s="477">
        <v>0</v>
      </c>
      <c r="Z1064" s="477">
        <v>0</v>
      </c>
      <c r="AA1064" s="477">
        <v>0</v>
      </c>
      <c r="AB1064" s="477">
        <v>0</v>
      </c>
      <c r="AC1064" s="477">
        <v>0</v>
      </c>
      <c r="AD1064" s="477">
        <v>0</v>
      </c>
      <c r="AE1064" s="477">
        <v>0</v>
      </c>
      <c r="AF1064" s="233">
        <v>0</v>
      </c>
      <c r="AG1064" s="233">
        <v>0</v>
      </c>
      <c r="AH1064" s="233">
        <v>0</v>
      </c>
      <c r="AI1064" s="233">
        <v>0</v>
      </c>
      <c r="AJ1064" s="482">
        <v>0</v>
      </c>
    </row>
    <row r="1065" spans="1:36" s="42" customFormat="1" x14ac:dyDescent="0.25">
      <c r="A1065" s="402"/>
      <c r="B1065" s="564">
        <v>640445</v>
      </c>
      <c r="C1065" s="188" t="s">
        <v>1012</v>
      </c>
      <c r="D1065" s="477">
        <v>0</v>
      </c>
      <c r="E1065" s="477">
        <v>20681.013760000002</v>
      </c>
      <c r="F1065" s="477">
        <v>0</v>
      </c>
      <c r="G1065" s="477">
        <v>0</v>
      </c>
      <c r="H1065" s="89">
        <v>20681.013760000002</v>
      </c>
      <c r="I1065" s="477">
        <v>0</v>
      </c>
      <c r="J1065" s="477">
        <v>0</v>
      </c>
      <c r="K1065" s="477">
        <v>0</v>
      </c>
      <c r="L1065" s="477">
        <v>0</v>
      </c>
      <c r="M1065" s="477">
        <v>0</v>
      </c>
      <c r="N1065" s="477">
        <v>0</v>
      </c>
      <c r="O1065" s="477">
        <v>0</v>
      </c>
      <c r="P1065" s="477">
        <v>0</v>
      </c>
      <c r="Q1065" s="477">
        <v>0</v>
      </c>
      <c r="R1065" s="89">
        <v>0</v>
      </c>
      <c r="S1065" s="477">
        <v>0</v>
      </c>
      <c r="T1065" s="477">
        <v>0</v>
      </c>
      <c r="U1065" s="477">
        <v>0</v>
      </c>
      <c r="V1065" s="477">
        <v>0</v>
      </c>
      <c r="W1065" s="477">
        <v>0</v>
      </c>
      <c r="X1065" s="477">
        <v>0</v>
      </c>
      <c r="Y1065" s="477">
        <v>0</v>
      </c>
      <c r="Z1065" s="477">
        <v>0</v>
      </c>
      <c r="AA1065" s="477">
        <v>0</v>
      </c>
      <c r="AB1065" s="477">
        <v>0</v>
      </c>
      <c r="AC1065" s="477">
        <v>0</v>
      </c>
      <c r="AD1065" s="477">
        <v>0</v>
      </c>
      <c r="AE1065" s="477">
        <v>20681.013760000002</v>
      </c>
      <c r="AF1065" s="233">
        <v>0</v>
      </c>
      <c r="AG1065" s="233">
        <v>0</v>
      </c>
      <c r="AH1065" s="233">
        <v>0</v>
      </c>
      <c r="AI1065" s="233">
        <v>0</v>
      </c>
      <c r="AJ1065" s="482">
        <v>20681.013760000002</v>
      </c>
    </row>
    <row r="1066" spans="1:36" s="42" customFormat="1" x14ac:dyDescent="0.25">
      <c r="A1066" s="402"/>
      <c r="B1066" s="564">
        <v>640450</v>
      </c>
      <c r="C1066" s="188" t="s">
        <v>1686</v>
      </c>
      <c r="D1066" s="477">
        <v>0</v>
      </c>
      <c r="E1066" s="477">
        <v>0</v>
      </c>
      <c r="F1066" s="477">
        <v>0</v>
      </c>
      <c r="G1066" s="477">
        <v>0</v>
      </c>
      <c r="H1066" s="89">
        <v>0</v>
      </c>
      <c r="I1066" s="477">
        <v>0</v>
      </c>
      <c r="J1066" s="477">
        <v>0</v>
      </c>
      <c r="K1066" s="477">
        <v>0</v>
      </c>
      <c r="L1066" s="477">
        <v>0</v>
      </c>
      <c r="M1066" s="477">
        <v>0</v>
      </c>
      <c r="N1066" s="477">
        <v>0</v>
      </c>
      <c r="O1066" s="477">
        <v>0</v>
      </c>
      <c r="P1066" s="477">
        <v>0</v>
      </c>
      <c r="Q1066" s="477">
        <v>0</v>
      </c>
      <c r="R1066" s="89">
        <v>0</v>
      </c>
      <c r="S1066" s="477">
        <v>0</v>
      </c>
      <c r="T1066" s="477">
        <v>0</v>
      </c>
      <c r="U1066" s="477">
        <v>0</v>
      </c>
      <c r="V1066" s="477">
        <v>0</v>
      </c>
      <c r="W1066" s="477">
        <v>0</v>
      </c>
      <c r="X1066" s="477">
        <v>0</v>
      </c>
      <c r="Y1066" s="477">
        <v>0</v>
      </c>
      <c r="Z1066" s="477">
        <v>0</v>
      </c>
      <c r="AA1066" s="477">
        <v>0</v>
      </c>
      <c r="AB1066" s="477">
        <v>0</v>
      </c>
      <c r="AC1066" s="477">
        <v>0</v>
      </c>
      <c r="AD1066" s="477">
        <v>0</v>
      </c>
      <c r="AE1066" s="477">
        <v>0</v>
      </c>
      <c r="AF1066" s="233">
        <v>0</v>
      </c>
      <c r="AG1066" s="233">
        <v>0</v>
      </c>
      <c r="AH1066" s="233">
        <v>0</v>
      </c>
      <c r="AI1066" s="233">
        <v>0</v>
      </c>
      <c r="AJ1066" s="482">
        <v>0</v>
      </c>
    </row>
    <row r="1067" spans="1:36" s="42" customFormat="1" x14ac:dyDescent="0.25">
      <c r="A1067" s="402"/>
      <c r="B1067" s="564">
        <v>6405</v>
      </c>
      <c r="C1067" s="188" t="s">
        <v>390</v>
      </c>
      <c r="D1067" s="477">
        <v>103.91933</v>
      </c>
      <c r="E1067" s="477">
        <v>0</v>
      </c>
      <c r="F1067" s="477">
        <v>0</v>
      </c>
      <c r="G1067" s="477">
        <v>0</v>
      </c>
      <c r="H1067" s="89">
        <v>103.91933</v>
      </c>
      <c r="I1067" s="477">
        <v>0</v>
      </c>
      <c r="J1067" s="477">
        <v>0</v>
      </c>
      <c r="K1067" s="477">
        <v>0</v>
      </c>
      <c r="L1067" s="477">
        <v>72676.381590000005</v>
      </c>
      <c r="M1067" s="477">
        <v>0</v>
      </c>
      <c r="N1067" s="477">
        <v>0</v>
      </c>
      <c r="O1067" s="477">
        <v>0</v>
      </c>
      <c r="P1067" s="477">
        <v>0</v>
      </c>
      <c r="Q1067" s="477">
        <v>0</v>
      </c>
      <c r="R1067" s="89">
        <v>72676.381590000005</v>
      </c>
      <c r="S1067" s="477">
        <v>0</v>
      </c>
      <c r="T1067" s="477">
        <v>0</v>
      </c>
      <c r="U1067" s="477">
        <v>0</v>
      </c>
      <c r="V1067" s="477">
        <v>0</v>
      </c>
      <c r="W1067" s="477">
        <v>0</v>
      </c>
      <c r="X1067" s="477">
        <v>0</v>
      </c>
      <c r="Y1067" s="477">
        <v>0</v>
      </c>
      <c r="Z1067" s="477">
        <v>0</v>
      </c>
      <c r="AA1067" s="477">
        <v>0</v>
      </c>
      <c r="AB1067" s="477">
        <v>0</v>
      </c>
      <c r="AC1067" s="477">
        <v>0</v>
      </c>
      <c r="AD1067" s="477">
        <v>0</v>
      </c>
      <c r="AE1067" s="477">
        <v>72780.300920000009</v>
      </c>
      <c r="AF1067" s="233">
        <v>0</v>
      </c>
      <c r="AG1067" s="233">
        <v>72676.381590000005</v>
      </c>
      <c r="AH1067" s="233">
        <v>0</v>
      </c>
      <c r="AI1067" s="233">
        <v>0</v>
      </c>
      <c r="AJ1067" s="482">
        <v>103.91933</v>
      </c>
    </row>
    <row r="1068" spans="1:36" s="42" customFormat="1" x14ac:dyDescent="0.25">
      <c r="A1068" s="402"/>
      <c r="B1068" s="564">
        <v>640505</v>
      </c>
      <c r="C1068" s="188" t="s">
        <v>391</v>
      </c>
      <c r="D1068" s="477">
        <v>0</v>
      </c>
      <c r="E1068" s="477">
        <v>0</v>
      </c>
      <c r="F1068" s="477">
        <v>0</v>
      </c>
      <c r="G1068" s="477">
        <v>0</v>
      </c>
      <c r="H1068" s="89">
        <v>0</v>
      </c>
      <c r="I1068" s="477">
        <v>0</v>
      </c>
      <c r="J1068" s="477">
        <v>0</v>
      </c>
      <c r="K1068" s="477">
        <v>0</v>
      </c>
      <c r="L1068" s="477">
        <v>72676.381590000005</v>
      </c>
      <c r="M1068" s="477">
        <v>0</v>
      </c>
      <c r="N1068" s="477">
        <v>0</v>
      </c>
      <c r="O1068" s="477">
        <v>0</v>
      </c>
      <c r="P1068" s="477">
        <v>0</v>
      </c>
      <c r="Q1068" s="477">
        <v>0</v>
      </c>
      <c r="R1068" s="89">
        <v>72676.381590000005</v>
      </c>
      <c r="S1068" s="477">
        <v>0</v>
      </c>
      <c r="T1068" s="477">
        <v>0</v>
      </c>
      <c r="U1068" s="477">
        <v>0</v>
      </c>
      <c r="V1068" s="477">
        <v>0</v>
      </c>
      <c r="W1068" s="477">
        <v>0</v>
      </c>
      <c r="X1068" s="477">
        <v>0</v>
      </c>
      <c r="Y1068" s="477">
        <v>0</v>
      </c>
      <c r="Z1068" s="477">
        <v>0</v>
      </c>
      <c r="AA1068" s="477">
        <v>0</v>
      </c>
      <c r="AB1068" s="477">
        <v>0</v>
      </c>
      <c r="AC1068" s="477">
        <v>0</v>
      </c>
      <c r="AD1068" s="477">
        <v>0</v>
      </c>
      <c r="AE1068" s="477">
        <v>72676.381590000005</v>
      </c>
      <c r="AF1068" s="233">
        <v>0</v>
      </c>
      <c r="AG1068" s="233">
        <v>72676.381590000005</v>
      </c>
      <c r="AH1068" s="233">
        <v>0</v>
      </c>
      <c r="AI1068" s="233">
        <v>0</v>
      </c>
      <c r="AJ1068" s="482">
        <v>0</v>
      </c>
    </row>
    <row r="1069" spans="1:36" s="42" customFormat="1" x14ac:dyDescent="0.25">
      <c r="A1069" s="402"/>
      <c r="B1069" s="564">
        <v>640510</v>
      </c>
      <c r="C1069" s="188" t="s">
        <v>392</v>
      </c>
      <c r="D1069" s="477">
        <v>0</v>
      </c>
      <c r="E1069" s="477">
        <v>0</v>
      </c>
      <c r="F1069" s="477">
        <v>0</v>
      </c>
      <c r="G1069" s="477">
        <v>0</v>
      </c>
      <c r="H1069" s="89">
        <v>0</v>
      </c>
      <c r="I1069" s="477">
        <v>0</v>
      </c>
      <c r="J1069" s="477">
        <v>0</v>
      </c>
      <c r="K1069" s="477">
        <v>0</v>
      </c>
      <c r="L1069" s="477">
        <v>0</v>
      </c>
      <c r="M1069" s="477">
        <v>0</v>
      </c>
      <c r="N1069" s="477">
        <v>0</v>
      </c>
      <c r="O1069" s="477">
        <v>0</v>
      </c>
      <c r="P1069" s="477">
        <v>0</v>
      </c>
      <c r="Q1069" s="477">
        <v>0</v>
      </c>
      <c r="R1069" s="89">
        <v>0</v>
      </c>
      <c r="S1069" s="477">
        <v>0</v>
      </c>
      <c r="T1069" s="477">
        <v>0</v>
      </c>
      <c r="U1069" s="477">
        <v>0</v>
      </c>
      <c r="V1069" s="477">
        <v>0</v>
      </c>
      <c r="W1069" s="477">
        <v>0</v>
      </c>
      <c r="X1069" s="477">
        <v>0</v>
      </c>
      <c r="Y1069" s="477">
        <v>0</v>
      </c>
      <c r="Z1069" s="477">
        <v>0</v>
      </c>
      <c r="AA1069" s="477">
        <v>0</v>
      </c>
      <c r="AB1069" s="477">
        <v>0</v>
      </c>
      <c r="AC1069" s="477">
        <v>0</v>
      </c>
      <c r="AD1069" s="477">
        <v>0</v>
      </c>
      <c r="AE1069" s="477">
        <v>0</v>
      </c>
      <c r="AF1069" s="233">
        <v>0</v>
      </c>
      <c r="AG1069" s="233">
        <v>0</v>
      </c>
      <c r="AH1069" s="233">
        <v>0</v>
      </c>
      <c r="AI1069" s="233">
        <v>0</v>
      </c>
      <c r="AJ1069" s="482">
        <v>0</v>
      </c>
    </row>
    <row r="1070" spans="1:36" s="42" customFormat="1" x14ac:dyDescent="0.25">
      <c r="A1070" s="402"/>
      <c r="B1070" s="564">
        <v>640515</v>
      </c>
      <c r="C1070" s="188" t="s">
        <v>393</v>
      </c>
      <c r="D1070" s="477">
        <v>0</v>
      </c>
      <c r="E1070" s="477">
        <v>0</v>
      </c>
      <c r="F1070" s="477">
        <v>0</v>
      </c>
      <c r="G1070" s="477">
        <v>0</v>
      </c>
      <c r="H1070" s="89">
        <v>0</v>
      </c>
      <c r="I1070" s="477">
        <v>0</v>
      </c>
      <c r="J1070" s="477">
        <v>0</v>
      </c>
      <c r="K1070" s="477">
        <v>0</v>
      </c>
      <c r="L1070" s="477">
        <v>0</v>
      </c>
      <c r="M1070" s="477">
        <v>0</v>
      </c>
      <c r="N1070" s="477">
        <v>0</v>
      </c>
      <c r="O1070" s="477">
        <v>0</v>
      </c>
      <c r="P1070" s="477">
        <v>0</v>
      </c>
      <c r="Q1070" s="477">
        <v>0</v>
      </c>
      <c r="R1070" s="89">
        <v>0</v>
      </c>
      <c r="S1070" s="477">
        <v>0</v>
      </c>
      <c r="T1070" s="477">
        <v>0</v>
      </c>
      <c r="U1070" s="477">
        <v>0</v>
      </c>
      <c r="V1070" s="477">
        <v>0</v>
      </c>
      <c r="W1070" s="477">
        <v>0</v>
      </c>
      <c r="X1070" s="477">
        <v>0</v>
      </c>
      <c r="Y1070" s="477">
        <v>0</v>
      </c>
      <c r="Z1070" s="477">
        <v>0</v>
      </c>
      <c r="AA1070" s="477">
        <v>0</v>
      </c>
      <c r="AB1070" s="477">
        <v>0</v>
      </c>
      <c r="AC1070" s="477">
        <v>0</v>
      </c>
      <c r="AD1070" s="477">
        <v>0</v>
      </c>
      <c r="AE1070" s="477">
        <v>0</v>
      </c>
      <c r="AF1070" s="233">
        <v>0</v>
      </c>
      <c r="AG1070" s="233">
        <v>0</v>
      </c>
      <c r="AH1070" s="233">
        <v>0</v>
      </c>
      <c r="AI1070" s="233">
        <v>0</v>
      </c>
      <c r="AJ1070" s="482">
        <v>0</v>
      </c>
    </row>
    <row r="1071" spans="1:36" s="42" customFormat="1" x14ac:dyDescent="0.25">
      <c r="A1071" s="402"/>
      <c r="B1071" s="564">
        <v>640590</v>
      </c>
      <c r="C1071" s="188" t="s">
        <v>394</v>
      </c>
      <c r="D1071" s="477">
        <v>103.91933</v>
      </c>
      <c r="E1071" s="477">
        <v>0</v>
      </c>
      <c r="F1071" s="477">
        <v>0</v>
      </c>
      <c r="G1071" s="477">
        <v>0</v>
      </c>
      <c r="H1071" s="89">
        <v>103.91933</v>
      </c>
      <c r="I1071" s="477">
        <v>0</v>
      </c>
      <c r="J1071" s="477">
        <v>0</v>
      </c>
      <c r="K1071" s="477">
        <v>0</v>
      </c>
      <c r="L1071" s="477">
        <v>0</v>
      </c>
      <c r="M1071" s="477">
        <v>0</v>
      </c>
      <c r="N1071" s="477">
        <v>0</v>
      </c>
      <c r="O1071" s="477">
        <v>0</v>
      </c>
      <c r="P1071" s="477">
        <v>0</v>
      </c>
      <c r="Q1071" s="477">
        <v>0</v>
      </c>
      <c r="R1071" s="89">
        <v>0</v>
      </c>
      <c r="S1071" s="477">
        <v>0</v>
      </c>
      <c r="T1071" s="477">
        <v>0</v>
      </c>
      <c r="U1071" s="477">
        <v>0</v>
      </c>
      <c r="V1071" s="477">
        <v>0</v>
      </c>
      <c r="W1071" s="477">
        <v>0</v>
      </c>
      <c r="X1071" s="477">
        <v>0</v>
      </c>
      <c r="Y1071" s="477">
        <v>0</v>
      </c>
      <c r="Z1071" s="477">
        <v>0</v>
      </c>
      <c r="AA1071" s="477">
        <v>0</v>
      </c>
      <c r="AB1071" s="477">
        <v>0</v>
      </c>
      <c r="AC1071" s="477">
        <v>0</v>
      </c>
      <c r="AD1071" s="477">
        <v>0</v>
      </c>
      <c r="AE1071" s="477">
        <v>103.91933</v>
      </c>
      <c r="AF1071" s="233">
        <v>0</v>
      </c>
      <c r="AG1071" s="233">
        <v>0</v>
      </c>
      <c r="AH1071" s="233">
        <v>0</v>
      </c>
      <c r="AI1071" s="233">
        <v>0</v>
      </c>
      <c r="AJ1071" s="482">
        <v>103.91933</v>
      </c>
    </row>
    <row r="1072" spans="1:36" s="42" customFormat="1" x14ac:dyDescent="0.25">
      <c r="A1072" s="402"/>
      <c r="B1072" s="564">
        <v>6406</v>
      </c>
      <c r="C1072" s="188" t="s">
        <v>395</v>
      </c>
      <c r="D1072" s="477">
        <v>0</v>
      </c>
      <c r="E1072" s="477">
        <v>0</v>
      </c>
      <c r="F1072" s="477">
        <v>0</v>
      </c>
      <c r="G1072" s="477">
        <v>0</v>
      </c>
      <c r="H1072" s="89">
        <v>0</v>
      </c>
      <c r="I1072" s="477">
        <v>0</v>
      </c>
      <c r="J1072" s="477">
        <v>0</v>
      </c>
      <c r="K1072" s="477">
        <v>0</v>
      </c>
      <c r="L1072" s="477">
        <v>0</v>
      </c>
      <c r="M1072" s="477">
        <v>0</v>
      </c>
      <c r="N1072" s="477">
        <v>0</v>
      </c>
      <c r="O1072" s="477">
        <v>0</v>
      </c>
      <c r="P1072" s="477">
        <v>0</v>
      </c>
      <c r="Q1072" s="477">
        <v>0</v>
      </c>
      <c r="R1072" s="89">
        <v>0</v>
      </c>
      <c r="S1072" s="477">
        <v>0</v>
      </c>
      <c r="T1072" s="477">
        <v>0</v>
      </c>
      <c r="U1072" s="477">
        <v>0</v>
      </c>
      <c r="V1072" s="477">
        <v>0</v>
      </c>
      <c r="W1072" s="477">
        <v>0</v>
      </c>
      <c r="X1072" s="477">
        <v>0</v>
      </c>
      <c r="Y1072" s="477">
        <v>0</v>
      </c>
      <c r="Z1072" s="477">
        <v>0</v>
      </c>
      <c r="AA1072" s="477">
        <v>0</v>
      </c>
      <c r="AB1072" s="477">
        <v>0</v>
      </c>
      <c r="AC1072" s="477">
        <v>0</v>
      </c>
      <c r="AD1072" s="477">
        <v>0</v>
      </c>
      <c r="AE1072" s="477">
        <v>0</v>
      </c>
      <c r="AF1072" s="233">
        <v>0</v>
      </c>
      <c r="AG1072" s="233">
        <v>0</v>
      </c>
      <c r="AH1072" s="233">
        <v>0</v>
      </c>
      <c r="AI1072" s="233">
        <v>0</v>
      </c>
      <c r="AJ1072" s="482">
        <v>0</v>
      </c>
    </row>
    <row r="1073" spans="1:36" s="42" customFormat="1" x14ac:dyDescent="0.25">
      <c r="A1073" s="402"/>
      <c r="B1073" s="564">
        <v>6407</v>
      </c>
      <c r="C1073" s="188" t="s">
        <v>396</v>
      </c>
      <c r="D1073" s="477">
        <v>0</v>
      </c>
      <c r="E1073" s="477">
        <v>0</v>
      </c>
      <c r="F1073" s="477">
        <v>0</v>
      </c>
      <c r="G1073" s="477">
        <v>0</v>
      </c>
      <c r="H1073" s="89">
        <v>0</v>
      </c>
      <c r="I1073" s="477">
        <v>0</v>
      </c>
      <c r="J1073" s="477">
        <v>0</v>
      </c>
      <c r="K1073" s="477">
        <v>0</v>
      </c>
      <c r="L1073" s="477">
        <v>0</v>
      </c>
      <c r="M1073" s="477">
        <v>0</v>
      </c>
      <c r="N1073" s="477">
        <v>0</v>
      </c>
      <c r="O1073" s="477">
        <v>0</v>
      </c>
      <c r="P1073" s="477">
        <v>0</v>
      </c>
      <c r="Q1073" s="477">
        <v>0</v>
      </c>
      <c r="R1073" s="89">
        <v>0</v>
      </c>
      <c r="S1073" s="477">
        <v>0</v>
      </c>
      <c r="T1073" s="477">
        <v>0</v>
      </c>
      <c r="U1073" s="477">
        <v>0</v>
      </c>
      <c r="V1073" s="477">
        <v>0</v>
      </c>
      <c r="W1073" s="477">
        <v>0</v>
      </c>
      <c r="X1073" s="477">
        <v>0</v>
      </c>
      <c r="Y1073" s="477">
        <v>0</v>
      </c>
      <c r="Z1073" s="477">
        <v>0</v>
      </c>
      <c r="AA1073" s="477">
        <v>0</v>
      </c>
      <c r="AB1073" s="477">
        <v>0</v>
      </c>
      <c r="AC1073" s="477">
        <v>0</v>
      </c>
      <c r="AD1073" s="477">
        <v>0</v>
      </c>
      <c r="AE1073" s="477">
        <v>0</v>
      </c>
      <c r="AF1073" s="233">
        <v>0</v>
      </c>
      <c r="AG1073" s="233">
        <v>0</v>
      </c>
      <c r="AH1073" s="233">
        <v>0</v>
      </c>
      <c r="AI1073" s="233">
        <v>0</v>
      </c>
      <c r="AJ1073" s="482">
        <v>0</v>
      </c>
    </row>
    <row r="1074" spans="1:36" s="42" customFormat="1" x14ac:dyDescent="0.25">
      <c r="A1074" s="402"/>
      <c r="B1074" s="564">
        <v>640705</v>
      </c>
      <c r="C1074" s="188" t="s">
        <v>368</v>
      </c>
      <c r="D1074" s="477">
        <v>0</v>
      </c>
      <c r="E1074" s="477">
        <v>0</v>
      </c>
      <c r="F1074" s="477">
        <v>0</v>
      </c>
      <c r="G1074" s="477">
        <v>0</v>
      </c>
      <c r="H1074" s="89">
        <v>0</v>
      </c>
      <c r="I1074" s="477">
        <v>0</v>
      </c>
      <c r="J1074" s="477">
        <v>0</v>
      </c>
      <c r="K1074" s="477">
        <v>0</v>
      </c>
      <c r="L1074" s="477">
        <v>0</v>
      </c>
      <c r="M1074" s="477">
        <v>0</v>
      </c>
      <c r="N1074" s="477">
        <v>0</v>
      </c>
      <c r="O1074" s="477">
        <v>0</v>
      </c>
      <c r="P1074" s="477">
        <v>0</v>
      </c>
      <c r="Q1074" s="477">
        <v>0</v>
      </c>
      <c r="R1074" s="89">
        <v>0</v>
      </c>
      <c r="S1074" s="477">
        <v>0</v>
      </c>
      <c r="T1074" s="477">
        <v>0</v>
      </c>
      <c r="U1074" s="477">
        <v>0</v>
      </c>
      <c r="V1074" s="477">
        <v>0</v>
      </c>
      <c r="W1074" s="477">
        <v>0</v>
      </c>
      <c r="X1074" s="477">
        <v>0</v>
      </c>
      <c r="Y1074" s="477">
        <v>0</v>
      </c>
      <c r="Z1074" s="477">
        <v>0</v>
      </c>
      <c r="AA1074" s="477">
        <v>0</v>
      </c>
      <c r="AB1074" s="477">
        <v>0</v>
      </c>
      <c r="AC1074" s="477">
        <v>0</v>
      </c>
      <c r="AD1074" s="477">
        <v>0</v>
      </c>
      <c r="AE1074" s="477">
        <v>0</v>
      </c>
      <c r="AF1074" s="233">
        <v>0</v>
      </c>
      <c r="AG1074" s="233">
        <v>0</v>
      </c>
      <c r="AH1074" s="233">
        <v>0</v>
      </c>
      <c r="AI1074" s="233">
        <v>0</v>
      </c>
      <c r="AJ1074" s="482">
        <v>0</v>
      </c>
    </row>
    <row r="1075" spans="1:36" s="42" customFormat="1" x14ac:dyDescent="0.25">
      <c r="A1075" s="402"/>
      <c r="B1075" s="564">
        <v>640710</v>
      </c>
      <c r="C1075" s="188" t="s">
        <v>369</v>
      </c>
      <c r="D1075" s="477">
        <v>0</v>
      </c>
      <c r="E1075" s="477">
        <v>0</v>
      </c>
      <c r="F1075" s="477">
        <v>0</v>
      </c>
      <c r="G1075" s="477">
        <v>0</v>
      </c>
      <c r="H1075" s="89">
        <v>0</v>
      </c>
      <c r="I1075" s="477">
        <v>0</v>
      </c>
      <c r="J1075" s="477">
        <v>0</v>
      </c>
      <c r="K1075" s="477">
        <v>0</v>
      </c>
      <c r="L1075" s="477">
        <v>0</v>
      </c>
      <c r="M1075" s="477">
        <v>0</v>
      </c>
      <c r="N1075" s="477">
        <v>0</v>
      </c>
      <c r="O1075" s="477">
        <v>0</v>
      </c>
      <c r="P1075" s="477">
        <v>0</v>
      </c>
      <c r="Q1075" s="477">
        <v>0</v>
      </c>
      <c r="R1075" s="89">
        <v>0</v>
      </c>
      <c r="S1075" s="477">
        <v>0</v>
      </c>
      <c r="T1075" s="477">
        <v>0</v>
      </c>
      <c r="U1075" s="477">
        <v>0</v>
      </c>
      <c r="V1075" s="477">
        <v>0</v>
      </c>
      <c r="W1075" s="477">
        <v>0</v>
      </c>
      <c r="X1075" s="477">
        <v>0</v>
      </c>
      <c r="Y1075" s="477">
        <v>0</v>
      </c>
      <c r="Z1075" s="477">
        <v>0</v>
      </c>
      <c r="AA1075" s="477">
        <v>0</v>
      </c>
      <c r="AB1075" s="477">
        <v>0</v>
      </c>
      <c r="AC1075" s="477">
        <v>0</v>
      </c>
      <c r="AD1075" s="477">
        <v>0</v>
      </c>
      <c r="AE1075" s="477">
        <v>0</v>
      </c>
      <c r="AF1075" s="233">
        <v>0</v>
      </c>
      <c r="AG1075" s="233">
        <v>0</v>
      </c>
      <c r="AH1075" s="233">
        <v>0</v>
      </c>
      <c r="AI1075" s="233">
        <v>0</v>
      </c>
      <c r="AJ1075" s="482">
        <v>0</v>
      </c>
    </row>
    <row r="1076" spans="1:36" s="42" customFormat="1" x14ac:dyDescent="0.25">
      <c r="A1076" s="402"/>
      <c r="B1076" s="564">
        <v>640715</v>
      </c>
      <c r="C1076" s="188" t="s">
        <v>370</v>
      </c>
      <c r="D1076" s="477">
        <v>0</v>
      </c>
      <c r="E1076" s="477">
        <v>0</v>
      </c>
      <c r="F1076" s="477">
        <v>0</v>
      </c>
      <c r="G1076" s="477">
        <v>0</v>
      </c>
      <c r="H1076" s="89">
        <v>0</v>
      </c>
      <c r="I1076" s="477">
        <v>0</v>
      </c>
      <c r="J1076" s="477">
        <v>0</v>
      </c>
      <c r="K1076" s="477">
        <v>0</v>
      </c>
      <c r="L1076" s="477">
        <v>0</v>
      </c>
      <c r="M1076" s="477">
        <v>0</v>
      </c>
      <c r="N1076" s="477">
        <v>0</v>
      </c>
      <c r="O1076" s="477">
        <v>0</v>
      </c>
      <c r="P1076" s="477">
        <v>0</v>
      </c>
      <c r="Q1076" s="477">
        <v>0</v>
      </c>
      <c r="R1076" s="89">
        <v>0</v>
      </c>
      <c r="S1076" s="477">
        <v>0</v>
      </c>
      <c r="T1076" s="477">
        <v>0</v>
      </c>
      <c r="U1076" s="477">
        <v>0</v>
      </c>
      <c r="V1076" s="477">
        <v>0</v>
      </c>
      <c r="W1076" s="477">
        <v>0</v>
      </c>
      <c r="X1076" s="477">
        <v>0</v>
      </c>
      <c r="Y1076" s="477">
        <v>0</v>
      </c>
      <c r="Z1076" s="477">
        <v>0</v>
      </c>
      <c r="AA1076" s="477">
        <v>0</v>
      </c>
      <c r="AB1076" s="477">
        <v>0</v>
      </c>
      <c r="AC1076" s="477">
        <v>0</v>
      </c>
      <c r="AD1076" s="477">
        <v>0</v>
      </c>
      <c r="AE1076" s="477">
        <v>0</v>
      </c>
      <c r="AF1076" s="233">
        <v>0</v>
      </c>
      <c r="AG1076" s="233">
        <v>0</v>
      </c>
      <c r="AH1076" s="233">
        <v>0</v>
      </c>
      <c r="AI1076" s="233">
        <v>0</v>
      </c>
      <c r="AJ1076" s="482">
        <v>0</v>
      </c>
    </row>
    <row r="1077" spans="1:36" s="42" customFormat="1" x14ac:dyDescent="0.25">
      <c r="A1077" s="402"/>
      <c r="B1077" s="564">
        <v>640720</v>
      </c>
      <c r="C1077" s="188" t="s">
        <v>397</v>
      </c>
      <c r="D1077" s="477">
        <v>0</v>
      </c>
      <c r="E1077" s="477">
        <v>0</v>
      </c>
      <c r="F1077" s="477">
        <v>0</v>
      </c>
      <c r="G1077" s="477">
        <v>0</v>
      </c>
      <c r="H1077" s="89">
        <v>0</v>
      </c>
      <c r="I1077" s="477">
        <v>0</v>
      </c>
      <c r="J1077" s="477">
        <v>0</v>
      </c>
      <c r="K1077" s="477">
        <v>0</v>
      </c>
      <c r="L1077" s="477">
        <v>0</v>
      </c>
      <c r="M1077" s="477">
        <v>0</v>
      </c>
      <c r="N1077" s="477">
        <v>0</v>
      </c>
      <c r="O1077" s="477">
        <v>0</v>
      </c>
      <c r="P1077" s="477">
        <v>0</v>
      </c>
      <c r="Q1077" s="477">
        <v>0</v>
      </c>
      <c r="R1077" s="89">
        <v>0</v>
      </c>
      <c r="S1077" s="477">
        <v>0</v>
      </c>
      <c r="T1077" s="477">
        <v>0</v>
      </c>
      <c r="U1077" s="477">
        <v>0</v>
      </c>
      <c r="V1077" s="477">
        <v>0</v>
      </c>
      <c r="W1077" s="477">
        <v>0</v>
      </c>
      <c r="X1077" s="477">
        <v>0</v>
      </c>
      <c r="Y1077" s="477">
        <v>0</v>
      </c>
      <c r="Z1077" s="477">
        <v>0</v>
      </c>
      <c r="AA1077" s="477">
        <v>0</v>
      </c>
      <c r="AB1077" s="477">
        <v>0</v>
      </c>
      <c r="AC1077" s="477">
        <v>0</v>
      </c>
      <c r="AD1077" s="477">
        <v>0</v>
      </c>
      <c r="AE1077" s="477">
        <v>0</v>
      </c>
      <c r="AF1077" s="233">
        <v>0</v>
      </c>
      <c r="AG1077" s="233">
        <v>0</v>
      </c>
      <c r="AH1077" s="233">
        <v>0</v>
      </c>
      <c r="AI1077" s="233">
        <v>0</v>
      </c>
      <c r="AJ1077" s="482">
        <v>0</v>
      </c>
    </row>
    <row r="1078" spans="1:36" s="42" customFormat="1" x14ac:dyDescent="0.25">
      <c r="A1078" s="402"/>
      <c r="B1078" s="564">
        <v>6408</v>
      </c>
      <c r="C1078" s="188" t="s">
        <v>398</v>
      </c>
      <c r="D1078" s="477">
        <v>11360.55797</v>
      </c>
      <c r="E1078" s="477">
        <v>0</v>
      </c>
      <c r="F1078" s="477">
        <v>475074.07316000003</v>
      </c>
      <c r="G1078" s="477">
        <v>182.86500000000001</v>
      </c>
      <c r="H1078" s="89">
        <v>486617.49613000004</v>
      </c>
      <c r="I1078" s="477">
        <v>0</v>
      </c>
      <c r="J1078" s="477">
        <v>0</v>
      </c>
      <c r="K1078" s="477">
        <v>3093.1930000000002</v>
      </c>
      <c r="L1078" s="477">
        <v>7000</v>
      </c>
      <c r="M1078" s="477">
        <v>0</v>
      </c>
      <c r="N1078" s="477">
        <v>18299.772370000002</v>
      </c>
      <c r="O1078" s="477">
        <v>0</v>
      </c>
      <c r="P1078" s="477">
        <v>0</v>
      </c>
      <c r="Q1078" s="477">
        <v>0</v>
      </c>
      <c r="R1078" s="89">
        <v>28392.965370000002</v>
      </c>
      <c r="S1078" s="477">
        <v>0</v>
      </c>
      <c r="T1078" s="477">
        <v>0</v>
      </c>
      <c r="U1078" s="477">
        <v>0</v>
      </c>
      <c r="V1078" s="477">
        <v>0</v>
      </c>
      <c r="W1078" s="477">
        <v>0</v>
      </c>
      <c r="X1078" s="477">
        <v>0</v>
      </c>
      <c r="Y1078" s="477">
        <v>0</v>
      </c>
      <c r="Z1078" s="477">
        <v>0</v>
      </c>
      <c r="AA1078" s="477">
        <v>0</v>
      </c>
      <c r="AB1078" s="477">
        <v>0</v>
      </c>
      <c r="AC1078" s="477">
        <v>0</v>
      </c>
      <c r="AD1078" s="477">
        <v>0</v>
      </c>
      <c r="AE1078" s="477">
        <v>515010.46150000003</v>
      </c>
      <c r="AF1078" s="233">
        <v>21392.965370000002</v>
      </c>
      <c r="AG1078" s="233">
        <v>7000</v>
      </c>
      <c r="AH1078" s="233">
        <v>0</v>
      </c>
      <c r="AI1078" s="233">
        <v>0</v>
      </c>
      <c r="AJ1078" s="482">
        <v>486617.49613000004</v>
      </c>
    </row>
    <row r="1079" spans="1:36" s="42" customFormat="1" x14ac:dyDescent="0.25">
      <c r="A1079" s="402"/>
      <c r="B1079" s="564">
        <v>640805</v>
      </c>
      <c r="C1079" s="188" t="s">
        <v>368</v>
      </c>
      <c r="D1079" s="477">
        <v>11360.55797</v>
      </c>
      <c r="E1079" s="477">
        <v>0</v>
      </c>
      <c r="F1079" s="477">
        <v>354114.07316000003</v>
      </c>
      <c r="G1079" s="477">
        <v>182.86500000000001</v>
      </c>
      <c r="H1079" s="89">
        <v>365657.49613000004</v>
      </c>
      <c r="I1079" s="477">
        <v>0</v>
      </c>
      <c r="J1079" s="477">
        <v>0</v>
      </c>
      <c r="K1079" s="477">
        <v>3093.1930000000002</v>
      </c>
      <c r="L1079" s="477">
        <v>0</v>
      </c>
      <c r="M1079" s="477">
        <v>0</v>
      </c>
      <c r="N1079" s="477">
        <v>18299.772370000002</v>
      </c>
      <c r="O1079" s="477">
        <v>0</v>
      </c>
      <c r="P1079" s="477">
        <v>0</v>
      </c>
      <c r="Q1079" s="477">
        <v>0</v>
      </c>
      <c r="R1079" s="89">
        <v>21392.965370000002</v>
      </c>
      <c r="S1079" s="477">
        <v>0</v>
      </c>
      <c r="T1079" s="477">
        <v>0</v>
      </c>
      <c r="U1079" s="477">
        <v>0</v>
      </c>
      <c r="V1079" s="477">
        <v>0</v>
      </c>
      <c r="W1079" s="477">
        <v>0</v>
      </c>
      <c r="X1079" s="477">
        <v>0</v>
      </c>
      <c r="Y1079" s="477">
        <v>0</v>
      </c>
      <c r="Z1079" s="477">
        <v>0</v>
      </c>
      <c r="AA1079" s="477">
        <v>0</v>
      </c>
      <c r="AB1079" s="477">
        <v>0</v>
      </c>
      <c r="AC1079" s="477">
        <v>0</v>
      </c>
      <c r="AD1079" s="477">
        <v>0</v>
      </c>
      <c r="AE1079" s="477">
        <v>387050.46150000003</v>
      </c>
      <c r="AF1079" s="233">
        <v>21392.965370000002</v>
      </c>
      <c r="AG1079" s="233">
        <v>0</v>
      </c>
      <c r="AH1079" s="233">
        <v>0</v>
      </c>
      <c r="AI1079" s="233">
        <v>0</v>
      </c>
      <c r="AJ1079" s="482">
        <v>365657.49613000004</v>
      </c>
    </row>
    <row r="1080" spans="1:36" s="42" customFormat="1" x14ac:dyDescent="0.25">
      <c r="A1080" s="402"/>
      <c r="B1080" s="564">
        <v>640810</v>
      </c>
      <c r="C1080" s="188" t="s">
        <v>369</v>
      </c>
      <c r="D1080" s="477">
        <v>0</v>
      </c>
      <c r="E1080" s="477">
        <v>0</v>
      </c>
      <c r="F1080" s="477">
        <v>0</v>
      </c>
      <c r="G1080" s="477">
        <v>0</v>
      </c>
      <c r="H1080" s="89">
        <v>0</v>
      </c>
      <c r="I1080" s="477">
        <v>0</v>
      </c>
      <c r="J1080" s="477">
        <v>0</v>
      </c>
      <c r="K1080" s="477">
        <v>0</v>
      </c>
      <c r="L1080" s="477">
        <v>0</v>
      </c>
      <c r="M1080" s="477">
        <v>0</v>
      </c>
      <c r="N1080" s="477">
        <v>0</v>
      </c>
      <c r="O1080" s="477">
        <v>0</v>
      </c>
      <c r="P1080" s="477">
        <v>0</v>
      </c>
      <c r="Q1080" s="477">
        <v>0</v>
      </c>
      <c r="R1080" s="89">
        <v>0</v>
      </c>
      <c r="S1080" s="477">
        <v>0</v>
      </c>
      <c r="T1080" s="477">
        <v>0</v>
      </c>
      <c r="U1080" s="477">
        <v>0</v>
      </c>
      <c r="V1080" s="477">
        <v>0</v>
      </c>
      <c r="W1080" s="477">
        <v>0</v>
      </c>
      <c r="X1080" s="477">
        <v>0</v>
      </c>
      <c r="Y1080" s="477">
        <v>0</v>
      </c>
      <c r="Z1080" s="477">
        <v>0</v>
      </c>
      <c r="AA1080" s="477">
        <v>0</v>
      </c>
      <c r="AB1080" s="477">
        <v>0</v>
      </c>
      <c r="AC1080" s="477">
        <v>0</v>
      </c>
      <c r="AD1080" s="477">
        <v>0</v>
      </c>
      <c r="AE1080" s="477">
        <v>0</v>
      </c>
      <c r="AF1080" s="233">
        <v>0</v>
      </c>
      <c r="AG1080" s="233">
        <v>0</v>
      </c>
      <c r="AH1080" s="233">
        <v>0</v>
      </c>
      <c r="AI1080" s="233">
        <v>0</v>
      </c>
      <c r="AJ1080" s="482">
        <v>0</v>
      </c>
    </row>
    <row r="1081" spans="1:36" s="42" customFormat="1" x14ac:dyDescent="0.25">
      <c r="A1081" s="402"/>
      <c r="B1081" s="564">
        <v>640815</v>
      </c>
      <c r="C1081" s="188" t="s">
        <v>370</v>
      </c>
      <c r="D1081" s="477">
        <v>0</v>
      </c>
      <c r="E1081" s="477">
        <v>0</v>
      </c>
      <c r="F1081" s="477">
        <v>0</v>
      </c>
      <c r="G1081" s="477">
        <v>0</v>
      </c>
      <c r="H1081" s="89">
        <v>0</v>
      </c>
      <c r="I1081" s="477">
        <v>0</v>
      </c>
      <c r="J1081" s="477">
        <v>0</v>
      </c>
      <c r="K1081" s="477">
        <v>0</v>
      </c>
      <c r="L1081" s="477">
        <v>0</v>
      </c>
      <c r="M1081" s="477">
        <v>0</v>
      </c>
      <c r="N1081" s="477">
        <v>0</v>
      </c>
      <c r="O1081" s="477">
        <v>0</v>
      </c>
      <c r="P1081" s="477">
        <v>0</v>
      </c>
      <c r="Q1081" s="477">
        <v>0</v>
      </c>
      <c r="R1081" s="89">
        <v>0</v>
      </c>
      <c r="S1081" s="477">
        <v>0</v>
      </c>
      <c r="T1081" s="477">
        <v>0</v>
      </c>
      <c r="U1081" s="477">
        <v>0</v>
      </c>
      <c r="V1081" s="477">
        <v>0</v>
      </c>
      <c r="W1081" s="477">
        <v>0</v>
      </c>
      <c r="X1081" s="477">
        <v>0</v>
      </c>
      <c r="Y1081" s="477">
        <v>0</v>
      </c>
      <c r="Z1081" s="477">
        <v>0</v>
      </c>
      <c r="AA1081" s="477">
        <v>0</v>
      </c>
      <c r="AB1081" s="477">
        <v>0</v>
      </c>
      <c r="AC1081" s="477">
        <v>0</v>
      </c>
      <c r="AD1081" s="477">
        <v>0</v>
      </c>
      <c r="AE1081" s="477">
        <v>0</v>
      </c>
      <c r="AF1081" s="233">
        <v>0</v>
      </c>
      <c r="AG1081" s="233">
        <v>0</v>
      </c>
      <c r="AH1081" s="233">
        <v>0</v>
      </c>
      <c r="AI1081" s="233">
        <v>0</v>
      </c>
      <c r="AJ1081" s="482">
        <v>0</v>
      </c>
    </row>
    <row r="1082" spans="1:36" s="42" customFormat="1" x14ac:dyDescent="0.25">
      <c r="A1082" s="402"/>
      <c r="B1082" s="564">
        <v>640820</v>
      </c>
      <c r="C1082" s="188" t="s">
        <v>397</v>
      </c>
      <c r="D1082" s="477">
        <v>0</v>
      </c>
      <c r="E1082" s="477">
        <v>0</v>
      </c>
      <c r="F1082" s="477">
        <v>120960</v>
      </c>
      <c r="G1082" s="477">
        <v>0</v>
      </c>
      <c r="H1082" s="89">
        <v>120960</v>
      </c>
      <c r="I1082" s="477">
        <v>0</v>
      </c>
      <c r="J1082" s="477">
        <v>0</v>
      </c>
      <c r="K1082" s="477">
        <v>0</v>
      </c>
      <c r="L1082" s="477">
        <v>7000</v>
      </c>
      <c r="M1082" s="477">
        <v>0</v>
      </c>
      <c r="N1082" s="477">
        <v>0</v>
      </c>
      <c r="O1082" s="477">
        <v>0</v>
      </c>
      <c r="P1082" s="477">
        <v>0</v>
      </c>
      <c r="Q1082" s="477">
        <v>0</v>
      </c>
      <c r="R1082" s="89">
        <v>7000</v>
      </c>
      <c r="S1082" s="477">
        <v>0</v>
      </c>
      <c r="T1082" s="477">
        <v>0</v>
      </c>
      <c r="U1082" s="477">
        <v>0</v>
      </c>
      <c r="V1082" s="477">
        <v>0</v>
      </c>
      <c r="W1082" s="477">
        <v>0</v>
      </c>
      <c r="X1082" s="477">
        <v>0</v>
      </c>
      <c r="Y1082" s="477">
        <v>0</v>
      </c>
      <c r="Z1082" s="477">
        <v>0</v>
      </c>
      <c r="AA1082" s="477">
        <v>0</v>
      </c>
      <c r="AB1082" s="477">
        <v>0</v>
      </c>
      <c r="AC1082" s="477">
        <v>0</v>
      </c>
      <c r="AD1082" s="477">
        <v>0</v>
      </c>
      <c r="AE1082" s="477">
        <v>127960</v>
      </c>
      <c r="AF1082" s="233">
        <v>0</v>
      </c>
      <c r="AG1082" s="233">
        <v>7000</v>
      </c>
      <c r="AH1082" s="233">
        <v>0</v>
      </c>
      <c r="AI1082" s="233">
        <v>0</v>
      </c>
      <c r="AJ1082" s="482">
        <v>120960</v>
      </c>
    </row>
    <row r="1083" spans="1:36" s="42" customFormat="1" x14ac:dyDescent="0.25">
      <c r="A1083" s="402"/>
      <c r="B1083" s="564">
        <v>6409</v>
      </c>
      <c r="C1083" s="188" t="s">
        <v>399</v>
      </c>
      <c r="D1083" s="477">
        <v>0</v>
      </c>
      <c r="E1083" s="477">
        <v>0</v>
      </c>
      <c r="F1083" s="477">
        <v>3187.5</v>
      </c>
      <c r="G1083" s="477">
        <v>0</v>
      </c>
      <c r="H1083" s="89">
        <v>3187.5</v>
      </c>
      <c r="I1083" s="477">
        <v>0</v>
      </c>
      <c r="J1083" s="477">
        <v>0</v>
      </c>
      <c r="K1083" s="477">
        <v>0</v>
      </c>
      <c r="L1083" s="477">
        <v>0</v>
      </c>
      <c r="M1083" s="477">
        <v>0</v>
      </c>
      <c r="N1083" s="477">
        <v>0</v>
      </c>
      <c r="O1083" s="477">
        <v>0</v>
      </c>
      <c r="P1083" s="477">
        <v>0</v>
      </c>
      <c r="Q1083" s="477">
        <v>0</v>
      </c>
      <c r="R1083" s="89">
        <v>0</v>
      </c>
      <c r="S1083" s="477">
        <v>0</v>
      </c>
      <c r="T1083" s="477">
        <v>0</v>
      </c>
      <c r="U1083" s="477">
        <v>0</v>
      </c>
      <c r="V1083" s="477">
        <v>0</v>
      </c>
      <c r="W1083" s="477">
        <v>0</v>
      </c>
      <c r="X1083" s="477">
        <v>0</v>
      </c>
      <c r="Y1083" s="477">
        <v>0</v>
      </c>
      <c r="Z1083" s="477">
        <v>0</v>
      </c>
      <c r="AA1083" s="477">
        <v>0</v>
      </c>
      <c r="AB1083" s="477">
        <v>0</v>
      </c>
      <c r="AC1083" s="477">
        <v>0</v>
      </c>
      <c r="AD1083" s="477">
        <v>0</v>
      </c>
      <c r="AE1083" s="477">
        <v>3187.5</v>
      </c>
      <c r="AF1083" s="233">
        <v>0</v>
      </c>
      <c r="AG1083" s="233">
        <v>0</v>
      </c>
      <c r="AH1083" s="233">
        <v>0</v>
      </c>
      <c r="AI1083" s="233">
        <v>0</v>
      </c>
      <c r="AJ1083" s="482">
        <v>3187.5</v>
      </c>
    </row>
    <row r="1084" spans="1:36" s="42" customFormat="1" x14ac:dyDescent="0.25">
      <c r="A1084" s="402"/>
      <c r="B1084" s="564">
        <v>6410</v>
      </c>
      <c r="C1084" s="188" t="s">
        <v>400</v>
      </c>
      <c r="D1084" s="477">
        <v>0</v>
      </c>
      <c r="E1084" s="477">
        <v>0</v>
      </c>
      <c r="F1084" s="477">
        <v>0</v>
      </c>
      <c r="G1084" s="477">
        <v>0</v>
      </c>
      <c r="H1084" s="89">
        <v>0</v>
      </c>
      <c r="I1084" s="477">
        <v>0</v>
      </c>
      <c r="J1084" s="477">
        <v>0</v>
      </c>
      <c r="K1084" s="477">
        <v>0</v>
      </c>
      <c r="L1084" s="477">
        <v>0</v>
      </c>
      <c r="M1084" s="477">
        <v>0</v>
      </c>
      <c r="N1084" s="477">
        <v>0</v>
      </c>
      <c r="O1084" s="477">
        <v>0</v>
      </c>
      <c r="P1084" s="477">
        <v>0</v>
      </c>
      <c r="Q1084" s="477">
        <v>0</v>
      </c>
      <c r="R1084" s="89">
        <v>0</v>
      </c>
      <c r="S1084" s="477">
        <v>0</v>
      </c>
      <c r="T1084" s="477">
        <v>0</v>
      </c>
      <c r="U1084" s="477">
        <v>0</v>
      </c>
      <c r="V1084" s="477">
        <v>0</v>
      </c>
      <c r="W1084" s="477">
        <v>0</v>
      </c>
      <c r="X1084" s="477">
        <v>0</v>
      </c>
      <c r="Y1084" s="477">
        <v>0</v>
      </c>
      <c r="Z1084" s="477">
        <v>0</v>
      </c>
      <c r="AA1084" s="477">
        <v>0</v>
      </c>
      <c r="AB1084" s="477">
        <v>0</v>
      </c>
      <c r="AC1084" s="477">
        <v>0</v>
      </c>
      <c r="AD1084" s="477">
        <v>0</v>
      </c>
      <c r="AE1084" s="477">
        <v>0</v>
      </c>
      <c r="AF1084" s="233">
        <v>0</v>
      </c>
      <c r="AG1084" s="233">
        <v>0</v>
      </c>
      <c r="AH1084" s="233">
        <v>0</v>
      </c>
      <c r="AI1084" s="233">
        <v>0</v>
      </c>
      <c r="AJ1084" s="482">
        <v>0</v>
      </c>
    </row>
    <row r="1085" spans="1:36" s="42" customFormat="1" x14ac:dyDescent="0.25">
      <c r="A1085" s="402"/>
      <c r="B1085" s="564">
        <v>6411</v>
      </c>
      <c r="C1085" s="188" t="s">
        <v>375</v>
      </c>
      <c r="D1085" s="477">
        <v>0</v>
      </c>
      <c r="E1085" s="477">
        <v>0</v>
      </c>
      <c r="F1085" s="477">
        <v>0</v>
      </c>
      <c r="G1085" s="477">
        <v>0</v>
      </c>
      <c r="H1085" s="89">
        <v>0</v>
      </c>
      <c r="I1085" s="477">
        <v>0</v>
      </c>
      <c r="J1085" s="477">
        <v>0</v>
      </c>
      <c r="K1085" s="477">
        <v>0</v>
      </c>
      <c r="L1085" s="477">
        <v>0</v>
      </c>
      <c r="M1085" s="477">
        <v>0</v>
      </c>
      <c r="N1085" s="477">
        <v>0</v>
      </c>
      <c r="O1085" s="477">
        <v>0</v>
      </c>
      <c r="P1085" s="477">
        <v>0</v>
      </c>
      <c r="Q1085" s="477">
        <v>0</v>
      </c>
      <c r="R1085" s="89">
        <v>0</v>
      </c>
      <c r="S1085" s="477">
        <v>0</v>
      </c>
      <c r="T1085" s="477">
        <v>0</v>
      </c>
      <c r="U1085" s="477">
        <v>0</v>
      </c>
      <c r="V1085" s="477">
        <v>0</v>
      </c>
      <c r="W1085" s="477">
        <v>0</v>
      </c>
      <c r="X1085" s="477">
        <v>0</v>
      </c>
      <c r="Y1085" s="477">
        <v>0</v>
      </c>
      <c r="Z1085" s="477">
        <v>0</v>
      </c>
      <c r="AA1085" s="477">
        <v>0</v>
      </c>
      <c r="AB1085" s="477">
        <v>0</v>
      </c>
      <c r="AC1085" s="477">
        <v>0</v>
      </c>
      <c r="AD1085" s="477">
        <v>0</v>
      </c>
      <c r="AE1085" s="477">
        <v>0</v>
      </c>
      <c r="AF1085" s="233">
        <v>0</v>
      </c>
      <c r="AG1085" s="233">
        <v>0</v>
      </c>
      <c r="AH1085" s="233">
        <v>0</v>
      </c>
      <c r="AI1085" s="233">
        <v>0</v>
      </c>
      <c r="AJ1085" s="482">
        <v>0</v>
      </c>
    </row>
    <row r="1086" spans="1:36" s="42" customFormat="1" x14ac:dyDescent="0.25">
      <c r="A1086" s="402"/>
      <c r="B1086" s="564">
        <v>6412</v>
      </c>
      <c r="C1086" s="188" t="s">
        <v>1691</v>
      </c>
      <c r="D1086" s="477">
        <v>0</v>
      </c>
      <c r="E1086" s="477">
        <v>0</v>
      </c>
      <c r="F1086" s="477">
        <v>0</v>
      </c>
      <c r="G1086" s="477">
        <v>0</v>
      </c>
      <c r="H1086" s="89">
        <v>0</v>
      </c>
      <c r="I1086" s="477">
        <v>0</v>
      </c>
      <c r="J1086" s="477">
        <v>0</v>
      </c>
      <c r="K1086" s="477">
        <v>0</v>
      </c>
      <c r="L1086" s="477">
        <v>0</v>
      </c>
      <c r="M1086" s="477">
        <v>0</v>
      </c>
      <c r="N1086" s="477">
        <v>0</v>
      </c>
      <c r="O1086" s="477">
        <v>0</v>
      </c>
      <c r="P1086" s="477">
        <v>0</v>
      </c>
      <c r="Q1086" s="477">
        <v>0</v>
      </c>
      <c r="R1086" s="89">
        <v>0</v>
      </c>
      <c r="S1086" s="477">
        <v>0</v>
      </c>
      <c r="T1086" s="477">
        <v>0</v>
      </c>
      <c r="U1086" s="477">
        <v>0</v>
      </c>
      <c r="V1086" s="477">
        <v>0</v>
      </c>
      <c r="W1086" s="477">
        <v>0</v>
      </c>
      <c r="X1086" s="477">
        <v>0</v>
      </c>
      <c r="Y1086" s="477">
        <v>0</v>
      </c>
      <c r="Z1086" s="477">
        <v>0</v>
      </c>
      <c r="AA1086" s="477">
        <v>0</v>
      </c>
      <c r="AB1086" s="477">
        <v>0</v>
      </c>
      <c r="AC1086" s="477">
        <v>0</v>
      </c>
      <c r="AD1086" s="477">
        <v>0</v>
      </c>
      <c r="AE1086" s="477">
        <v>0</v>
      </c>
      <c r="AF1086" s="233">
        <v>0</v>
      </c>
      <c r="AG1086" s="233">
        <v>0</v>
      </c>
      <c r="AH1086" s="233">
        <v>0</v>
      </c>
      <c r="AI1086" s="233">
        <v>0</v>
      </c>
      <c r="AJ1086" s="482">
        <v>0</v>
      </c>
    </row>
    <row r="1087" spans="1:36" s="42" customFormat="1" x14ac:dyDescent="0.25">
      <c r="A1087" s="402"/>
      <c r="B1087" s="564">
        <v>6490</v>
      </c>
      <c r="C1087" s="188" t="s">
        <v>401</v>
      </c>
      <c r="D1087" s="477">
        <v>0</v>
      </c>
      <c r="E1087" s="477">
        <v>16.552869999999999</v>
      </c>
      <c r="F1087" s="477">
        <v>0</v>
      </c>
      <c r="G1087" s="477">
        <v>0</v>
      </c>
      <c r="H1087" s="89">
        <v>16.552869999999999</v>
      </c>
      <c r="I1087" s="477">
        <v>0</v>
      </c>
      <c r="J1087" s="477">
        <v>0</v>
      </c>
      <c r="K1087" s="477">
        <v>0</v>
      </c>
      <c r="L1087" s="477">
        <v>0</v>
      </c>
      <c r="M1087" s="477">
        <v>0</v>
      </c>
      <c r="N1087" s="477">
        <v>0</v>
      </c>
      <c r="O1087" s="477">
        <v>0</v>
      </c>
      <c r="P1087" s="477">
        <v>0</v>
      </c>
      <c r="Q1087" s="477">
        <v>0</v>
      </c>
      <c r="R1087" s="89">
        <v>0</v>
      </c>
      <c r="S1087" s="477">
        <v>0</v>
      </c>
      <c r="T1087" s="477">
        <v>0</v>
      </c>
      <c r="U1087" s="477">
        <v>0</v>
      </c>
      <c r="V1087" s="477">
        <v>0</v>
      </c>
      <c r="W1087" s="477">
        <v>0</v>
      </c>
      <c r="X1087" s="477">
        <v>55.185569999999998</v>
      </c>
      <c r="Y1087" s="477">
        <v>0</v>
      </c>
      <c r="Z1087" s="477">
        <v>0</v>
      </c>
      <c r="AA1087" s="477">
        <v>0</v>
      </c>
      <c r="AB1087" s="477">
        <v>0</v>
      </c>
      <c r="AC1087" s="477">
        <v>0</v>
      </c>
      <c r="AD1087" s="477">
        <v>55.185569999999998</v>
      </c>
      <c r="AE1087" s="477">
        <v>71.738439999999997</v>
      </c>
      <c r="AF1087" s="233">
        <v>0</v>
      </c>
      <c r="AG1087" s="233">
        <v>0</v>
      </c>
      <c r="AH1087" s="233">
        <v>0</v>
      </c>
      <c r="AI1087" s="233">
        <v>0</v>
      </c>
      <c r="AJ1087" s="482">
        <v>71.738439999999997</v>
      </c>
    </row>
    <row r="1088" spans="1:36" s="42" customFormat="1" x14ac:dyDescent="0.25">
      <c r="A1088" s="401"/>
      <c r="B1088" s="564"/>
      <c r="C1088" s="188"/>
      <c r="D1088" s="477"/>
      <c r="E1088" s="477"/>
      <c r="F1088" s="477"/>
      <c r="G1088" s="477"/>
      <c r="H1088" s="89"/>
      <c r="I1088" s="477"/>
      <c r="J1088" s="477"/>
      <c r="K1088" s="477"/>
      <c r="L1088" s="477"/>
      <c r="M1088" s="477"/>
      <c r="N1088" s="477"/>
      <c r="O1088" s="477"/>
      <c r="P1088" s="477"/>
      <c r="Q1088" s="477"/>
      <c r="R1088" s="89"/>
      <c r="S1088" s="477"/>
      <c r="T1088" s="477"/>
      <c r="U1088" s="477"/>
      <c r="V1088" s="477"/>
      <c r="W1088" s="477"/>
      <c r="X1088" s="477"/>
      <c r="Y1088" s="477"/>
      <c r="Z1088" s="477"/>
      <c r="AA1088" s="477"/>
      <c r="AB1088" s="477"/>
      <c r="AC1088" s="477"/>
      <c r="AD1088" s="477"/>
      <c r="AE1088" s="477"/>
      <c r="AF1088" s="233"/>
      <c r="AG1088" s="233"/>
      <c r="AH1088" s="233"/>
      <c r="AI1088" s="233"/>
      <c r="AJ1088" s="482"/>
    </row>
    <row r="1089" spans="1:36" s="40" customFormat="1" x14ac:dyDescent="0.25">
      <c r="A1089" s="401"/>
      <c r="B1089" s="563">
        <v>7</v>
      </c>
      <c r="C1089" s="317" t="s">
        <v>402</v>
      </c>
      <c r="D1089" s="478">
        <v>13683335.58729</v>
      </c>
      <c r="E1089" s="478">
        <v>14624763.61791</v>
      </c>
      <c r="F1089" s="478">
        <v>32308945.526799999</v>
      </c>
      <c r="G1089" s="478">
        <v>9599904.8010400012</v>
      </c>
      <c r="H1089" s="26">
        <v>70216949.533040002</v>
      </c>
      <c r="I1089" s="478">
        <v>7515871.0045400001</v>
      </c>
      <c r="J1089" s="478">
        <v>5107416.00868</v>
      </c>
      <c r="K1089" s="478">
        <v>2216853.8489999999</v>
      </c>
      <c r="L1089" s="478">
        <v>6480652.1989399996</v>
      </c>
      <c r="M1089" s="478">
        <v>4060683.2466500001</v>
      </c>
      <c r="N1089" s="478">
        <v>12804233.635059999</v>
      </c>
      <c r="O1089" s="478">
        <v>1269764.3931199999</v>
      </c>
      <c r="P1089" s="478">
        <v>1779197.0969100001</v>
      </c>
      <c r="Q1089" s="478">
        <v>1579416.8049999999</v>
      </c>
      <c r="R1089" s="26">
        <v>42814088.237899996</v>
      </c>
      <c r="S1089" s="478">
        <v>1743761.37418</v>
      </c>
      <c r="T1089" s="478">
        <v>812052.94941999996</v>
      </c>
      <c r="U1089" s="478">
        <v>166755.58475000001</v>
      </c>
      <c r="V1089" s="478">
        <v>176014.95122999998</v>
      </c>
      <c r="W1089" s="478">
        <v>185367.23722000001</v>
      </c>
      <c r="X1089" s="478">
        <v>104737.99874</v>
      </c>
      <c r="Y1089" s="478">
        <v>115379.85488</v>
      </c>
      <c r="Z1089" s="478">
        <v>112525.69257</v>
      </c>
      <c r="AA1089" s="478">
        <v>222137.01391000001</v>
      </c>
      <c r="AB1089" s="478">
        <v>731052.57197000005</v>
      </c>
      <c r="AC1089" s="478">
        <v>232894.05794</v>
      </c>
      <c r="AD1089" s="478">
        <v>4602679.2868099995</v>
      </c>
      <c r="AE1089" s="478">
        <v>117633717.05775</v>
      </c>
      <c r="AF1089" s="480">
        <v>15021087.484059999</v>
      </c>
      <c r="AG1089" s="480">
        <v>10717350.396819999</v>
      </c>
      <c r="AH1089" s="480">
        <v>0</v>
      </c>
      <c r="AI1089" s="480">
        <v>570410.92672999995</v>
      </c>
      <c r="AJ1089" s="481">
        <v>91324868.250140026</v>
      </c>
    </row>
    <row r="1090" spans="1:36" s="40" customFormat="1" x14ac:dyDescent="0.25">
      <c r="A1090" s="401"/>
      <c r="B1090" s="563">
        <v>71</v>
      </c>
      <c r="C1090" s="317" t="s">
        <v>403</v>
      </c>
      <c r="D1090" s="478">
        <v>1080432.8113900002</v>
      </c>
      <c r="E1090" s="478">
        <v>3400232.4742299998</v>
      </c>
      <c r="F1090" s="478">
        <v>5923429.2730200002</v>
      </c>
      <c r="G1090" s="478">
        <v>879956.92082</v>
      </c>
      <c r="H1090" s="26">
        <v>11284051.479459999</v>
      </c>
      <c r="I1090" s="478">
        <v>393057.52367000002</v>
      </c>
      <c r="J1090" s="478">
        <v>482760.15566000005</v>
      </c>
      <c r="K1090" s="478">
        <v>192642.72500000001</v>
      </c>
      <c r="L1090" s="478">
        <v>1285410.75615</v>
      </c>
      <c r="M1090" s="478">
        <v>211043.12087000001</v>
      </c>
      <c r="N1090" s="478">
        <v>2657079.1628200002</v>
      </c>
      <c r="O1090" s="478">
        <v>328105.59408000001</v>
      </c>
      <c r="P1090" s="478">
        <v>222257.67333000002</v>
      </c>
      <c r="Q1090" s="478">
        <v>182338.90502999999</v>
      </c>
      <c r="R1090" s="26">
        <v>5954695.6166099999</v>
      </c>
      <c r="S1090" s="478">
        <v>64595.024939999996</v>
      </c>
      <c r="T1090" s="478">
        <v>65093.317729999995</v>
      </c>
      <c r="U1090" s="478">
        <v>18586.441859999999</v>
      </c>
      <c r="V1090" s="478">
        <v>7855.6545800000004</v>
      </c>
      <c r="W1090" s="478">
        <v>10032.582349999999</v>
      </c>
      <c r="X1090" s="478">
        <v>56654.575990000005</v>
      </c>
      <c r="Y1090" s="478">
        <v>14873.936589999999</v>
      </c>
      <c r="Z1090" s="478">
        <v>4729.9553099999994</v>
      </c>
      <c r="AA1090" s="478">
        <v>62905.275159999997</v>
      </c>
      <c r="AB1090" s="478">
        <v>54094.523289999997</v>
      </c>
      <c r="AC1090" s="478">
        <v>62928.093399999998</v>
      </c>
      <c r="AD1090" s="478">
        <v>422349.3812</v>
      </c>
      <c r="AE1090" s="478">
        <v>17661096.47727</v>
      </c>
      <c r="AF1090" s="480">
        <v>2849721.8878200003</v>
      </c>
      <c r="AG1090" s="480">
        <v>1504309.5316000001</v>
      </c>
      <c r="AH1090" s="480">
        <v>0</v>
      </c>
      <c r="AI1090" s="480">
        <v>140707.30515</v>
      </c>
      <c r="AJ1090" s="481">
        <v>13166357.752700001</v>
      </c>
    </row>
    <row r="1091" spans="1:36" s="42" customFormat="1" x14ac:dyDescent="0.25">
      <c r="A1091" s="402"/>
      <c r="B1091" s="564">
        <v>7101</v>
      </c>
      <c r="C1091" s="188" t="s">
        <v>404</v>
      </c>
      <c r="D1091" s="477">
        <v>27533.654790000001</v>
      </c>
      <c r="E1091" s="477">
        <v>818062.47823999997</v>
      </c>
      <c r="F1091" s="477">
        <v>1974591.9529500001</v>
      </c>
      <c r="G1091" s="477">
        <v>2214.16336</v>
      </c>
      <c r="H1091" s="89">
        <v>2822402.2493400001</v>
      </c>
      <c r="I1091" s="477">
        <v>0</v>
      </c>
      <c r="J1091" s="477">
        <v>0</v>
      </c>
      <c r="K1091" s="477">
        <v>139096.26999999999</v>
      </c>
      <c r="L1091" s="477">
        <v>0</v>
      </c>
      <c r="M1091" s="477">
        <v>52290.229890000002</v>
      </c>
      <c r="N1091" s="477">
        <v>0</v>
      </c>
      <c r="O1091" s="477">
        <v>0</v>
      </c>
      <c r="P1091" s="477">
        <v>0</v>
      </c>
      <c r="Q1091" s="477">
        <v>0</v>
      </c>
      <c r="R1091" s="89">
        <v>191386.49988999998</v>
      </c>
      <c r="S1091" s="477">
        <v>32.774809999999995</v>
      </c>
      <c r="T1091" s="477">
        <v>0</v>
      </c>
      <c r="U1091" s="477">
        <v>0</v>
      </c>
      <c r="V1091" s="477">
        <v>0.6</v>
      </c>
      <c r="W1091" s="477">
        <v>0</v>
      </c>
      <c r="X1091" s="477">
        <v>322.41800999999998</v>
      </c>
      <c r="Y1091" s="477">
        <v>127.17614999999999</v>
      </c>
      <c r="Z1091" s="477">
        <v>0</v>
      </c>
      <c r="AA1091" s="477">
        <v>0</v>
      </c>
      <c r="AB1091" s="477">
        <v>7250.0360799999999</v>
      </c>
      <c r="AC1091" s="477">
        <v>55764.522349999999</v>
      </c>
      <c r="AD1091" s="477">
        <v>63497.527399999999</v>
      </c>
      <c r="AE1091" s="477">
        <v>3077286.2766300002</v>
      </c>
      <c r="AF1091" s="233">
        <v>139096.26999999999</v>
      </c>
      <c r="AG1091" s="233">
        <v>52290.829890000001</v>
      </c>
      <c r="AH1091" s="233">
        <v>0</v>
      </c>
      <c r="AI1091" s="233">
        <v>55891.698499999999</v>
      </c>
      <c r="AJ1091" s="482">
        <v>2830007.4782400001</v>
      </c>
    </row>
    <row r="1092" spans="1:36" s="42" customFormat="1" x14ac:dyDescent="0.25">
      <c r="A1092" s="402"/>
      <c r="B1092" s="564">
        <v>710105</v>
      </c>
      <c r="C1092" s="188" t="s">
        <v>405</v>
      </c>
      <c r="D1092" s="477">
        <v>0</v>
      </c>
      <c r="E1092" s="477">
        <v>0</v>
      </c>
      <c r="F1092" s="477">
        <v>64.93638</v>
      </c>
      <c r="G1092" s="477">
        <v>0</v>
      </c>
      <c r="H1092" s="89">
        <v>64.93638</v>
      </c>
      <c r="I1092" s="477">
        <v>0</v>
      </c>
      <c r="J1092" s="477">
        <v>0</v>
      </c>
      <c r="K1092" s="477">
        <v>0</v>
      </c>
      <c r="L1092" s="477">
        <v>0</v>
      </c>
      <c r="M1092" s="477">
        <v>0</v>
      </c>
      <c r="N1092" s="477">
        <v>0</v>
      </c>
      <c r="O1092" s="477">
        <v>0</v>
      </c>
      <c r="P1092" s="477">
        <v>0</v>
      </c>
      <c r="Q1092" s="477">
        <v>0</v>
      </c>
      <c r="R1092" s="89">
        <v>0</v>
      </c>
      <c r="S1092" s="477">
        <v>0</v>
      </c>
      <c r="T1092" s="477">
        <v>0</v>
      </c>
      <c r="U1092" s="477">
        <v>0</v>
      </c>
      <c r="V1092" s="477">
        <v>0</v>
      </c>
      <c r="W1092" s="477">
        <v>0</v>
      </c>
      <c r="X1092" s="477">
        <v>0</v>
      </c>
      <c r="Y1092" s="477">
        <v>0</v>
      </c>
      <c r="Z1092" s="477">
        <v>0</v>
      </c>
      <c r="AA1092" s="477">
        <v>0</v>
      </c>
      <c r="AB1092" s="477">
        <v>7250.0360799999999</v>
      </c>
      <c r="AC1092" s="477">
        <v>0</v>
      </c>
      <c r="AD1092" s="477">
        <v>7250.0360799999999</v>
      </c>
      <c r="AE1092" s="477">
        <v>7314.97246</v>
      </c>
      <c r="AF1092" s="233">
        <v>0</v>
      </c>
      <c r="AG1092" s="233">
        <v>0</v>
      </c>
      <c r="AH1092" s="233">
        <v>0</v>
      </c>
      <c r="AI1092" s="233">
        <v>0</v>
      </c>
      <c r="AJ1092" s="482">
        <v>7314.97246</v>
      </c>
    </row>
    <row r="1093" spans="1:36" s="42" customFormat="1" x14ac:dyDescent="0.25">
      <c r="A1093" s="402"/>
      <c r="B1093" s="564">
        <v>710110</v>
      </c>
      <c r="C1093" s="188" t="s">
        <v>406</v>
      </c>
      <c r="D1093" s="477">
        <v>0</v>
      </c>
      <c r="E1093" s="477">
        <v>816844.47988</v>
      </c>
      <c r="F1093" s="477">
        <v>1967426.34231</v>
      </c>
      <c r="G1093" s="477">
        <v>0</v>
      </c>
      <c r="H1093" s="89">
        <v>2784270.8221899997</v>
      </c>
      <c r="I1093" s="477">
        <v>0</v>
      </c>
      <c r="J1093" s="477">
        <v>0</v>
      </c>
      <c r="K1093" s="477">
        <v>139096.26999999999</v>
      </c>
      <c r="L1093" s="477">
        <v>0</v>
      </c>
      <c r="M1093" s="477">
        <v>43519.594290000001</v>
      </c>
      <c r="N1093" s="477">
        <v>0</v>
      </c>
      <c r="O1093" s="477">
        <v>0</v>
      </c>
      <c r="P1093" s="477">
        <v>0</v>
      </c>
      <c r="Q1093" s="477">
        <v>0</v>
      </c>
      <c r="R1093" s="89">
        <v>182615.86429</v>
      </c>
      <c r="S1093" s="477">
        <v>32.774809999999995</v>
      </c>
      <c r="T1093" s="477">
        <v>0</v>
      </c>
      <c r="U1093" s="477">
        <v>0</v>
      </c>
      <c r="V1093" s="477">
        <v>0.6</v>
      </c>
      <c r="W1093" s="477">
        <v>0</v>
      </c>
      <c r="X1093" s="477">
        <v>7.3400000000000007E-2</v>
      </c>
      <c r="Y1093" s="477">
        <v>59.166609999999999</v>
      </c>
      <c r="Z1093" s="477">
        <v>0</v>
      </c>
      <c r="AA1093" s="477">
        <v>0</v>
      </c>
      <c r="AB1093" s="477">
        <v>0</v>
      </c>
      <c r="AC1093" s="477">
        <v>0</v>
      </c>
      <c r="AD1093" s="477">
        <v>92.614819999999995</v>
      </c>
      <c r="AE1093" s="477">
        <v>2966979.3012999995</v>
      </c>
      <c r="AF1093" s="233">
        <v>139096.26999999999</v>
      </c>
      <c r="AG1093" s="233">
        <v>43520.194289999999</v>
      </c>
      <c r="AH1093" s="233">
        <v>0</v>
      </c>
      <c r="AI1093" s="233">
        <v>59.166609999999999</v>
      </c>
      <c r="AJ1093" s="482">
        <v>2784303.6703999997</v>
      </c>
    </row>
    <row r="1094" spans="1:36" s="42" customFormat="1" x14ac:dyDescent="0.25">
      <c r="A1094" s="402"/>
      <c r="B1094" s="564">
        <v>710115</v>
      </c>
      <c r="C1094" s="188" t="s">
        <v>407</v>
      </c>
      <c r="D1094" s="477">
        <v>27533.654790000001</v>
      </c>
      <c r="E1094" s="477">
        <v>1217.99836</v>
      </c>
      <c r="F1094" s="477">
        <v>7100.6742599999998</v>
      </c>
      <c r="G1094" s="477">
        <v>2214.16336</v>
      </c>
      <c r="H1094" s="89">
        <v>38066.490769999997</v>
      </c>
      <c r="I1094" s="477">
        <v>0</v>
      </c>
      <c r="J1094" s="477">
        <v>0</v>
      </c>
      <c r="K1094" s="477">
        <v>0</v>
      </c>
      <c r="L1094" s="477">
        <v>0</v>
      </c>
      <c r="M1094" s="477">
        <v>8770.6355999999996</v>
      </c>
      <c r="N1094" s="477">
        <v>0</v>
      </c>
      <c r="O1094" s="477">
        <v>0</v>
      </c>
      <c r="P1094" s="477">
        <v>0</v>
      </c>
      <c r="Q1094" s="477">
        <v>0</v>
      </c>
      <c r="R1094" s="89">
        <v>8770.6355999999996</v>
      </c>
      <c r="S1094" s="477">
        <v>0</v>
      </c>
      <c r="T1094" s="477">
        <v>0</v>
      </c>
      <c r="U1094" s="477">
        <v>0</v>
      </c>
      <c r="V1094" s="477">
        <v>0</v>
      </c>
      <c r="W1094" s="477">
        <v>0</v>
      </c>
      <c r="X1094" s="477">
        <v>322.34460999999999</v>
      </c>
      <c r="Y1094" s="477">
        <v>0</v>
      </c>
      <c r="Z1094" s="477">
        <v>0</v>
      </c>
      <c r="AA1094" s="477">
        <v>0</v>
      </c>
      <c r="AB1094" s="477">
        <v>0</v>
      </c>
      <c r="AC1094" s="477">
        <v>0</v>
      </c>
      <c r="AD1094" s="477">
        <v>322.34460999999999</v>
      </c>
      <c r="AE1094" s="477">
        <v>47159.470979999998</v>
      </c>
      <c r="AF1094" s="233">
        <v>0</v>
      </c>
      <c r="AG1094" s="233">
        <v>8770.6355999999996</v>
      </c>
      <c r="AH1094" s="233">
        <v>0</v>
      </c>
      <c r="AI1094" s="233">
        <v>0</v>
      </c>
      <c r="AJ1094" s="482">
        <v>38388.835379999997</v>
      </c>
    </row>
    <row r="1095" spans="1:36" s="42" customFormat="1" x14ac:dyDescent="0.25">
      <c r="A1095" s="402"/>
      <c r="B1095" s="564">
        <v>710120</v>
      </c>
      <c r="C1095" s="188" t="s">
        <v>408</v>
      </c>
      <c r="D1095" s="477">
        <v>0</v>
      </c>
      <c r="E1095" s="477">
        <v>0</v>
      </c>
      <c r="F1095" s="477">
        <v>0</v>
      </c>
      <c r="G1095" s="477">
        <v>0</v>
      </c>
      <c r="H1095" s="89">
        <v>0</v>
      </c>
      <c r="I1095" s="477">
        <v>0</v>
      </c>
      <c r="J1095" s="477">
        <v>0</v>
      </c>
      <c r="K1095" s="477">
        <v>0</v>
      </c>
      <c r="L1095" s="477">
        <v>0</v>
      </c>
      <c r="M1095" s="477">
        <v>0</v>
      </c>
      <c r="N1095" s="477">
        <v>0</v>
      </c>
      <c r="O1095" s="477">
        <v>0</v>
      </c>
      <c r="P1095" s="477">
        <v>0</v>
      </c>
      <c r="Q1095" s="477">
        <v>0</v>
      </c>
      <c r="R1095" s="89">
        <v>0</v>
      </c>
      <c r="S1095" s="477">
        <v>0</v>
      </c>
      <c r="T1095" s="477">
        <v>0</v>
      </c>
      <c r="U1095" s="477">
        <v>0</v>
      </c>
      <c r="V1095" s="477">
        <v>0</v>
      </c>
      <c r="W1095" s="477">
        <v>0</v>
      </c>
      <c r="X1095" s="477">
        <v>0</v>
      </c>
      <c r="Y1095" s="477">
        <v>0</v>
      </c>
      <c r="Z1095" s="477">
        <v>0</v>
      </c>
      <c r="AA1095" s="477">
        <v>0</v>
      </c>
      <c r="AB1095" s="477">
        <v>0</v>
      </c>
      <c r="AC1095" s="477">
        <v>0</v>
      </c>
      <c r="AD1095" s="477">
        <v>0</v>
      </c>
      <c r="AE1095" s="477">
        <v>0</v>
      </c>
      <c r="AF1095" s="233">
        <v>0</v>
      </c>
      <c r="AG1095" s="233">
        <v>0</v>
      </c>
      <c r="AH1095" s="233">
        <v>0</v>
      </c>
      <c r="AI1095" s="233">
        <v>0</v>
      </c>
      <c r="AJ1095" s="482">
        <v>0</v>
      </c>
    </row>
    <row r="1096" spans="1:36" s="42" customFormat="1" x14ac:dyDescent="0.25">
      <c r="A1096" s="402"/>
      <c r="B1096" s="564">
        <v>710125</v>
      </c>
      <c r="C1096" s="188" t="s">
        <v>409</v>
      </c>
      <c r="D1096" s="477">
        <v>0</v>
      </c>
      <c r="E1096" s="477">
        <v>0</v>
      </c>
      <c r="F1096" s="477">
        <v>0</v>
      </c>
      <c r="G1096" s="477">
        <v>0</v>
      </c>
      <c r="H1096" s="89">
        <v>0</v>
      </c>
      <c r="I1096" s="477">
        <v>0</v>
      </c>
      <c r="J1096" s="477">
        <v>0</v>
      </c>
      <c r="K1096" s="477">
        <v>0</v>
      </c>
      <c r="L1096" s="477">
        <v>0</v>
      </c>
      <c r="M1096" s="477">
        <v>0</v>
      </c>
      <c r="N1096" s="477">
        <v>0</v>
      </c>
      <c r="O1096" s="477">
        <v>0</v>
      </c>
      <c r="P1096" s="477">
        <v>0</v>
      </c>
      <c r="Q1096" s="477">
        <v>0</v>
      </c>
      <c r="R1096" s="89">
        <v>0</v>
      </c>
      <c r="S1096" s="477">
        <v>0</v>
      </c>
      <c r="T1096" s="477">
        <v>0</v>
      </c>
      <c r="U1096" s="477">
        <v>0</v>
      </c>
      <c r="V1096" s="477">
        <v>0</v>
      </c>
      <c r="W1096" s="477">
        <v>0</v>
      </c>
      <c r="X1096" s="477">
        <v>0</v>
      </c>
      <c r="Y1096" s="477">
        <v>0</v>
      </c>
      <c r="Z1096" s="477">
        <v>0</v>
      </c>
      <c r="AA1096" s="477">
        <v>0</v>
      </c>
      <c r="AB1096" s="477">
        <v>0</v>
      </c>
      <c r="AC1096" s="477">
        <v>0</v>
      </c>
      <c r="AD1096" s="477">
        <v>0</v>
      </c>
      <c r="AE1096" s="477">
        <v>0</v>
      </c>
      <c r="AF1096" s="233">
        <v>0</v>
      </c>
      <c r="AG1096" s="233">
        <v>0</v>
      </c>
      <c r="AH1096" s="233">
        <v>0</v>
      </c>
      <c r="AI1096" s="233">
        <v>0</v>
      </c>
      <c r="AJ1096" s="482">
        <v>0</v>
      </c>
    </row>
    <row r="1097" spans="1:36" s="42" customFormat="1" x14ac:dyDescent="0.25">
      <c r="A1097" s="402"/>
      <c r="B1097" s="564">
        <v>710190</v>
      </c>
      <c r="C1097" s="188" t="s">
        <v>53</v>
      </c>
      <c r="D1097" s="477">
        <v>0</v>
      </c>
      <c r="E1097" s="477">
        <v>0</v>
      </c>
      <c r="F1097" s="477">
        <v>0</v>
      </c>
      <c r="G1097" s="477">
        <v>0</v>
      </c>
      <c r="H1097" s="89">
        <v>0</v>
      </c>
      <c r="I1097" s="477">
        <v>0</v>
      </c>
      <c r="J1097" s="477">
        <v>0</v>
      </c>
      <c r="K1097" s="477">
        <v>0</v>
      </c>
      <c r="L1097" s="477">
        <v>0</v>
      </c>
      <c r="M1097" s="477">
        <v>0</v>
      </c>
      <c r="N1097" s="477">
        <v>0</v>
      </c>
      <c r="O1097" s="477">
        <v>0</v>
      </c>
      <c r="P1097" s="477">
        <v>0</v>
      </c>
      <c r="Q1097" s="477">
        <v>0</v>
      </c>
      <c r="R1097" s="89">
        <v>0</v>
      </c>
      <c r="S1097" s="477">
        <v>0</v>
      </c>
      <c r="T1097" s="477">
        <v>0</v>
      </c>
      <c r="U1097" s="477">
        <v>0</v>
      </c>
      <c r="V1097" s="477">
        <v>0</v>
      </c>
      <c r="W1097" s="477">
        <v>0</v>
      </c>
      <c r="X1097" s="477">
        <v>0</v>
      </c>
      <c r="Y1097" s="477">
        <v>68.009539999999987</v>
      </c>
      <c r="Z1097" s="477">
        <v>0</v>
      </c>
      <c r="AA1097" s="477">
        <v>0</v>
      </c>
      <c r="AB1097" s="477">
        <v>0</v>
      </c>
      <c r="AC1097" s="477">
        <v>55764.522349999999</v>
      </c>
      <c r="AD1097" s="477">
        <v>55832.531889999998</v>
      </c>
      <c r="AE1097" s="477">
        <v>55832.531889999998</v>
      </c>
      <c r="AF1097" s="233">
        <v>0</v>
      </c>
      <c r="AG1097" s="233">
        <v>0</v>
      </c>
      <c r="AH1097" s="233">
        <v>0</v>
      </c>
      <c r="AI1097" s="233">
        <v>55832.531889999998</v>
      </c>
      <c r="AJ1097" s="482">
        <v>0</v>
      </c>
    </row>
    <row r="1098" spans="1:36" s="42" customFormat="1" x14ac:dyDescent="0.25">
      <c r="A1098" s="402"/>
      <c r="B1098" s="564">
        <v>7102</v>
      </c>
      <c r="C1098" s="188" t="s">
        <v>1694</v>
      </c>
      <c r="D1098" s="477">
        <v>0</v>
      </c>
      <c r="E1098" s="477">
        <v>135141.65239999999</v>
      </c>
      <c r="F1098" s="477">
        <v>793921.13259000005</v>
      </c>
      <c r="G1098" s="477">
        <v>55859.826150000001</v>
      </c>
      <c r="H1098" s="89">
        <v>984922.61114000005</v>
      </c>
      <c r="I1098" s="477">
        <v>21129.07704</v>
      </c>
      <c r="J1098" s="477">
        <v>0</v>
      </c>
      <c r="K1098" s="477">
        <v>0</v>
      </c>
      <c r="L1098" s="477">
        <v>44630</v>
      </c>
      <c r="M1098" s="477">
        <v>7846.4699600000004</v>
      </c>
      <c r="N1098" s="477">
        <v>0</v>
      </c>
      <c r="O1098" s="477">
        <v>374.22621000000004</v>
      </c>
      <c r="P1098" s="477">
        <v>1410.0521000000001</v>
      </c>
      <c r="Q1098" s="477">
        <v>0</v>
      </c>
      <c r="R1098" s="89">
        <v>75389.82531</v>
      </c>
      <c r="S1098" s="477">
        <v>0</v>
      </c>
      <c r="T1098" s="477">
        <v>0</v>
      </c>
      <c r="U1098" s="477">
        <v>63.471429999999998</v>
      </c>
      <c r="V1098" s="477">
        <v>0</v>
      </c>
      <c r="W1098" s="477">
        <v>0</v>
      </c>
      <c r="X1098" s="477">
        <v>5066.2377500000002</v>
      </c>
      <c r="Y1098" s="477">
        <v>0</v>
      </c>
      <c r="Z1098" s="477">
        <v>0</v>
      </c>
      <c r="AA1098" s="477">
        <v>0</v>
      </c>
      <c r="AB1098" s="477">
        <v>7957.9688699999997</v>
      </c>
      <c r="AC1098" s="477">
        <v>84.492009999999993</v>
      </c>
      <c r="AD1098" s="477">
        <v>13172.170059999999</v>
      </c>
      <c r="AE1098" s="477">
        <v>1073484.6065100001</v>
      </c>
      <c r="AF1098" s="233">
        <v>0</v>
      </c>
      <c r="AG1098" s="233">
        <v>52476.469960000002</v>
      </c>
      <c r="AH1098" s="233">
        <v>0</v>
      </c>
      <c r="AI1098" s="233">
        <v>84.492009999999993</v>
      </c>
      <c r="AJ1098" s="482">
        <v>1020923.64454</v>
      </c>
    </row>
    <row r="1099" spans="1:36" s="42" customFormat="1" x14ac:dyDescent="0.25">
      <c r="A1099" s="402"/>
      <c r="B1099" s="564">
        <v>710205</v>
      </c>
      <c r="C1099" s="188" t="s">
        <v>1695</v>
      </c>
      <c r="D1099" s="477">
        <v>0</v>
      </c>
      <c r="E1099" s="477">
        <v>0</v>
      </c>
      <c r="F1099" s="477">
        <v>0</v>
      </c>
      <c r="G1099" s="477">
        <v>0</v>
      </c>
      <c r="H1099" s="89">
        <v>0</v>
      </c>
      <c r="I1099" s="477">
        <v>0</v>
      </c>
      <c r="J1099" s="477">
        <v>0</v>
      </c>
      <c r="K1099" s="477">
        <v>0</v>
      </c>
      <c r="L1099" s="477">
        <v>0</v>
      </c>
      <c r="M1099" s="477">
        <v>0</v>
      </c>
      <c r="N1099" s="477">
        <v>0</v>
      </c>
      <c r="O1099" s="477">
        <v>0</v>
      </c>
      <c r="P1099" s="477">
        <v>0</v>
      </c>
      <c r="Q1099" s="477">
        <v>0</v>
      </c>
      <c r="R1099" s="89">
        <v>0</v>
      </c>
      <c r="S1099" s="477">
        <v>0</v>
      </c>
      <c r="T1099" s="477">
        <v>0</v>
      </c>
      <c r="U1099" s="477">
        <v>0</v>
      </c>
      <c r="V1099" s="477">
        <v>0</v>
      </c>
      <c r="W1099" s="477">
        <v>0</v>
      </c>
      <c r="X1099" s="477">
        <v>0</v>
      </c>
      <c r="Y1099" s="477">
        <v>0</v>
      </c>
      <c r="Z1099" s="477">
        <v>0</v>
      </c>
      <c r="AA1099" s="477">
        <v>0</v>
      </c>
      <c r="AB1099" s="477">
        <v>0</v>
      </c>
      <c r="AC1099" s="477">
        <v>0</v>
      </c>
      <c r="AD1099" s="477">
        <v>0</v>
      </c>
      <c r="AE1099" s="477">
        <v>0</v>
      </c>
      <c r="AF1099" s="233">
        <v>0</v>
      </c>
      <c r="AG1099" s="233">
        <v>0</v>
      </c>
      <c r="AH1099" s="233">
        <v>0</v>
      </c>
      <c r="AI1099" s="233">
        <v>0</v>
      </c>
      <c r="AJ1099" s="482">
        <v>0</v>
      </c>
    </row>
    <row r="1100" spans="1:36" s="42" customFormat="1" x14ac:dyDescent="0.25">
      <c r="A1100" s="402"/>
      <c r="B1100" s="564">
        <v>710210</v>
      </c>
      <c r="C1100" s="188" t="s">
        <v>411</v>
      </c>
      <c r="D1100" s="477">
        <v>0</v>
      </c>
      <c r="E1100" s="477">
        <v>0</v>
      </c>
      <c r="F1100" s="477">
        <v>58.972749999999998</v>
      </c>
      <c r="G1100" s="477">
        <v>0</v>
      </c>
      <c r="H1100" s="89">
        <v>58.972749999999998</v>
      </c>
      <c r="I1100" s="477">
        <v>21128.86404</v>
      </c>
      <c r="J1100" s="477">
        <v>0</v>
      </c>
      <c r="K1100" s="477">
        <v>0</v>
      </c>
      <c r="L1100" s="477">
        <v>0</v>
      </c>
      <c r="M1100" s="477">
        <v>0</v>
      </c>
      <c r="N1100" s="477">
        <v>0</v>
      </c>
      <c r="O1100" s="477">
        <v>0</v>
      </c>
      <c r="P1100" s="477">
        <v>0</v>
      </c>
      <c r="Q1100" s="477">
        <v>0</v>
      </c>
      <c r="R1100" s="89">
        <v>21128.86404</v>
      </c>
      <c r="S1100" s="477">
        <v>0</v>
      </c>
      <c r="T1100" s="477">
        <v>0</v>
      </c>
      <c r="U1100" s="477">
        <v>0</v>
      </c>
      <c r="V1100" s="477">
        <v>0</v>
      </c>
      <c r="W1100" s="477">
        <v>0</v>
      </c>
      <c r="X1100" s="477">
        <v>0</v>
      </c>
      <c r="Y1100" s="477">
        <v>0</v>
      </c>
      <c r="Z1100" s="477">
        <v>0</v>
      </c>
      <c r="AA1100" s="477">
        <v>0</v>
      </c>
      <c r="AB1100" s="477">
        <v>0</v>
      </c>
      <c r="AC1100" s="477">
        <v>0</v>
      </c>
      <c r="AD1100" s="477">
        <v>0</v>
      </c>
      <c r="AE1100" s="477">
        <v>21187.836790000001</v>
      </c>
      <c r="AF1100" s="233">
        <v>0</v>
      </c>
      <c r="AG1100" s="233">
        <v>0</v>
      </c>
      <c r="AH1100" s="233">
        <v>0</v>
      </c>
      <c r="AI1100" s="233">
        <v>0</v>
      </c>
      <c r="AJ1100" s="482">
        <v>21187.836790000001</v>
      </c>
    </row>
    <row r="1101" spans="1:36" s="42" customFormat="1" x14ac:dyDescent="0.25">
      <c r="A1101" s="402"/>
      <c r="B1101" s="564">
        <v>710215</v>
      </c>
      <c r="C1101" s="188" t="s">
        <v>412</v>
      </c>
      <c r="D1101" s="477">
        <v>0</v>
      </c>
      <c r="E1101" s="477">
        <v>0</v>
      </c>
      <c r="F1101" s="477">
        <v>0</v>
      </c>
      <c r="G1101" s="477">
        <v>0</v>
      </c>
      <c r="H1101" s="89">
        <v>0</v>
      </c>
      <c r="I1101" s="477">
        <v>0</v>
      </c>
      <c r="J1101" s="477">
        <v>0</v>
      </c>
      <c r="K1101" s="477">
        <v>0</v>
      </c>
      <c r="L1101" s="477">
        <v>0</v>
      </c>
      <c r="M1101" s="477">
        <v>0</v>
      </c>
      <c r="N1101" s="477">
        <v>0</v>
      </c>
      <c r="O1101" s="477">
        <v>0</v>
      </c>
      <c r="P1101" s="477">
        <v>0</v>
      </c>
      <c r="Q1101" s="477">
        <v>0</v>
      </c>
      <c r="R1101" s="89">
        <v>0</v>
      </c>
      <c r="S1101" s="477">
        <v>0</v>
      </c>
      <c r="T1101" s="477">
        <v>0</v>
      </c>
      <c r="U1101" s="477">
        <v>0</v>
      </c>
      <c r="V1101" s="477">
        <v>0</v>
      </c>
      <c r="W1101" s="477">
        <v>0</v>
      </c>
      <c r="X1101" s="477">
        <v>0</v>
      </c>
      <c r="Y1101" s="477">
        <v>0</v>
      </c>
      <c r="Z1101" s="477">
        <v>0</v>
      </c>
      <c r="AA1101" s="477">
        <v>0</v>
      </c>
      <c r="AB1101" s="477">
        <v>7871.4161199999999</v>
      </c>
      <c r="AC1101" s="477">
        <v>0</v>
      </c>
      <c r="AD1101" s="477">
        <v>7871.4161199999999</v>
      </c>
      <c r="AE1101" s="477">
        <v>7871.4161199999999</v>
      </c>
      <c r="AF1101" s="233">
        <v>0</v>
      </c>
      <c r="AG1101" s="233">
        <v>0</v>
      </c>
      <c r="AH1101" s="233">
        <v>0</v>
      </c>
      <c r="AI1101" s="233">
        <v>0</v>
      </c>
      <c r="AJ1101" s="482">
        <v>7871.4161199999999</v>
      </c>
    </row>
    <row r="1102" spans="1:36" s="42" customFormat="1" x14ac:dyDescent="0.25">
      <c r="A1102" s="402"/>
      <c r="B1102" s="564">
        <v>710220</v>
      </c>
      <c r="C1102" s="188" t="s">
        <v>413</v>
      </c>
      <c r="D1102" s="477">
        <v>0</v>
      </c>
      <c r="E1102" s="477">
        <v>54610</v>
      </c>
      <c r="F1102" s="477">
        <v>165887.64231999998</v>
      </c>
      <c r="G1102" s="477">
        <v>16680.402689999999</v>
      </c>
      <c r="H1102" s="89">
        <v>237178.04500999997</v>
      </c>
      <c r="I1102" s="477">
        <v>0</v>
      </c>
      <c r="J1102" s="477">
        <v>0</v>
      </c>
      <c r="K1102" s="477">
        <v>0</v>
      </c>
      <c r="L1102" s="477">
        <v>44630</v>
      </c>
      <c r="M1102" s="477">
        <v>100</v>
      </c>
      <c r="N1102" s="477">
        <v>0</v>
      </c>
      <c r="O1102" s="477">
        <v>100</v>
      </c>
      <c r="P1102" s="477">
        <v>1310.0521000000001</v>
      </c>
      <c r="Q1102" s="477">
        <v>0</v>
      </c>
      <c r="R1102" s="89">
        <v>46140.052100000001</v>
      </c>
      <c r="S1102" s="477">
        <v>0</v>
      </c>
      <c r="T1102" s="477">
        <v>0</v>
      </c>
      <c r="U1102" s="477">
        <v>0</v>
      </c>
      <c r="V1102" s="477">
        <v>0</v>
      </c>
      <c r="W1102" s="477">
        <v>0</v>
      </c>
      <c r="X1102" s="477">
        <v>0</v>
      </c>
      <c r="Y1102" s="477">
        <v>0</v>
      </c>
      <c r="Z1102" s="477">
        <v>0</v>
      </c>
      <c r="AA1102" s="477">
        <v>0</v>
      </c>
      <c r="AB1102" s="477">
        <v>0</v>
      </c>
      <c r="AC1102" s="477">
        <v>0</v>
      </c>
      <c r="AD1102" s="477">
        <v>0</v>
      </c>
      <c r="AE1102" s="477">
        <v>283318.09710999997</v>
      </c>
      <c r="AF1102" s="233">
        <v>0</v>
      </c>
      <c r="AG1102" s="233">
        <v>44730</v>
      </c>
      <c r="AH1102" s="233">
        <v>0</v>
      </c>
      <c r="AI1102" s="233">
        <v>0</v>
      </c>
      <c r="AJ1102" s="482">
        <v>238588.09710999997</v>
      </c>
    </row>
    <row r="1103" spans="1:36" s="42" customFormat="1" x14ac:dyDescent="0.25">
      <c r="A1103" s="402"/>
      <c r="B1103" s="564">
        <v>710225</v>
      </c>
      <c r="C1103" s="188" t="s">
        <v>1011</v>
      </c>
      <c r="D1103" s="477">
        <v>0</v>
      </c>
      <c r="E1103" s="477">
        <v>0</v>
      </c>
      <c r="F1103" s="477">
        <v>0</v>
      </c>
      <c r="G1103" s="477">
        <v>9243.9265399999986</v>
      </c>
      <c r="H1103" s="89">
        <v>9243.9265399999986</v>
      </c>
      <c r="I1103" s="477">
        <v>0</v>
      </c>
      <c r="J1103" s="477">
        <v>0</v>
      </c>
      <c r="K1103" s="477">
        <v>0</v>
      </c>
      <c r="L1103" s="477">
        <v>0</v>
      </c>
      <c r="M1103" s="477">
        <v>0</v>
      </c>
      <c r="N1103" s="477">
        <v>0</v>
      </c>
      <c r="O1103" s="477">
        <v>0</v>
      </c>
      <c r="P1103" s="477">
        <v>0</v>
      </c>
      <c r="Q1103" s="477">
        <v>0</v>
      </c>
      <c r="R1103" s="89">
        <v>0</v>
      </c>
      <c r="S1103" s="477">
        <v>0</v>
      </c>
      <c r="T1103" s="477">
        <v>0</v>
      </c>
      <c r="U1103" s="477">
        <v>63.471429999999998</v>
      </c>
      <c r="V1103" s="477">
        <v>0</v>
      </c>
      <c r="W1103" s="477">
        <v>0</v>
      </c>
      <c r="X1103" s="477">
        <v>5066.2377500000002</v>
      </c>
      <c r="Y1103" s="477">
        <v>0</v>
      </c>
      <c r="Z1103" s="477">
        <v>0</v>
      </c>
      <c r="AA1103" s="477">
        <v>0</v>
      </c>
      <c r="AB1103" s="477">
        <v>0</v>
      </c>
      <c r="AC1103" s="477">
        <v>0</v>
      </c>
      <c r="AD1103" s="477">
        <v>5129.7091799999998</v>
      </c>
      <c r="AE1103" s="477">
        <v>14373.635719999998</v>
      </c>
      <c r="AF1103" s="233">
        <v>0</v>
      </c>
      <c r="AG1103" s="233">
        <v>0</v>
      </c>
      <c r="AH1103" s="233">
        <v>0</v>
      </c>
      <c r="AI1103" s="233">
        <v>0</v>
      </c>
      <c r="AJ1103" s="482">
        <v>14373.635719999998</v>
      </c>
    </row>
    <row r="1104" spans="1:36" s="42" customFormat="1" x14ac:dyDescent="0.25">
      <c r="A1104" s="402"/>
      <c r="B1104" s="564">
        <v>710230</v>
      </c>
      <c r="C1104" s="188" t="s">
        <v>1544</v>
      </c>
      <c r="D1104" s="477">
        <v>0</v>
      </c>
      <c r="E1104" s="477">
        <v>0</v>
      </c>
      <c r="F1104" s="477">
        <v>0</v>
      </c>
      <c r="G1104" s="477">
        <v>0</v>
      </c>
      <c r="H1104" s="89">
        <v>0</v>
      </c>
      <c r="I1104" s="477">
        <v>0</v>
      </c>
      <c r="J1104" s="477">
        <v>0</v>
      </c>
      <c r="K1104" s="477">
        <v>0</v>
      </c>
      <c r="L1104" s="477">
        <v>0</v>
      </c>
      <c r="M1104" s="477">
        <v>7403.4620199999999</v>
      </c>
      <c r="N1104" s="477">
        <v>0</v>
      </c>
      <c r="O1104" s="477">
        <v>0</v>
      </c>
      <c r="P1104" s="477">
        <v>0</v>
      </c>
      <c r="Q1104" s="477">
        <v>0</v>
      </c>
      <c r="R1104" s="89">
        <v>7403.4620199999999</v>
      </c>
      <c r="S1104" s="477">
        <v>0</v>
      </c>
      <c r="T1104" s="477">
        <v>0</v>
      </c>
      <c r="U1104" s="477">
        <v>0</v>
      </c>
      <c r="V1104" s="477">
        <v>0</v>
      </c>
      <c r="W1104" s="477">
        <v>0</v>
      </c>
      <c r="X1104" s="477">
        <v>0</v>
      </c>
      <c r="Y1104" s="477">
        <v>0</v>
      </c>
      <c r="Z1104" s="477">
        <v>0</v>
      </c>
      <c r="AA1104" s="477">
        <v>0</v>
      </c>
      <c r="AB1104" s="477">
        <v>86.552750000000003</v>
      </c>
      <c r="AC1104" s="477">
        <v>0</v>
      </c>
      <c r="AD1104" s="477">
        <v>86.552750000000003</v>
      </c>
      <c r="AE1104" s="477">
        <v>7490.0147699999998</v>
      </c>
      <c r="AF1104" s="233">
        <v>0</v>
      </c>
      <c r="AG1104" s="233">
        <v>7403.4620199999999</v>
      </c>
      <c r="AH1104" s="233">
        <v>0</v>
      </c>
      <c r="AI1104" s="233">
        <v>0</v>
      </c>
      <c r="AJ1104" s="482">
        <v>86.552750000000003</v>
      </c>
    </row>
    <row r="1105" spans="1:36" s="42" customFormat="1" x14ac:dyDescent="0.25">
      <c r="A1105" s="402"/>
      <c r="B1105" s="564">
        <v>710235</v>
      </c>
      <c r="C1105" s="188" t="s">
        <v>1546</v>
      </c>
      <c r="D1105" s="477">
        <v>0</v>
      </c>
      <c r="E1105" s="477">
        <v>0</v>
      </c>
      <c r="F1105" s="477">
        <v>0</v>
      </c>
      <c r="G1105" s="477">
        <v>0</v>
      </c>
      <c r="H1105" s="89">
        <v>0</v>
      </c>
      <c r="I1105" s="477">
        <v>0</v>
      </c>
      <c r="J1105" s="477">
        <v>0</v>
      </c>
      <c r="K1105" s="477">
        <v>0</v>
      </c>
      <c r="L1105" s="477">
        <v>0</v>
      </c>
      <c r="M1105" s="477">
        <v>343.00794000000002</v>
      </c>
      <c r="N1105" s="477">
        <v>0</v>
      </c>
      <c r="O1105" s="477">
        <v>0</v>
      </c>
      <c r="P1105" s="477">
        <v>0</v>
      </c>
      <c r="Q1105" s="477">
        <v>0</v>
      </c>
      <c r="R1105" s="89">
        <v>343.00794000000002</v>
      </c>
      <c r="S1105" s="477">
        <v>0</v>
      </c>
      <c r="T1105" s="477">
        <v>0</v>
      </c>
      <c r="U1105" s="477">
        <v>0</v>
      </c>
      <c r="V1105" s="477">
        <v>0</v>
      </c>
      <c r="W1105" s="477">
        <v>0</v>
      </c>
      <c r="X1105" s="477">
        <v>0</v>
      </c>
      <c r="Y1105" s="477">
        <v>0</v>
      </c>
      <c r="Z1105" s="477">
        <v>0</v>
      </c>
      <c r="AA1105" s="477">
        <v>0</v>
      </c>
      <c r="AB1105" s="477">
        <v>0</v>
      </c>
      <c r="AC1105" s="477">
        <v>0</v>
      </c>
      <c r="AD1105" s="477">
        <v>0</v>
      </c>
      <c r="AE1105" s="477">
        <v>343.00794000000002</v>
      </c>
      <c r="AF1105" s="233">
        <v>0</v>
      </c>
      <c r="AG1105" s="233">
        <v>343.00794000000002</v>
      </c>
      <c r="AH1105" s="233">
        <v>0</v>
      </c>
      <c r="AI1105" s="233">
        <v>0</v>
      </c>
      <c r="AJ1105" s="482">
        <v>0</v>
      </c>
    </row>
    <row r="1106" spans="1:36" s="42" customFormat="1" x14ac:dyDescent="0.25">
      <c r="A1106" s="402"/>
      <c r="B1106" s="564">
        <v>710240</v>
      </c>
      <c r="C1106" s="188" t="s">
        <v>1547</v>
      </c>
      <c r="D1106" s="477">
        <v>0</v>
      </c>
      <c r="E1106" s="477">
        <v>0</v>
      </c>
      <c r="F1106" s="477">
        <v>0</v>
      </c>
      <c r="G1106" s="477">
        <v>0</v>
      </c>
      <c r="H1106" s="89">
        <v>0</v>
      </c>
      <c r="I1106" s="477">
        <v>0</v>
      </c>
      <c r="J1106" s="477">
        <v>0</v>
      </c>
      <c r="K1106" s="477">
        <v>0</v>
      </c>
      <c r="L1106" s="477">
        <v>0</v>
      </c>
      <c r="M1106" s="477">
        <v>0</v>
      </c>
      <c r="N1106" s="477">
        <v>0</v>
      </c>
      <c r="O1106" s="477">
        <v>0</v>
      </c>
      <c r="P1106" s="477">
        <v>0</v>
      </c>
      <c r="Q1106" s="477">
        <v>0</v>
      </c>
      <c r="R1106" s="89">
        <v>0</v>
      </c>
      <c r="S1106" s="477">
        <v>0</v>
      </c>
      <c r="T1106" s="477">
        <v>0</v>
      </c>
      <c r="U1106" s="477">
        <v>0</v>
      </c>
      <c r="V1106" s="477">
        <v>0</v>
      </c>
      <c r="W1106" s="477">
        <v>0</v>
      </c>
      <c r="X1106" s="477">
        <v>0</v>
      </c>
      <c r="Y1106" s="477">
        <v>0</v>
      </c>
      <c r="Z1106" s="477">
        <v>0</v>
      </c>
      <c r="AA1106" s="477">
        <v>0</v>
      </c>
      <c r="AB1106" s="477">
        <v>0</v>
      </c>
      <c r="AC1106" s="477">
        <v>84.492009999999993</v>
      </c>
      <c r="AD1106" s="477">
        <v>84.492009999999993</v>
      </c>
      <c r="AE1106" s="477">
        <v>84.492009999999993</v>
      </c>
      <c r="AF1106" s="233">
        <v>0</v>
      </c>
      <c r="AG1106" s="233">
        <v>0</v>
      </c>
      <c r="AH1106" s="233">
        <v>0</v>
      </c>
      <c r="AI1106" s="233">
        <v>84.492009999999993</v>
      </c>
      <c r="AJ1106" s="482">
        <v>0</v>
      </c>
    </row>
    <row r="1107" spans="1:36" s="397" customFormat="1" x14ac:dyDescent="0.25">
      <c r="A1107" s="403"/>
      <c r="B1107" s="567">
        <v>710260</v>
      </c>
      <c r="C1107" s="453" t="s">
        <v>1642</v>
      </c>
      <c r="D1107" s="477">
        <v>0</v>
      </c>
      <c r="E1107" s="477">
        <v>0</v>
      </c>
      <c r="F1107" s="477">
        <v>0</v>
      </c>
      <c r="G1107" s="477">
        <v>0</v>
      </c>
      <c r="H1107" s="89">
        <v>0</v>
      </c>
      <c r="I1107" s="477">
        <v>0</v>
      </c>
      <c r="J1107" s="477">
        <v>0</v>
      </c>
      <c r="K1107" s="477">
        <v>0</v>
      </c>
      <c r="L1107" s="477">
        <v>0</v>
      </c>
      <c r="M1107" s="477">
        <v>0</v>
      </c>
      <c r="N1107" s="477">
        <v>0</v>
      </c>
      <c r="O1107" s="477">
        <v>0</v>
      </c>
      <c r="P1107" s="477">
        <v>0</v>
      </c>
      <c r="Q1107" s="477">
        <v>0</v>
      </c>
      <c r="R1107" s="89">
        <v>0</v>
      </c>
      <c r="S1107" s="477">
        <v>0</v>
      </c>
      <c r="T1107" s="477">
        <v>0</v>
      </c>
      <c r="U1107" s="477">
        <v>0</v>
      </c>
      <c r="V1107" s="477">
        <v>0</v>
      </c>
      <c r="W1107" s="477">
        <v>0</v>
      </c>
      <c r="X1107" s="477">
        <v>0</v>
      </c>
      <c r="Y1107" s="477">
        <v>0</v>
      </c>
      <c r="Z1107" s="477">
        <v>0</v>
      </c>
      <c r="AA1107" s="477">
        <v>0</v>
      </c>
      <c r="AB1107" s="477">
        <v>0</v>
      </c>
      <c r="AC1107" s="477">
        <v>0</v>
      </c>
      <c r="AD1107" s="477">
        <v>0</v>
      </c>
      <c r="AE1107" s="477">
        <v>0</v>
      </c>
      <c r="AF1107" s="493">
        <v>0</v>
      </c>
      <c r="AG1107" s="493">
        <v>0</v>
      </c>
      <c r="AH1107" s="493">
        <v>0</v>
      </c>
      <c r="AI1107" s="493">
        <v>0</v>
      </c>
      <c r="AJ1107" s="494">
        <v>0</v>
      </c>
    </row>
    <row r="1108" spans="1:36" s="42" customFormat="1" x14ac:dyDescent="0.25">
      <c r="A1108" s="402"/>
      <c r="B1108" s="564">
        <v>710261</v>
      </c>
      <c r="C1108" s="188" t="s">
        <v>1550</v>
      </c>
      <c r="D1108" s="477">
        <v>0</v>
      </c>
      <c r="E1108" s="477">
        <v>0</v>
      </c>
      <c r="F1108" s="477">
        <v>0</v>
      </c>
      <c r="G1108" s="477">
        <v>0</v>
      </c>
      <c r="H1108" s="89">
        <v>0</v>
      </c>
      <c r="I1108" s="477">
        <v>0</v>
      </c>
      <c r="J1108" s="477">
        <v>0</v>
      </c>
      <c r="K1108" s="477">
        <v>0</v>
      </c>
      <c r="L1108" s="477">
        <v>0</v>
      </c>
      <c r="M1108" s="477">
        <v>0</v>
      </c>
      <c r="N1108" s="477">
        <v>0</v>
      </c>
      <c r="O1108" s="477">
        <v>0</v>
      </c>
      <c r="P1108" s="477">
        <v>0</v>
      </c>
      <c r="Q1108" s="477">
        <v>0</v>
      </c>
      <c r="R1108" s="89">
        <v>0</v>
      </c>
      <c r="S1108" s="477">
        <v>0</v>
      </c>
      <c r="T1108" s="477">
        <v>0</v>
      </c>
      <c r="U1108" s="477">
        <v>0</v>
      </c>
      <c r="V1108" s="477">
        <v>0</v>
      </c>
      <c r="W1108" s="477">
        <v>0</v>
      </c>
      <c r="X1108" s="477">
        <v>0</v>
      </c>
      <c r="Y1108" s="477">
        <v>0</v>
      </c>
      <c r="Z1108" s="477">
        <v>0</v>
      </c>
      <c r="AA1108" s="477">
        <v>0</v>
      </c>
      <c r="AB1108" s="477">
        <v>0</v>
      </c>
      <c r="AC1108" s="477">
        <v>0</v>
      </c>
      <c r="AD1108" s="477">
        <v>0</v>
      </c>
      <c r="AE1108" s="477">
        <v>0</v>
      </c>
      <c r="AF1108" s="233">
        <v>0</v>
      </c>
      <c r="AG1108" s="233">
        <v>0</v>
      </c>
      <c r="AH1108" s="233">
        <v>0</v>
      </c>
      <c r="AI1108" s="233">
        <v>0</v>
      </c>
      <c r="AJ1108" s="482">
        <v>0</v>
      </c>
    </row>
    <row r="1109" spans="1:36" s="42" customFormat="1" x14ac:dyDescent="0.25">
      <c r="A1109" s="402"/>
      <c r="B1109" s="564">
        <v>710262</v>
      </c>
      <c r="C1109" s="188" t="s">
        <v>1551</v>
      </c>
      <c r="D1109" s="477">
        <v>0</v>
      </c>
      <c r="E1109" s="477">
        <v>0</v>
      </c>
      <c r="F1109" s="477">
        <v>0</v>
      </c>
      <c r="G1109" s="477">
        <v>0</v>
      </c>
      <c r="H1109" s="89">
        <v>0</v>
      </c>
      <c r="I1109" s="477">
        <v>0</v>
      </c>
      <c r="J1109" s="477">
        <v>0</v>
      </c>
      <c r="K1109" s="477">
        <v>0</v>
      </c>
      <c r="L1109" s="477">
        <v>0</v>
      </c>
      <c r="M1109" s="477">
        <v>0</v>
      </c>
      <c r="N1109" s="477">
        <v>0</v>
      </c>
      <c r="O1109" s="477">
        <v>0</v>
      </c>
      <c r="P1109" s="477">
        <v>0</v>
      </c>
      <c r="Q1109" s="477">
        <v>0</v>
      </c>
      <c r="R1109" s="89">
        <v>0</v>
      </c>
      <c r="S1109" s="477">
        <v>0</v>
      </c>
      <c r="T1109" s="477">
        <v>0</v>
      </c>
      <c r="U1109" s="477">
        <v>0</v>
      </c>
      <c r="V1109" s="477">
        <v>0</v>
      </c>
      <c r="W1109" s="477">
        <v>0</v>
      </c>
      <c r="X1109" s="477">
        <v>0</v>
      </c>
      <c r="Y1109" s="477">
        <v>0</v>
      </c>
      <c r="Z1109" s="477">
        <v>0</v>
      </c>
      <c r="AA1109" s="477">
        <v>0</v>
      </c>
      <c r="AB1109" s="477">
        <v>0</v>
      </c>
      <c r="AC1109" s="477">
        <v>0</v>
      </c>
      <c r="AD1109" s="477">
        <v>0</v>
      </c>
      <c r="AE1109" s="477">
        <v>0</v>
      </c>
      <c r="AF1109" s="233">
        <v>0</v>
      </c>
      <c r="AG1109" s="233">
        <v>0</v>
      </c>
      <c r="AH1109" s="233">
        <v>0</v>
      </c>
      <c r="AI1109" s="233">
        <v>0</v>
      </c>
      <c r="AJ1109" s="482">
        <v>0</v>
      </c>
    </row>
    <row r="1110" spans="1:36" s="42" customFormat="1" x14ac:dyDescent="0.25">
      <c r="A1110" s="402"/>
      <c r="B1110" s="564">
        <v>710265</v>
      </c>
      <c r="C1110" s="188" t="s">
        <v>1552</v>
      </c>
      <c r="D1110" s="477">
        <v>0</v>
      </c>
      <c r="E1110" s="477">
        <v>0</v>
      </c>
      <c r="F1110" s="477">
        <v>0</v>
      </c>
      <c r="G1110" s="477">
        <v>0</v>
      </c>
      <c r="H1110" s="89">
        <v>0</v>
      </c>
      <c r="I1110" s="477">
        <v>0</v>
      </c>
      <c r="J1110" s="477">
        <v>0</v>
      </c>
      <c r="K1110" s="477">
        <v>0</v>
      </c>
      <c r="L1110" s="477">
        <v>0</v>
      </c>
      <c r="M1110" s="477">
        <v>0</v>
      </c>
      <c r="N1110" s="477">
        <v>0</v>
      </c>
      <c r="O1110" s="477">
        <v>0</v>
      </c>
      <c r="P1110" s="477">
        <v>0</v>
      </c>
      <c r="Q1110" s="477">
        <v>0</v>
      </c>
      <c r="R1110" s="89">
        <v>0</v>
      </c>
      <c r="S1110" s="477">
        <v>0</v>
      </c>
      <c r="T1110" s="477">
        <v>0</v>
      </c>
      <c r="U1110" s="477">
        <v>0</v>
      </c>
      <c r="V1110" s="477">
        <v>0</v>
      </c>
      <c r="W1110" s="477">
        <v>0</v>
      </c>
      <c r="X1110" s="477">
        <v>0</v>
      </c>
      <c r="Y1110" s="477">
        <v>0</v>
      </c>
      <c r="Z1110" s="477">
        <v>0</v>
      </c>
      <c r="AA1110" s="477">
        <v>0</v>
      </c>
      <c r="AB1110" s="477">
        <v>0</v>
      </c>
      <c r="AC1110" s="477">
        <v>0</v>
      </c>
      <c r="AD1110" s="477">
        <v>0</v>
      </c>
      <c r="AE1110" s="477">
        <v>0</v>
      </c>
      <c r="AF1110" s="233">
        <v>0</v>
      </c>
      <c r="AG1110" s="233">
        <v>0</v>
      </c>
      <c r="AH1110" s="233">
        <v>0</v>
      </c>
      <c r="AI1110" s="233">
        <v>0</v>
      </c>
      <c r="AJ1110" s="482">
        <v>0</v>
      </c>
    </row>
    <row r="1111" spans="1:36" s="42" customFormat="1" x14ac:dyDescent="0.25">
      <c r="A1111" s="402"/>
      <c r="B1111" s="564">
        <v>710270</v>
      </c>
      <c r="C1111" s="188" t="s">
        <v>1553</v>
      </c>
      <c r="D1111" s="477">
        <v>0</v>
      </c>
      <c r="E1111" s="477">
        <v>0</v>
      </c>
      <c r="F1111" s="477">
        <v>0</v>
      </c>
      <c r="G1111" s="477">
        <v>0</v>
      </c>
      <c r="H1111" s="89">
        <v>0</v>
      </c>
      <c r="I1111" s="477">
        <v>0</v>
      </c>
      <c r="J1111" s="477">
        <v>0</v>
      </c>
      <c r="K1111" s="477">
        <v>0</v>
      </c>
      <c r="L1111" s="477">
        <v>0</v>
      </c>
      <c r="M1111" s="477">
        <v>0</v>
      </c>
      <c r="N1111" s="477">
        <v>0</v>
      </c>
      <c r="O1111" s="477">
        <v>0</v>
      </c>
      <c r="P1111" s="477">
        <v>0</v>
      </c>
      <c r="Q1111" s="477">
        <v>0</v>
      </c>
      <c r="R1111" s="89">
        <v>0</v>
      </c>
      <c r="S1111" s="477">
        <v>0</v>
      </c>
      <c r="T1111" s="477">
        <v>0</v>
      </c>
      <c r="U1111" s="477">
        <v>0</v>
      </c>
      <c r="V1111" s="477">
        <v>0</v>
      </c>
      <c r="W1111" s="477">
        <v>0</v>
      </c>
      <c r="X1111" s="477">
        <v>0</v>
      </c>
      <c r="Y1111" s="477">
        <v>0</v>
      </c>
      <c r="Z1111" s="477">
        <v>0</v>
      </c>
      <c r="AA1111" s="477">
        <v>0</v>
      </c>
      <c r="AB1111" s="477">
        <v>0</v>
      </c>
      <c r="AC1111" s="477">
        <v>0</v>
      </c>
      <c r="AD1111" s="477">
        <v>0</v>
      </c>
      <c r="AE1111" s="477">
        <v>0</v>
      </c>
      <c r="AF1111" s="233">
        <v>0</v>
      </c>
      <c r="AG1111" s="233">
        <v>0</v>
      </c>
      <c r="AH1111" s="233">
        <v>0</v>
      </c>
      <c r="AI1111" s="233">
        <v>0</v>
      </c>
      <c r="AJ1111" s="482">
        <v>0</v>
      </c>
    </row>
    <row r="1112" spans="1:36" s="42" customFormat="1" x14ac:dyDescent="0.25">
      <c r="A1112" s="402"/>
      <c r="B1112" s="564">
        <v>710275</v>
      </c>
      <c r="C1112" s="188" t="s">
        <v>417</v>
      </c>
      <c r="D1112" s="477">
        <v>0</v>
      </c>
      <c r="E1112" s="477">
        <v>0</v>
      </c>
      <c r="F1112" s="477">
        <v>0</v>
      </c>
      <c r="G1112" s="477">
        <v>0</v>
      </c>
      <c r="H1112" s="89">
        <v>0</v>
      </c>
      <c r="I1112" s="477">
        <v>0.21299999999999999</v>
      </c>
      <c r="J1112" s="477">
        <v>0</v>
      </c>
      <c r="K1112" s="477">
        <v>0</v>
      </c>
      <c r="L1112" s="477">
        <v>0</v>
      </c>
      <c r="M1112" s="477">
        <v>0</v>
      </c>
      <c r="N1112" s="477">
        <v>0</v>
      </c>
      <c r="O1112" s="477">
        <v>0</v>
      </c>
      <c r="P1112" s="477">
        <v>0</v>
      </c>
      <c r="Q1112" s="477">
        <v>0</v>
      </c>
      <c r="R1112" s="89">
        <v>0.21299999999999999</v>
      </c>
      <c r="S1112" s="477">
        <v>0</v>
      </c>
      <c r="T1112" s="477">
        <v>0</v>
      </c>
      <c r="U1112" s="477">
        <v>0</v>
      </c>
      <c r="V1112" s="477">
        <v>0</v>
      </c>
      <c r="W1112" s="477">
        <v>0</v>
      </c>
      <c r="X1112" s="477">
        <v>0</v>
      </c>
      <c r="Y1112" s="477">
        <v>0</v>
      </c>
      <c r="Z1112" s="477">
        <v>0</v>
      </c>
      <c r="AA1112" s="477">
        <v>0</v>
      </c>
      <c r="AB1112" s="477">
        <v>0</v>
      </c>
      <c r="AC1112" s="477">
        <v>0</v>
      </c>
      <c r="AD1112" s="477">
        <v>0</v>
      </c>
      <c r="AE1112" s="477">
        <v>0.21299999999999999</v>
      </c>
      <c r="AF1112" s="233">
        <v>0</v>
      </c>
      <c r="AG1112" s="233">
        <v>0</v>
      </c>
      <c r="AH1112" s="233">
        <v>0</v>
      </c>
      <c r="AI1112" s="233">
        <v>0</v>
      </c>
      <c r="AJ1112" s="482">
        <v>0.21299999999999999</v>
      </c>
    </row>
    <row r="1113" spans="1:36" s="42" customFormat="1" x14ac:dyDescent="0.25">
      <c r="A1113" s="402"/>
      <c r="B1113" s="564">
        <v>710280</v>
      </c>
      <c r="C1113" s="188" t="s">
        <v>418</v>
      </c>
      <c r="D1113" s="477">
        <v>0</v>
      </c>
      <c r="E1113" s="477">
        <v>0</v>
      </c>
      <c r="F1113" s="477">
        <v>27696.39157</v>
      </c>
      <c r="G1113" s="477">
        <v>29935.496920000001</v>
      </c>
      <c r="H1113" s="89">
        <v>57631.888489999998</v>
      </c>
      <c r="I1113" s="477">
        <v>0</v>
      </c>
      <c r="J1113" s="477">
        <v>0</v>
      </c>
      <c r="K1113" s="477">
        <v>0</v>
      </c>
      <c r="L1113" s="477">
        <v>0</v>
      </c>
      <c r="M1113" s="477">
        <v>0</v>
      </c>
      <c r="N1113" s="477">
        <v>0</v>
      </c>
      <c r="O1113" s="477">
        <v>0</v>
      </c>
      <c r="P1113" s="477">
        <v>0</v>
      </c>
      <c r="Q1113" s="477">
        <v>0</v>
      </c>
      <c r="R1113" s="89">
        <v>0</v>
      </c>
      <c r="S1113" s="477">
        <v>0</v>
      </c>
      <c r="T1113" s="477">
        <v>0</v>
      </c>
      <c r="U1113" s="477">
        <v>0</v>
      </c>
      <c r="V1113" s="477">
        <v>0</v>
      </c>
      <c r="W1113" s="477">
        <v>0</v>
      </c>
      <c r="X1113" s="477">
        <v>0</v>
      </c>
      <c r="Y1113" s="477">
        <v>0</v>
      </c>
      <c r="Z1113" s="477">
        <v>0</v>
      </c>
      <c r="AA1113" s="477">
        <v>0</v>
      </c>
      <c r="AB1113" s="477">
        <v>0</v>
      </c>
      <c r="AC1113" s="477">
        <v>0</v>
      </c>
      <c r="AD1113" s="477">
        <v>0</v>
      </c>
      <c r="AE1113" s="477">
        <v>57631.888489999998</v>
      </c>
      <c r="AF1113" s="233">
        <v>0</v>
      </c>
      <c r="AG1113" s="233">
        <v>0</v>
      </c>
      <c r="AH1113" s="233">
        <v>0</v>
      </c>
      <c r="AI1113" s="233">
        <v>0</v>
      </c>
      <c r="AJ1113" s="482">
        <v>57631.888489999998</v>
      </c>
    </row>
    <row r="1114" spans="1:36" s="42" customFormat="1" x14ac:dyDescent="0.25">
      <c r="A1114" s="402"/>
      <c r="B1114" s="564">
        <v>710290</v>
      </c>
      <c r="C1114" s="188" t="s">
        <v>419</v>
      </c>
      <c r="D1114" s="477">
        <v>0</v>
      </c>
      <c r="E1114" s="477">
        <v>80531.652400000006</v>
      </c>
      <c r="F1114" s="477">
        <v>600278.12595000002</v>
      </c>
      <c r="G1114" s="477">
        <v>0</v>
      </c>
      <c r="H1114" s="89">
        <v>680809.77835000004</v>
      </c>
      <c r="I1114" s="477">
        <v>0</v>
      </c>
      <c r="J1114" s="477">
        <v>0</v>
      </c>
      <c r="K1114" s="477">
        <v>0</v>
      </c>
      <c r="L1114" s="477">
        <v>0</v>
      </c>
      <c r="M1114" s="477">
        <v>0</v>
      </c>
      <c r="N1114" s="477">
        <v>0</v>
      </c>
      <c r="O1114" s="477">
        <v>274.22621000000004</v>
      </c>
      <c r="P1114" s="477">
        <v>100</v>
      </c>
      <c r="Q1114" s="477">
        <v>0</v>
      </c>
      <c r="R1114" s="89">
        <v>374.22621000000004</v>
      </c>
      <c r="S1114" s="477">
        <v>0</v>
      </c>
      <c r="T1114" s="477">
        <v>0</v>
      </c>
      <c r="U1114" s="477">
        <v>0</v>
      </c>
      <c r="V1114" s="477">
        <v>0</v>
      </c>
      <c r="W1114" s="477">
        <v>0</v>
      </c>
      <c r="X1114" s="477">
        <v>0</v>
      </c>
      <c r="Y1114" s="477">
        <v>0</v>
      </c>
      <c r="Z1114" s="477">
        <v>0</v>
      </c>
      <c r="AA1114" s="477">
        <v>0</v>
      </c>
      <c r="AB1114" s="477">
        <v>0</v>
      </c>
      <c r="AC1114" s="477">
        <v>0</v>
      </c>
      <c r="AD1114" s="477">
        <v>0</v>
      </c>
      <c r="AE1114" s="477">
        <v>681184.00456000003</v>
      </c>
      <c r="AF1114" s="233">
        <v>0</v>
      </c>
      <c r="AG1114" s="233">
        <v>0</v>
      </c>
      <c r="AH1114" s="233">
        <v>0</v>
      </c>
      <c r="AI1114" s="233">
        <v>0</v>
      </c>
      <c r="AJ1114" s="482">
        <v>681184.00456000003</v>
      </c>
    </row>
    <row r="1115" spans="1:36" s="42" customFormat="1" x14ac:dyDescent="0.25">
      <c r="A1115" s="402"/>
      <c r="B1115" s="564">
        <v>7103</v>
      </c>
      <c r="C1115" s="188" t="s">
        <v>420</v>
      </c>
      <c r="D1115" s="477">
        <v>173649.79793999999</v>
      </c>
      <c r="E1115" s="477">
        <v>1657543.9987699999</v>
      </c>
      <c r="F1115" s="477">
        <v>500759.24893</v>
      </c>
      <c r="G1115" s="477">
        <v>193594.68666000001</v>
      </c>
      <c r="H1115" s="89">
        <v>2525547.7323000003</v>
      </c>
      <c r="I1115" s="477">
        <v>99649.544699999999</v>
      </c>
      <c r="J1115" s="477">
        <v>40893.901979999995</v>
      </c>
      <c r="K1115" s="477">
        <v>584.28700000000003</v>
      </c>
      <c r="L1115" s="477">
        <v>640356.4203</v>
      </c>
      <c r="M1115" s="477">
        <v>47758.744789999997</v>
      </c>
      <c r="N1115" s="477">
        <v>28110.828519999999</v>
      </c>
      <c r="O1115" s="477">
        <v>24924.420770000001</v>
      </c>
      <c r="P1115" s="477">
        <v>22452.111980000001</v>
      </c>
      <c r="Q1115" s="477">
        <v>18907.67253</v>
      </c>
      <c r="R1115" s="89">
        <v>923637.93256999995</v>
      </c>
      <c r="S1115" s="477">
        <v>27396.073989999997</v>
      </c>
      <c r="T1115" s="477">
        <v>5090.3153400000001</v>
      </c>
      <c r="U1115" s="477">
        <v>1768.7518400000001</v>
      </c>
      <c r="V1115" s="477">
        <v>1484.39318</v>
      </c>
      <c r="W1115" s="477">
        <v>2647.0285299999996</v>
      </c>
      <c r="X1115" s="477">
        <v>11140.712109999999</v>
      </c>
      <c r="Y1115" s="477">
        <v>5318.3697499999998</v>
      </c>
      <c r="Z1115" s="477">
        <v>1299.45841</v>
      </c>
      <c r="AA1115" s="477">
        <v>12469.838099999999</v>
      </c>
      <c r="AB1115" s="477">
        <v>8261.5817499999994</v>
      </c>
      <c r="AC1115" s="477">
        <v>1722.7040099999999</v>
      </c>
      <c r="AD1115" s="477">
        <v>78599.227009999988</v>
      </c>
      <c r="AE1115" s="477">
        <v>3527784.8918800005</v>
      </c>
      <c r="AF1115" s="233">
        <v>28695.115519999999</v>
      </c>
      <c r="AG1115" s="233">
        <v>689599.55827000004</v>
      </c>
      <c r="AH1115" s="233">
        <v>0</v>
      </c>
      <c r="AI1115" s="233">
        <v>19510.91186</v>
      </c>
      <c r="AJ1115" s="482">
        <v>2789979.3062300007</v>
      </c>
    </row>
    <row r="1116" spans="1:36" s="42" customFormat="1" x14ac:dyDescent="0.25">
      <c r="A1116" s="402"/>
      <c r="B1116" s="564">
        <v>710305</v>
      </c>
      <c r="C1116" s="188" t="s">
        <v>199</v>
      </c>
      <c r="D1116" s="477">
        <v>0</v>
      </c>
      <c r="E1116" s="477">
        <v>3219.01863</v>
      </c>
      <c r="F1116" s="477">
        <v>394.07415999999995</v>
      </c>
      <c r="G1116" s="477">
        <v>0</v>
      </c>
      <c r="H1116" s="89">
        <v>3613.0927900000002</v>
      </c>
      <c r="I1116" s="477">
        <v>191.58324999999999</v>
      </c>
      <c r="J1116" s="477">
        <v>0.10579999999999999</v>
      </c>
      <c r="K1116" s="477">
        <v>0</v>
      </c>
      <c r="L1116" s="477">
        <v>0</v>
      </c>
      <c r="M1116" s="477">
        <v>0</v>
      </c>
      <c r="N1116" s="477">
        <v>0</v>
      </c>
      <c r="O1116" s="477">
        <v>0</v>
      </c>
      <c r="P1116" s="477">
        <v>103.63131</v>
      </c>
      <c r="Q1116" s="477">
        <v>0</v>
      </c>
      <c r="R1116" s="89">
        <v>295.32035999999999</v>
      </c>
      <c r="S1116" s="477">
        <v>0</v>
      </c>
      <c r="T1116" s="477">
        <v>0</v>
      </c>
      <c r="U1116" s="477">
        <v>0</v>
      </c>
      <c r="V1116" s="477">
        <v>0</v>
      </c>
      <c r="W1116" s="477">
        <v>0</v>
      </c>
      <c r="X1116" s="477">
        <v>0.2475</v>
      </c>
      <c r="Y1116" s="477">
        <v>0</v>
      </c>
      <c r="Z1116" s="477">
        <v>0</v>
      </c>
      <c r="AA1116" s="477">
        <v>0</v>
      </c>
      <c r="AB1116" s="477">
        <v>31.191189999999999</v>
      </c>
      <c r="AC1116" s="477">
        <v>0</v>
      </c>
      <c r="AD1116" s="477">
        <v>31.438689999999998</v>
      </c>
      <c r="AE1116" s="477">
        <v>3939.8518400000003</v>
      </c>
      <c r="AF1116" s="233">
        <v>0</v>
      </c>
      <c r="AG1116" s="233">
        <v>0</v>
      </c>
      <c r="AH1116" s="233">
        <v>0</v>
      </c>
      <c r="AI1116" s="233">
        <v>0</v>
      </c>
      <c r="AJ1116" s="482">
        <v>3939.8518400000003</v>
      </c>
    </row>
    <row r="1117" spans="1:36" s="42" customFormat="1" x14ac:dyDescent="0.25">
      <c r="A1117" s="402"/>
      <c r="B1117" s="564">
        <v>710310</v>
      </c>
      <c r="C1117" s="188" t="s">
        <v>115</v>
      </c>
      <c r="D1117" s="477">
        <v>164475.15359999999</v>
      </c>
      <c r="E1117" s="477">
        <v>576568.29609000008</v>
      </c>
      <c r="F1117" s="477">
        <v>489341.08191000001</v>
      </c>
      <c r="G1117" s="477">
        <v>151183.26553</v>
      </c>
      <c r="H1117" s="89">
        <v>1381567.7971300001</v>
      </c>
      <c r="I1117" s="477">
        <v>93908.207810000007</v>
      </c>
      <c r="J1117" s="477">
        <v>35665.820490000006</v>
      </c>
      <c r="K1117" s="477">
        <v>10.436</v>
      </c>
      <c r="L1117" s="477">
        <v>640235.98467999999</v>
      </c>
      <c r="M1117" s="477">
        <v>43058.955270000006</v>
      </c>
      <c r="N1117" s="477">
        <v>22505.57907</v>
      </c>
      <c r="O1117" s="477">
        <v>23352.009839999999</v>
      </c>
      <c r="P1117" s="477">
        <v>18445.902239999999</v>
      </c>
      <c r="Q1117" s="477">
        <v>18022.812590000001</v>
      </c>
      <c r="R1117" s="89">
        <v>895205.70798999991</v>
      </c>
      <c r="S1117" s="477">
        <v>27132.48098</v>
      </c>
      <c r="T1117" s="477">
        <v>3324.4683999999997</v>
      </c>
      <c r="U1117" s="477">
        <v>1768.7518400000001</v>
      </c>
      <c r="V1117" s="477">
        <v>1339.53199</v>
      </c>
      <c r="W1117" s="477">
        <v>2647.0285299999996</v>
      </c>
      <c r="X1117" s="477">
        <v>10361.52174</v>
      </c>
      <c r="Y1117" s="477">
        <v>4369.2157800000004</v>
      </c>
      <c r="Z1117" s="477">
        <v>1246.6737499999999</v>
      </c>
      <c r="AA1117" s="477">
        <v>12448.647949999999</v>
      </c>
      <c r="AB1117" s="477">
        <v>7989.9322000000002</v>
      </c>
      <c r="AC1117" s="477">
        <v>1657.068</v>
      </c>
      <c r="AD1117" s="477">
        <v>74285.321159999992</v>
      </c>
      <c r="AE1117" s="477">
        <v>2351058.8262799997</v>
      </c>
      <c r="AF1117" s="233">
        <v>22516.015070000001</v>
      </c>
      <c r="AG1117" s="233">
        <v>684634.47194000008</v>
      </c>
      <c r="AH1117" s="233">
        <v>0</v>
      </c>
      <c r="AI1117" s="233">
        <v>18474.931729999997</v>
      </c>
      <c r="AJ1117" s="482">
        <v>1625433.40754</v>
      </c>
    </row>
    <row r="1118" spans="1:36" s="42" customFormat="1" x14ac:dyDescent="0.25">
      <c r="A1118" s="402"/>
      <c r="B1118" s="564">
        <v>710315</v>
      </c>
      <c r="C1118" s="188" t="s">
        <v>116</v>
      </c>
      <c r="D1118" s="477">
        <v>0</v>
      </c>
      <c r="E1118" s="477">
        <v>0</v>
      </c>
      <c r="F1118" s="477">
        <v>0</v>
      </c>
      <c r="G1118" s="477">
        <v>0</v>
      </c>
      <c r="H1118" s="89">
        <v>0</v>
      </c>
      <c r="I1118" s="477">
        <v>0</v>
      </c>
      <c r="J1118" s="477">
        <v>0</v>
      </c>
      <c r="K1118" s="477">
        <v>0</v>
      </c>
      <c r="L1118" s="477">
        <v>0</v>
      </c>
      <c r="M1118" s="477">
        <v>0</v>
      </c>
      <c r="N1118" s="477">
        <v>0</v>
      </c>
      <c r="O1118" s="477">
        <v>0</v>
      </c>
      <c r="P1118" s="477">
        <v>0</v>
      </c>
      <c r="Q1118" s="477">
        <v>0</v>
      </c>
      <c r="R1118" s="89">
        <v>0</v>
      </c>
      <c r="S1118" s="477">
        <v>0</v>
      </c>
      <c r="T1118" s="477">
        <v>0</v>
      </c>
      <c r="U1118" s="477">
        <v>0</v>
      </c>
      <c r="V1118" s="477">
        <v>0</v>
      </c>
      <c r="W1118" s="477">
        <v>0</v>
      </c>
      <c r="X1118" s="477">
        <v>0</v>
      </c>
      <c r="Y1118" s="477">
        <v>0</v>
      </c>
      <c r="Z1118" s="477">
        <v>0</v>
      </c>
      <c r="AA1118" s="477">
        <v>0</v>
      </c>
      <c r="AB1118" s="477">
        <v>0</v>
      </c>
      <c r="AC1118" s="477">
        <v>0</v>
      </c>
      <c r="AD1118" s="477">
        <v>0</v>
      </c>
      <c r="AE1118" s="477">
        <v>0</v>
      </c>
      <c r="AF1118" s="233">
        <v>0</v>
      </c>
      <c r="AG1118" s="233">
        <v>0</v>
      </c>
      <c r="AH1118" s="233">
        <v>0</v>
      </c>
      <c r="AI1118" s="233">
        <v>0</v>
      </c>
      <c r="AJ1118" s="482">
        <v>0</v>
      </c>
    </row>
    <row r="1119" spans="1:36" s="42" customFormat="1" x14ac:dyDescent="0.25">
      <c r="A1119" s="402"/>
      <c r="B1119" s="564">
        <v>710320</v>
      </c>
      <c r="C1119" s="188" t="s">
        <v>209</v>
      </c>
      <c r="D1119" s="477">
        <v>8208.1427000000003</v>
      </c>
      <c r="E1119" s="477">
        <v>1066196.54131</v>
      </c>
      <c r="F1119" s="477">
        <v>10834.953140000001</v>
      </c>
      <c r="G1119" s="477">
        <v>42411.421130000002</v>
      </c>
      <c r="H1119" s="89">
        <v>1127651.05828</v>
      </c>
      <c r="I1119" s="477">
        <v>4878.0060000000003</v>
      </c>
      <c r="J1119" s="477">
        <v>1617.7544499999999</v>
      </c>
      <c r="K1119" s="477">
        <v>0</v>
      </c>
      <c r="L1119" s="477">
        <v>120.43562</v>
      </c>
      <c r="M1119" s="477">
        <v>4556.7346100000004</v>
      </c>
      <c r="N1119" s="477">
        <v>0</v>
      </c>
      <c r="O1119" s="477">
        <v>0</v>
      </c>
      <c r="P1119" s="477">
        <v>3352.7510200000002</v>
      </c>
      <c r="Q1119" s="477">
        <v>883.26688000000001</v>
      </c>
      <c r="R1119" s="89">
        <v>15408.94858</v>
      </c>
      <c r="S1119" s="477">
        <v>185.08624</v>
      </c>
      <c r="T1119" s="477">
        <v>1047.83861</v>
      </c>
      <c r="U1119" s="477">
        <v>0</v>
      </c>
      <c r="V1119" s="477">
        <v>144.40914999999998</v>
      </c>
      <c r="W1119" s="477">
        <v>0</v>
      </c>
      <c r="X1119" s="477">
        <v>778.52810999999997</v>
      </c>
      <c r="Y1119" s="477">
        <v>949.15396999999996</v>
      </c>
      <c r="Z1119" s="477">
        <v>52.784660000000002</v>
      </c>
      <c r="AA1119" s="477">
        <v>21.190150000000003</v>
      </c>
      <c r="AB1119" s="477">
        <v>240.45836</v>
      </c>
      <c r="AC1119" s="477">
        <v>65.636009999999999</v>
      </c>
      <c r="AD1119" s="477">
        <v>3485.0852599999998</v>
      </c>
      <c r="AE1119" s="477">
        <v>1146545.0921200002</v>
      </c>
      <c r="AF1119" s="233">
        <v>0</v>
      </c>
      <c r="AG1119" s="233">
        <v>4821.5793800000001</v>
      </c>
      <c r="AH1119" s="233">
        <v>0</v>
      </c>
      <c r="AI1119" s="233">
        <v>1035.9801299999999</v>
      </c>
      <c r="AJ1119" s="482">
        <v>1140687.5326100001</v>
      </c>
    </row>
    <row r="1120" spans="1:36" s="42" customFormat="1" x14ac:dyDescent="0.25">
      <c r="A1120" s="402"/>
      <c r="B1120" s="564">
        <v>710325</v>
      </c>
      <c r="C1120" s="188" t="s">
        <v>421</v>
      </c>
      <c r="D1120" s="477">
        <v>661.97292000000004</v>
      </c>
      <c r="E1120" s="477">
        <v>0</v>
      </c>
      <c r="F1120" s="477">
        <v>0</v>
      </c>
      <c r="G1120" s="477">
        <v>0</v>
      </c>
      <c r="H1120" s="89">
        <v>661.97292000000004</v>
      </c>
      <c r="I1120" s="477">
        <v>0</v>
      </c>
      <c r="J1120" s="477">
        <v>0</v>
      </c>
      <c r="K1120" s="477">
        <v>0</v>
      </c>
      <c r="L1120" s="477">
        <v>0</v>
      </c>
      <c r="M1120" s="477">
        <v>0</v>
      </c>
      <c r="N1120" s="477">
        <v>0</v>
      </c>
      <c r="O1120" s="477">
        <v>0</v>
      </c>
      <c r="P1120" s="477">
        <v>80</v>
      </c>
      <c r="Q1120" s="477">
        <v>0</v>
      </c>
      <c r="R1120" s="89">
        <v>80</v>
      </c>
      <c r="S1120" s="477">
        <v>0</v>
      </c>
      <c r="T1120" s="477">
        <v>0</v>
      </c>
      <c r="U1120" s="477">
        <v>0</v>
      </c>
      <c r="V1120" s="477">
        <v>0</v>
      </c>
      <c r="W1120" s="477">
        <v>0</v>
      </c>
      <c r="X1120" s="477">
        <v>0</v>
      </c>
      <c r="Y1120" s="477">
        <v>0</v>
      </c>
      <c r="Z1120" s="477">
        <v>0</v>
      </c>
      <c r="AA1120" s="477">
        <v>0</v>
      </c>
      <c r="AB1120" s="477">
        <v>0</v>
      </c>
      <c r="AC1120" s="477">
        <v>0</v>
      </c>
      <c r="AD1120" s="477">
        <v>0</v>
      </c>
      <c r="AE1120" s="477">
        <v>741.97292000000004</v>
      </c>
      <c r="AF1120" s="233">
        <v>0</v>
      </c>
      <c r="AG1120" s="233">
        <v>0</v>
      </c>
      <c r="AH1120" s="233">
        <v>0</v>
      </c>
      <c r="AI1120" s="233">
        <v>0</v>
      </c>
      <c r="AJ1120" s="482">
        <v>741.97292000000004</v>
      </c>
    </row>
    <row r="1121" spans="1:36" s="42" customFormat="1" x14ac:dyDescent="0.25">
      <c r="A1121" s="402"/>
      <c r="B1121" s="564">
        <v>710330</v>
      </c>
      <c r="C1121" s="188" t="s">
        <v>210</v>
      </c>
      <c r="D1121" s="477">
        <v>304.52871999999996</v>
      </c>
      <c r="E1121" s="477">
        <v>11560.142739999999</v>
      </c>
      <c r="F1121" s="477">
        <v>189.13972000000001</v>
      </c>
      <c r="G1121" s="477">
        <v>0</v>
      </c>
      <c r="H1121" s="89">
        <v>12053.811179999999</v>
      </c>
      <c r="I1121" s="477">
        <v>671.74764000000005</v>
      </c>
      <c r="J1121" s="477">
        <v>3610.2212400000003</v>
      </c>
      <c r="K1121" s="477">
        <v>573.851</v>
      </c>
      <c r="L1121" s="477">
        <v>0</v>
      </c>
      <c r="M1121" s="477">
        <v>143.05491000000001</v>
      </c>
      <c r="N1121" s="477">
        <v>5605.2494500000003</v>
      </c>
      <c r="O1121" s="477">
        <v>1572.41093</v>
      </c>
      <c r="P1121" s="477">
        <v>469.82740999999999</v>
      </c>
      <c r="Q1121" s="477">
        <v>1.5930599999999999</v>
      </c>
      <c r="R1121" s="89">
        <v>12647.95564</v>
      </c>
      <c r="S1121" s="477">
        <v>78.506770000000003</v>
      </c>
      <c r="T1121" s="477">
        <v>718.00833</v>
      </c>
      <c r="U1121" s="477">
        <v>0</v>
      </c>
      <c r="V1121" s="477">
        <v>0.45204</v>
      </c>
      <c r="W1121" s="477">
        <v>0</v>
      </c>
      <c r="X1121" s="477">
        <v>0.41476000000000002</v>
      </c>
      <c r="Y1121" s="477">
        <v>0</v>
      </c>
      <c r="Z1121" s="477">
        <v>0</v>
      </c>
      <c r="AA1121" s="477">
        <v>0</v>
      </c>
      <c r="AB1121" s="477">
        <v>0</v>
      </c>
      <c r="AC1121" s="477">
        <v>0</v>
      </c>
      <c r="AD1121" s="477">
        <v>797.38189999999997</v>
      </c>
      <c r="AE1121" s="477">
        <v>25499.148719999997</v>
      </c>
      <c r="AF1121" s="233">
        <v>6179.1004499999999</v>
      </c>
      <c r="AG1121" s="233">
        <v>143.50695000000002</v>
      </c>
      <c r="AH1121" s="233">
        <v>0</v>
      </c>
      <c r="AI1121" s="233">
        <v>0</v>
      </c>
      <c r="AJ1121" s="482">
        <v>19176.54132</v>
      </c>
    </row>
    <row r="1122" spans="1:36" s="42" customFormat="1" x14ac:dyDescent="0.25">
      <c r="A1122" s="402"/>
      <c r="B1122" s="564">
        <v>7104</v>
      </c>
      <c r="C1122" s="188" t="s">
        <v>422</v>
      </c>
      <c r="D1122" s="477">
        <v>147436.86865000002</v>
      </c>
      <c r="E1122" s="477">
        <v>175843.61961000002</v>
      </c>
      <c r="F1122" s="477">
        <v>0</v>
      </c>
      <c r="G1122" s="477">
        <v>397495.39772000001</v>
      </c>
      <c r="H1122" s="89">
        <v>720775.88598000002</v>
      </c>
      <c r="I1122" s="477">
        <v>0</v>
      </c>
      <c r="J1122" s="477">
        <v>208377.42396000001</v>
      </c>
      <c r="K1122" s="477">
        <v>50000</v>
      </c>
      <c r="L1122" s="477">
        <v>0</v>
      </c>
      <c r="M1122" s="477">
        <v>1700</v>
      </c>
      <c r="N1122" s="477">
        <v>0</v>
      </c>
      <c r="O1122" s="477">
        <v>20585.105199999998</v>
      </c>
      <c r="P1122" s="477">
        <v>549.70000000000005</v>
      </c>
      <c r="Q1122" s="477">
        <v>0</v>
      </c>
      <c r="R1122" s="89">
        <v>281212.22916000005</v>
      </c>
      <c r="S1122" s="477">
        <v>0</v>
      </c>
      <c r="T1122" s="477">
        <v>0</v>
      </c>
      <c r="U1122" s="477">
        <v>0</v>
      </c>
      <c r="V1122" s="477">
        <v>0</v>
      </c>
      <c r="W1122" s="477">
        <v>0</v>
      </c>
      <c r="X1122" s="477">
        <v>0</v>
      </c>
      <c r="Y1122" s="477">
        <v>0</v>
      </c>
      <c r="Z1122" s="477">
        <v>0</v>
      </c>
      <c r="AA1122" s="477">
        <v>0</v>
      </c>
      <c r="AB1122" s="477">
        <v>50</v>
      </c>
      <c r="AC1122" s="477">
        <v>0</v>
      </c>
      <c r="AD1122" s="477">
        <v>50</v>
      </c>
      <c r="AE1122" s="477">
        <v>1002038.1151400001</v>
      </c>
      <c r="AF1122" s="233">
        <v>50000</v>
      </c>
      <c r="AG1122" s="233">
        <v>1700</v>
      </c>
      <c r="AH1122" s="233">
        <v>0</v>
      </c>
      <c r="AI1122" s="233">
        <v>0</v>
      </c>
      <c r="AJ1122" s="482">
        <v>950338.11514000001</v>
      </c>
    </row>
    <row r="1123" spans="1:36" s="42" customFormat="1" x14ac:dyDescent="0.25">
      <c r="A1123" s="402"/>
      <c r="B1123" s="564">
        <v>710405</v>
      </c>
      <c r="C1123" s="188" t="s">
        <v>25</v>
      </c>
      <c r="D1123" s="477">
        <v>0</v>
      </c>
      <c r="E1123" s="477">
        <v>0</v>
      </c>
      <c r="F1123" s="477">
        <v>0</v>
      </c>
      <c r="G1123" s="477">
        <v>62010.35772</v>
      </c>
      <c r="H1123" s="89">
        <v>62010.35772</v>
      </c>
      <c r="I1123" s="477">
        <v>0</v>
      </c>
      <c r="J1123" s="477">
        <v>0</v>
      </c>
      <c r="K1123" s="477">
        <v>0</v>
      </c>
      <c r="L1123" s="477">
        <v>0</v>
      </c>
      <c r="M1123" s="477">
        <v>0</v>
      </c>
      <c r="N1123" s="477">
        <v>0</v>
      </c>
      <c r="O1123" s="477">
        <v>20585.105199999998</v>
      </c>
      <c r="P1123" s="477">
        <v>0</v>
      </c>
      <c r="Q1123" s="477">
        <v>0</v>
      </c>
      <c r="R1123" s="89">
        <v>20585.105199999998</v>
      </c>
      <c r="S1123" s="477">
        <v>0</v>
      </c>
      <c r="T1123" s="477">
        <v>0</v>
      </c>
      <c r="U1123" s="477">
        <v>0</v>
      </c>
      <c r="V1123" s="477">
        <v>0</v>
      </c>
      <c r="W1123" s="477">
        <v>0</v>
      </c>
      <c r="X1123" s="477">
        <v>0</v>
      </c>
      <c r="Y1123" s="477">
        <v>0</v>
      </c>
      <c r="Z1123" s="477">
        <v>0</v>
      </c>
      <c r="AA1123" s="477">
        <v>0</v>
      </c>
      <c r="AB1123" s="477">
        <v>50</v>
      </c>
      <c r="AC1123" s="477">
        <v>0</v>
      </c>
      <c r="AD1123" s="477">
        <v>50</v>
      </c>
      <c r="AE1123" s="477">
        <v>82645.462919999991</v>
      </c>
      <c r="AF1123" s="233">
        <v>0</v>
      </c>
      <c r="AG1123" s="233">
        <v>0</v>
      </c>
      <c r="AH1123" s="233">
        <v>0</v>
      </c>
      <c r="AI1123" s="233">
        <v>0</v>
      </c>
      <c r="AJ1123" s="482">
        <v>82645.462919999991</v>
      </c>
    </row>
    <row r="1124" spans="1:36" s="42" customFormat="1" x14ac:dyDescent="0.25">
      <c r="A1124" s="402"/>
      <c r="B1124" s="564">
        <v>710410</v>
      </c>
      <c r="C1124" s="188" t="s">
        <v>26</v>
      </c>
      <c r="D1124" s="477">
        <v>147436.86865000002</v>
      </c>
      <c r="E1124" s="477">
        <v>175843.61961000002</v>
      </c>
      <c r="F1124" s="477">
        <v>0</v>
      </c>
      <c r="G1124" s="477">
        <v>335485.03999999998</v>
      </c>
      <c r="H1124" s="89">
        <v>658765.52826000005</v>
      </c>
      <c r="I1124" s="477">
        <v>0</v>
      </c>
      <c r="J1124" s="477">
        <v>208377.42396000001</v>
      </c>
      <c r="K1124" s="477">
        <v>50000</v>
      </c>
      <c r="L1124" s="477">
        <v>0</v>
      </c>
      <c r="M1124" s="477">
        <v>1700</v>
      </c>
      <c r="N1124" s="477">
        <v>0</v>
      </c>
      <c r="O1124" s="477">
        <v>0</v>
      </c>
      <c r="P1124" s="477">
        <v>549.70000000000005</v>
      </c>
      <c r="Q1124" s="477">
        <v>0</v>
      </c>
      <c r="R1124" s="89">
        <v>260627.12396000003</v>
      </c>
      <c r="S1124" s="477">
        <v>0</v>
      </c>
      <c r="T1124" s="477">
        <v>0</v>
      </c>
      <c r="U1124" s="477">
        <v>0</v>
      </c>
      <c r="V1124" s="477">
        <v>0</v>
      </c>
      <c r="W1124" s="477">
        <v>0</v>
      </c>
      <c r="X1124" s="477">
        <v>0</v>
      </c>
      <c r="Y1124" s="477">
        <v>0</v>
      </c>
      <c r="Z1124" s="477">
        <v>0</v>
      </c>
      <c r="AA1124" s="477">
        <v>0</v>
      </c>
      <c r="AB1124" s="477">
        <v>0</v>
      </c>
      <c r="AC1124" s="477">
        <v>0</v>
      </c>
      <c r="AD1124" s="477">
        <v>0</v>
      </c>
      <c r="AE1124" s="477">
        <v>919392.65222000005</v>
      </c>
      <c r="AF1124" s="233">
        <v>50000</v>
      </c>
      <c r="AG1124" s="233">
        <v>1700</v>
      </c>
      <c r="AH1124" s="233">
        <v>0</v>
      </c>
      <c r="AI1124" s="233">
        <v>0</v>
      </c>
      <c r="AJ1124" s="482">
        <v>867692.65222000005</v>
      </c>
    </row>
    <row r="1125" spans="1:36" s="42" customFormat="1" x14ac:dyDescent="0.25">
      <c r="A1125" s="402"/>
      <c r="B1125" s="564">
        <v>7105</v>
      </c>
      <c r="C1125" s="188" t="s">
        <v>423</v>
      </c>
      <c r="D1125" s="477">
        <v>0</v>
      </c>
      <c r="E1125" s="477">
        <v>1656.66257</v>
      </c>
      <c r="F1125" s="477">
        <v>0</v>
      </c>
      <c r="G1125" s="477">
        <v>843.71971999999994</v>
      </c>
      <c r="H1125" s="89">
        <v>2500.38229</v>
      </c>
      <c r="I1125" s="477">
        <v>615.48595999999998</v>
      </c>
      <c r="J1125" s="477">
        <v>0</v>
      </c>
      <c r="K1125" s="477">
        <v>0</v>
      </c>
      <c r="L1125" s="477">
        <v>0</v>
      </c>
      <c r="M1125" s="477">
        <v>278.97784999999999</v>
      </c>
      <c r="N1125" s="477">
        <v>0</v>
      </c>
      <c r="O1125" s="477">
        <v>0</v>
      </c>
      <c r="P1125" s="477">
        <v>0</v>
      </c>
      <c r="Q1125" s="477">
        <v>0</v>
      </c>
      <c r="R1125" s="89">
        <v>894.46380999999997</v>
      </c>
      <c r="S1125" s="477">
        <v>0</v>
      </c>
      <c r="T1125" s="477">
        <v>0</v>
      </c>
      <c r="U1125" s="477">
        <v>0</v>
      </c>
      <c r="V1125" s="477">
        <v>0</v>
      </c>
      <c r="W1125" s="477">
        <v>0</v>
      </c>
      <c r="X1125" s="477">
        <v>0</v>
      </c>
      <c r="Y1125" s="477">
        <v>0</v>
      </c>
      <c r="Z1125" s="477">
        <v>0</v>
      </c>
      <c r="AA1125" s="477">
        <v>0.62584000000000006</v>
      </c>
      <c r="AB1125" s="477">
        <v>3.0491700000000002</v>
      </c>
      <c r="AC1125" s="477">
        <v>0</v>
      </c>
      <c r="AD1125" s="477">
        <v>3.6750100000000003</v>
      </c>
      <c r="AE1125" s="477">
        <v>3398.5211099999997</v>
      </c>
      <c r="AF1125" s="233">
        <v>0</v>
      </c>
      <c r="AG1125" s="233">
        <v>278.97784999999999</v>
      </c>
      <c r="AH1125" s="233">
        <v>0</v>
      </c>
      <c r="AI1125" s="233">
        <v>0.62584000000000006</v>
      </c>
      <c r="AJ1125" s="482">
        <v>3118.9174199999998</v>
      </c>
    </row>
    <row r="1126" spans="1:36" s="42" customFormat="1" x14ac:dyDescent="0.25">
      <c r="A1126" s="402"/>
      <c r="B1126" s="564">
        <v>710505</v>
      </c>
      <c r="C1126" s="188" t="s">
        <v>199</v>
      </c>
      <c r="D1126" s="477">
        <v>0</v>
      </c>
      <c r="E1126" s="477">
        <v>0</v>
      </c>
      <c r="F1126" s="477">
        <v>0</v>
      </c>
      <c r="G1126" s="477">
        <v>0</v>
      </c>
      <c r="H1126" s="89">
        <v>0</v>
      </c>
      <c r="I1126" s="477">
        <v>0</v>
      </c>
      <c r="J1126" s="477">
        <v>0</v>
      </c>
      <c r="K1126" s="477">
        <v>0</v>
      </c>
      <c r="L1126" s="477">
        <v>0</v>
      </c>
      <c r="M1126" s="477">
        <v>0</v>
      </c>
      <c r="N1126" s="477">
        <v>0</v>
      </c>
      <c r="O1126" s="477">
        <v>0</v>
      </c>
      <c r="P1126" s="477">
        <v>0</v>
      </c>
      <c r="Q1126" s="477">
        <v>0</v>
      </c>
      <c r="R1126" s="89">
        <v>0</v>
      </c>
      <c r="S1126" s="477">
        <v>0</v>
      </c>
      <c r="T1126" s="477">
        <v>0</v>
      </c>
      <c r="U1126" s="477">
        <v>0</v>
      </c>
      <c r="V1126" s="477">
        <v>0</v>
      </c>
      <c r="W1126" s="477">
        <v>0</v>
      </c>
      <c r="X1126" s="477">
        <v>0</v>
      </c>
      <c r="Y1126" s="477">
        <v>0</v>
      </c>
      <c r="Z1126" s="477">
        <v>0</v>
      </c>
      <c r="AA1126" s="477">
        <v>0</v>
      </c>
      <c r="AB1126" s="477">
        <v>0</v>
      </c>
      <c r="AC1126" s="477">
        <v>0</v>
      </c>
      <c r="AD1126" s="477">
        <v>0</v>
      </c>
      <c r="AE1126" s="477">
        <v>0</v>
      </c>
      <c r="AF1126" s="233">
        <v>0</v>
      </c>
      <c r="AG1126" s="233">
        <v>0</v>
      </c>
      <c r="AH1126" s="233">
        <v>0</v>
      </c>
      <c r="AI1126" s="233">
        <v>0</v>
      </c>
      <c r="AJ1126" s="482">
        <v>0</v>
      </c>
    </row>
    <row r="1127" spans="1:36" s="42" customFormat="1" x14ac:dyDescent="0.25">
      <c r="A1127" s="402"/>
      <c r="B1127" s="564">
        <v>710510</v>
      </c>
      <c r="C1127" s="188" t="s">
        <v>115</v>
      </c>
      <c r="D1127" s="477">
        <v>0</v>
      </c>
      <c r="E1127" s="477">
        <v>1656.66257</v>
      </c>
      <c r="F1127" s="477">
        <v>0</v>
      </c>
      <c r="G1127" s="477">
        <v>843.71971999999994</v>
      </c>
      <c r="H1127" s="89">
        <v>2500.38229</v>
      </c>
      <c r="I1127" s="477">
        <v>208.68537000000001</v>
      </c>
      <c r="J1127" s="477">
        <v>0</v>
      </c>
      <c r="K1127" s="477">
        <v>0</v>
      </c>
      <c r="L1127" s="477">
        <v>0</v>
      </c>
      <c r="M1127" s="477">
        <v>278.97684999999996</v>
      </c>
      <c r="N1127" s="477">
        <v>0</v>
      </c>
      <c r="O1127" s="477">
        <v>0</v>
      </c>
      <c r="P1127" s="477">
        <v>0</v>
      </c>
      <c r="Q1127" s="477">
        <v>0</v>
      </c>
      <c r="R1127" s="89">
        <v>487.66221999999993</v>
      </c>
      <c r="S1127" s="477">
        <v>0</v>
      </c>
      <c r="T1127" s="477">
        <v>0</v>
      </c>
      <c r="U1127" s="477">
        <v>0</v>
      </c>
      <c r="V1127" s="477">
        <v>0</v>
      </c>
      <c r="W1127" s="477">
        <v>0</v>
      </c>
      <c r="X1127" s="477">
        <v>0</v>
      </c>
      <c r="Y1127" s="477">
        <v>0</v>
      </c>
      <c r="Z1127" s="477">
        <v>0</v>
      </c>
      <c r="AA1127" s="477">
        <v>0.62584000000000006</v>
      </c>
      <c r="AB1127" s="477">
        <v>3.0491700000000002</v>
      </c>
      <c r="AC1127" s="477">
        <v>0</v>
      </c>
      <c r="AD1127" s="477">
        <v>3.6750100000000003</v>
      </c>
      <c r="AE1127" s="477">
        <v>2991.7195199999996</v>
      </c>
      <c r="AF1127" s="233">
        <v>0</v>
      </c>
      <c r="AG1127" s="233">
        <v>278.97684999999996</v>
      </c>
      <c r="AH1127" s="233">
        <v>0</v>
      </c>
      <c r="AI1127" s="233">
        <v>0.62584000000000006</v>
      </c>
      <c r="AJ1127" s="482">
        <v>2712.1168299999999</v>
      </c>
    </row>
    <row r="1128" spans="1:36" s="42" customFormat="1" x14ac:dyDescent="0.25">
      <c r="A1128" s="402"/>
      <c r="B1128" s="564">
        <v>710515</v>
      </c>
      <c r="C1128" s="188" t="s">
        <v>116</v>
      </c>
      <c r="D1128" s="477">
        <v>0</v>
      </c>
      <c r="E1128" s="477">
        <v>0</v>
      </c>
      <c r="F1128" s="477">
        <v>0</v>
      </c>
      <c r="G1128" s="477">
        <v>0</v>
      </c>
      <c r="H1128" s="89">
        <v>0</v>
      </c>
      <c r="I1128" s="477">
        <v>0</v>
      </c>
      <c r="J1128" s="477">
        <v>0</v>
      </c>
      <c r="K1128" s="477">
        <v>0</v>
      </c>
      <c r="L1128" s="477">
        <v>0</v>
      </c>
      <c r="M1128" s="477">
        <v>0</v>
      </c>
      <c r="N1128" s="477">
        <v>0</v>
      </c>
      <c r="O1128" s="477">
        <v>0</v>
      </c>
      <c r="P1128" s="477">
        <v>0</v>
      </c>
      <c r="Q1128" s="477">
        <v>0</v>
      </c>
      <c r="R1128" s="89">
        <v>0</v>
      </c>
      <c r="S1128" s="477">
        <v>0</v>
      </c>
      <c r="T1128" s="477">
        <v>0</v>
      </c>
      <c r="U1128" s="477">
        <v>0</v>
      </c>
      <c r="V1128" s="477">
        <v>0</v>
      </c>
      <c r="W1128" s="477">
        <v>0</v>
      </c>
      <c r="X1128" s="477">
        <v>0</v>
      </c>
      <c r="Y1128" s="477">
        <v>0</v>
      </c>
      <c r="Z1128" s="477">
        <v>0</v>
      </c>
      <c r="AA1128" s="477">
        <v>0</v>
      </c>
      <c r="AB1128" s="477">
        <v>0</v>
      </c>
      <c r="AC1128" s="477">
        <v>0</v>
      </c>
      <c r="AD1128" s="477">
        <v>0</v>
      </c>
      <c r="AE1128" s="477">
        <v>0</v>
      </c>
      <c r="AF1128" s="233">
        <v>0</v>
      </c>
      <c r="AG1128" s="233">
        <v>0</v>
      </c>
      <c r="AH1128" s="233">
        <v>0</v>
      </c>
      <c r="AI1128" s="233">
        <v>0</v>
      </c>
      <c r="AJ1128" s="482">
        <v>0</v>
      </c>
    </row>
    <row r="1129" spans="1:36" s="42" customFormat="1" x14ac:dyDescent="0.25">
      <c r="A1129" s="402"/>
      <c r="B1129" s="564">
        <v>710520</v>
      </c>
      <c r="C1129" s="188" t="s">
        <v>209</v>
      </c>
      <c r="D1129" s="477">
        <v>0</v>
      </c>
      <c r="E1129" s="477">
        <v>0</v>
      </c>
      <c r="F1129" s="477">
        <v>0</v>
      </c>
      <c r="G1129" s="477">
        <v>0</v>
      </c>
      <c r="H1129" s="89">
        <v>0</v>
      </c>
      <c r="I1129" s="477">
        <v>0.76484000000000008</v>
      </c>
      <c r="J1129" s="477">
        <v>0</v>
      </c>
      <c r="K1129" s="477">
        <v>0</v>
      </c>
      <c r="L1129" s="477">
        <v>0</v>
      </c>
      <c r="M1129" s="477">
        <v>1E-3</v>
      </c>
      <c r="N1129" s="477">
        <v>0</v>
      </c>
      <c r="O1129" s="477">
        <v>0</v>
      </c>
      <c r="P1129" s="477">
        <v>0</v>
      </c>
      <c r="Q1129" s="477">
        <v>0</v>
      </c>
      <c r="R1129" s="89">
        <v>0.76584000000000008</v>
      </c>
      <c r="S1129" s="477">
        <v>0</v>
      </c>
      <c r="T1129" s="477">
        <v>0</v>
      </c>
      <c r="U1129" s="477">
        <v>0</v>
      </c>
      <c r="V1129" s="477">
        <v>0</v>
      </c>
      <c r="W1129" s="477">
        <v>0</v>
      </c>
      <c r="X1129" s="477">
        <v>0</v>
      </c>
      <c r="Y1129" s="477">
        <v>0</v>
      </c>
      <c r="Z1129" s="477">
        <v>0</v>
      </c>
      <c r="AA1129" s="477">
        <v>0</v>
      </c>
      <c r="AB1129" s="477">
        <v>0</v>
      </c>
      <c r="AC1129" s="477">
        <v>0</v>
      </c>
      <c r="AD1129" s="477">
        <v>0</v>
      </c>
      <c r="AE1129" s="477">
        <v>0.76584000000000008</v>
      </c>
      <c r="AF1129" s="233">
        <v>0</v>
      </c>
      <c r="AG1129" s="233">
        <v>1E-3</v>
      </c>
      <c r="AH1129" s="233">
        <v>0</v>
      </c>
      <c r="AI1129" s="233">
        <v>0</v>
      </c>
      <c r="AJ1129" s="482">
        <v>0.76484000000000008</v>
      </c>
    </row>
    <row r="1130" spans="1:36" s="42" customFormat="1" x14ac:dyDescent="0.25">
      <c r="A1130" s="402"/>
      <c r="B1130" s="564">
        <v>710525</v>
      </c>
      <c r="C1130" s="188" t="s">
        <v>421</v>
      </c>
      <c r="D1130" s="477">
        <v>0</v>
      </c>
      <c r="E1130" s="477">
        <v>0</v>
      </c>
      <c r="F1130" s="477">
        <v>0</v>
      </c>
      <c r="G1130" s="477">
        <v>0</v>
      </c>
      <c r="H1130" s="89">
        <v>0</v>
      </c>
      <c r="I1130" s="477">
        <v>0</v>
      </c>
      <c r="J1130" s="477">
        <v>0</v>
      </c>
      <c r="K1130" s="477">
        <v>0</v>
      </c>
      <c r="L1130" s="477">
        <v>0</v>
      </c>
      <c r="M1130" s="477">
        <v>0</v>
      </c>
      <c r="N1130" s="477">
        <v>0</v>
      </c>
      <c r="O1130" s="477">
        <v>0</v>
      </c>
      <c r="P1130" s="477">
        <v>0</v>
      </c>
      <c r="Q1130" s="477">
        <v>0</v>
      </c>
      <c r="R1130" s="89">
        <v>0</v>
      </c>
      <c r="S1130" s="477">
        <v>0</v>
      </c>
      <c r="T1130" s="477">
        <v>0</v>
      </c>
      <c r="U1130" s="477">
        <v>0</v>
      </c>
      <c r="V1130" s="477">
        <v>0</v>
      </c>
      <c r="W1130" s="477">
        <v>0</v>
      </c>
      <c r="X1130" s="477">
        <v>0</v>
      </c>
      <c r="Y1130" s="477">
        <v>0</v>
      </c>
      <c r="Z1130" s="477">
        <v>0</v>
      </c>
      <c r="AA1130" s="477">
        <v>0</v>
      </c>
      <c r="AB1130" s="477">
        <v>0</v>
      </c>
      <c r="AC1130" s="477">
        <v>0</v>
      </c>
      <c r="AD1130" s="477">
        <v>0</v>
      </c>
      <c r="AE1130" s="477">
        <v>0</v>
      </c>
      <c r="AF1130" s="233">
        <v>0</v>
      </c>
      <c r="AG1130" s="233">
        <v>0</v>
      </c>
      <c r="AH1130" s="233">
        <v>0</v>
      </c>
      <c r="AI1130" s="233">
        <v>0</v>
      </c>
      <c r="AJ1130" s="482">
        <v>0</v>
      </c>
    </row>
    <row r="1131" spans="1:36" s="42" customFormat="1" x14ac:dyDescent="0.25">
      <c r="A1131" s="402"/>
      <c r="B1131" s="564">
        <v>710530</v>
      </c>
      <c r="C1131" s="188" t="s">
        <v>210</v>
      </c>
      <c r="D1131" s="477">
        <v>0</v>
      </c>
      <c r="E1131" s="477">
        <v>0</v>
      </c>
      <c r="F1131" s="477">
        <v>0</v>
      </c>
      <c r="G1131" s="477">
        <v>0</v>
      </c>
      <c r="H1131" s="89">
        <v>0</v>
      </c>
      <c r="I1131" s="477">
        <v>0</v>
      </c>
      <c r="J1131" s="477">
        <v>0</v>
      </c>
      <c r="K1131" s="477">
        <v>0</v>
      </c>
      <c r="L1131" s="477">
        <v>0</v>
      </c>
      <c r="M1131" s="477">
        <v>0</v>
      </c>
      <c r="N1131" s="477">
        <v>0</v>
      </c>
      <c r="O1131" s="477">
        <v>0</v>
      </c>
      <c r="P1131" s="477">
        <v>0</v>
      </c>
      <c r="Q1131" s="477">
        <v>0</v>
      </c>
      <c r="R1131" s="89">
        <v>0</v>
      </c>
      <c r="S1131" s="477">
        <v>0</v>
      </c>
      <c r="T1131" s="477">
        <v>0</v>
      </c>
      <c r="U1131" s="477">
        <v>0</v>
      </c>
      <c r="V1131" s="477">
        <v>0</v>
      </c>
      <c r="W1131" s="477">
        <v>0</v>
      </c>
      <c r="X1131" s="477">
        <v>0</v>
      </c>
      <c r="Y1131" s="477">
        <v>0</v>
      </c>
      <c r="Z1131" s="477">
        <v>0</v>
      </c>
      <c r="AA1131" s="477">
        <v>0</v>
      </c>
      <c r="AB1131" s="477">
        <v>0</v>
      </c>
      <c r="AC1131" s="477">
        <v>0</v>
      </c>
      <c r="AD1131" s="477">
        <v>0</v>
      </c>
      <c r="AE1131" s="477">
        <v>0</v>
      </c>
      <c r="AF1131" s="233">
        <v>0</v>
      </c>
      <c r="AG1131" s="233">
        <v>0</v>
      </c>
      <c r="AH1131" s="233">
        <v>0</v>
      </c>
      <c r="AI1131" s="233">
        <v>0</v>
      </c>
      <c r="AJ1131" s="482">
        <v>0</v>
      </c>
    </row>
    <row r="1132" spans="1:36" s="42" customFormat="1" x14ac:dyDescent="0.25">
      <c r="A1132" s="402"/>
      <c r="B1132" s="564">
        <v>710535</v>
      </c>
      <c r="C1132" s="188" t="s">
        <v>117</v>
      </c>
      <c r="D1132" s="477">
        <v>0</v>
      </c>
      <c r="E1132" s="477">
        <v>0</v>
      </c>
      <c r="F1132" s="477">
        <v>0</v>
      </c>
      <c r="G1132" s="477">
        <v>0</v>
      </c>
      <c r="H1132" s="89">
        <v>0</v>
      </c>
      <c r="I1132" s="477">
        <v>406.03575000000001</v>
      </c>
      <c r="J1132" s="477">
        <v>0</v>
      </c>
      <c r="K1132" s="477">
        <v>0</v>
      </c>
      <c r="L1132" s="477">
        <v>0</v>
      </c>
      <c r="M1132" s="477">
        <v>0</v>
      </c>
      <c r="N1132" s="477">
        <v>0</v>
      </c>
      <c r="O1132" s="477">
        <v>0</v>
      </c>
      <c r="P1132" s="477">
        <v>0</v>
      </c>
      <c r="Q1132" s="477">
        <v>0</v>
      </c>
      <c r="R1132" s="89">
        <v>406.03575000000001</v>
      </c>
      <c r="S1132" s="477">
        <v>0</v>
      </c>
      <c r="T1132" s="477">
        <v>0</v>
      </c>
      <c r="U1132" s="477">
        <v>0</v>
      </c>
      <c r="V1132" s="477">
        <v>0</v>
      </c>
      <c r="W1132" s="477">
        <v>0</v>
      </c>
      <c r="X1132" s="477">
        <v>0</v>
      </c>
      <c r="Y1132" s="477">
        <v>0</v>
      </c>
      <c r="Z1132" s="477">
        <v>0</v>
      </c>
      <c r="AA1132" s="477">
        <v>0</v>
      </c>
      <c r="AB1132" s="477">
        <v>0</v>
      </c>
      <c r="AC1132" s="477">
        <v>0</v>
      </c>
      <c r="AD1132" s="477">
        <v>0</v>
      </c>
      <c r="AE1132" s="477">
        <v>406.03575000000001</v>
      </c>
      <c r="AF1132" s="233">
        <v>0</v>
      </c>
      <c r="AG1132" s="233">
        <v>0</v>
      </c>
      <c r="AH1132" s="233">
        <v>0</v>
      </c>
      <c r="AI1132" s="233">
        <v>0</v>
      </c>
      <c r="AJ1132" s="482">
        <v>406.03575000000001</v>
      </c>
    </row>
    <row r="1133" spans="1:36" s="42" customFormat="1" x14ac:dyDescent="0.25">
      <c r="A1133" s="402"/>
      <c r="B1133" s="564">
        <v>7106</v>
      </c>
      <c r="C1133" s="188" t="s">
        <v>424</v>
      </c>
      <c r="D1133" s="477">
        <v>0</v>
      </c>
      <c r="E1133" s="477">
        <v>0</v>
      </c>
      <c r="F1133" s="477">
        <v>607243.32785999996</v>
      </c>
      <c r="G1133" s="477">
        <v>5037.1929199999995</v>
      </c>
      <c r="H1133" s="89">
        <v>612280.5207799999</v>
      </c>
      <c r="I1133" s="477">
        <v>22842.000110000001</v>
      </c>
      <c r="J1133" s="477">
        <v>3822.3379</v>
      </c>
      <c r="K1133" s="477">
        <v>0</v>
      </c>
      <c r="L1133" s="477">
        <v>0</v>
      </c>
      <c r="M1133" s="477">
        <v>0</v>
      </c>
      <c r="N1133" s="477">
        <v>0</v>
      </c>
      <c r="O1133" s="477">
        <v>0</v>
      </c>
      <c r="P1133" s="477">
        <v>0</v>
      </c>
      <c r="Q1133" s="477">
        <v>0</v>
      </c>
      <c r="R1133" s="89">
        <v>26664.338009999999</v>
      </c>
      <c r="S1133" s="477">
        <v>0</v>
      </c>
      <c r="T1133" s="477">
        <v>0</v>
      </c>
      <c r="U1133" s="477">
        <v>0</v>
      </c>
      <c r="V1133" s="477">
        <v>0</v>
      </c>
      <c r="W1133" s="477">
        <v>0</v>
      </c>
      <c r="X1133" s="477">
        <v>0</v>
      </c>
      <c r="Y1133" s="477">
        <v>0</v>
      </c>
      <c r="Z1133" s="477">
        <v>0</v>
      </c>
      <c r="AA1133" s="477">
        <v>0</v>
      </c>
      <c r="AB1133" s="477">
        <v>0</v>
      </c>
      <c r="AC1133" s="477">
        <v>0</v>
      </c>
      <c r="AD1133" s="477">
        <v>0</v>
      </c>
      <c r="AE1133" s="477">
        <v>638944.85878999985</v>
      </c>
      <c r="AF1133" s="233">
        <v>0</v>
      </c>
      <c r="AG1133" s="233">
        <v>0</v>
      </c>
      <c r="AH1133" s="233">
        <v>0</v>
      </c>
      <c r="AI1133" s="233">
        <v>0</v>
      </c>
      <c r="AJ1133" s="482">
        <v>638944.85878999997</v>
      </c>
    </row>
    <row r="1134" spans="1:36" s="42" customFormat="1" x14ac:dyDescent="0.25">
      <c r="A1134" s="402"/>
      <c r="B1134" s="564">
        <v>710605</v>
      </c>
      <c r="C1134" s="188" t="s">
        <v>199</v>
      </c>
      <c r="D1134" s="477">
        <v>0</v>
      </c>
      <c r="E1134" s="477">
        <v>0</v>
      </c>
      <c r="F1134" s="477">
        <v>455803.31672</v>
      </c>
      <c r="G1134" s="477">
        <v>3970.1913999999997</v>
      </c>
      <c r="H1134" s="89">
        <v>459773.50812000001</v>
      </c>
      <c r="I1134" s="477">
        <v>0</v>
      </c>
      <c r="J1134" s="477">
        <v>3068.9088999999999</v>
      </c>
      <c r="K1134" s="477">
        <v>0</v>
      </c>
      <c r="L1134" s="477">
        <v>0</v>
      </c>
      <c r="M1134" s="477">
        <v>0</v>
      </c>
      <c r="N1134" s="477">
        <v>0</v>
      </c>
      <c r="O1134" s="477">
        <v>0</v>
      </c>
      <c r="P1134" s="477">
        <v>0</v>
      </c>
      <c r="Q1134" s="477">
        <v>0</v>
      </c>
      <c r="R1134" s="89">
        <v>3068.9088999999999</v>
      </c>
      <c r="S1134" s="477">
        <v>0</v>
      </c>
      <c r="T1134" s="477">
        <v>0</v>
      </c>
      <c r="U1134" s="477">
        <v>0</v>
      </c>
      <c r="V1134" s="477">
        <v>0</v>
      </c>
      <c r="W1134" s="477">
        <v>0</v>
      </c>
      <c r="X1134" s="477">
        <v>0</v>
      </c>
      <c r="Y1134" s="477">
        <v>0</v>
      </c>
      <c r="Z1134" s="477">
        <v>0</v>
      </c>
      <c r="AA1134" s="477">
        <v>0</v>
      </c>
      <c r="AB1134" s="477">
        <v>0</v>
      </c>
      <c r="AC1134" s="477">
        <v>0</v>
      </c>
      <c r="AD1134" s="477">
        <v>0</v>
      </c>
      <c r="AE1134" s="477">
        <v>462842.41701999999</v>
      </c>
      <c r="AF1134" s="233">
        <v>0</v>
      </c>
      <c r="AG1134" s="233">
        <v>0</v>
      </c>
      <c r="AH1134" s="233">
        <v>0</v>
      </c>
      <c r="AI1134" s="233">
        <v>0</v>
      </c>
      <c r="AJ1134" s="482">
        <v>462842.41701999999</v>
      </c>
    </row>
    <row r="1135" spans="1:36" s="42" customFormat="1" x14ac:dyDescent="0.25">
      <c r="A1135" s="402"/>
      <c r="B1135" s="564">
        <v>710610</v>
      </c>
      <c r="C1135" s="188" t="s">
        <v>115</v>
      </c>
      <c r="D1135" s="477">
        <v>0</v>
      </c>
      <c r="E1135" s="477">
        <v>0</v>
      </c>
      <c r="F1135" s="477">
        <v>142965.50338000001</v>
      </c>
      <c r="G1135" s="477">
        <v>287.21600000000001</v>
      </c>
      <c r="H1135" s="89">
        <v>143252.71937999999</v>
      </c>
      <c r="I1135" s="477">
        <v>0</v>
      </c>
      <c r="J1135" s="477">
        <v>0</v>
      </c>
      <c r="K1135" s="477">
        <v>0</v>
      </c>
      <c r="L1135" s="477">
        <v>0</v>
      </c>
      <c r="M1135" s="477">
        <v>0</v>
      </c>
      <c r="N1135" s="477">
        <v>0</v>
      </c>
      <c r="O1135" s="477">
        <v>0</v>
      </c>
      <c r="P1135" s="477">
        <v>0</v>
      </c>
      <c r="Q1135" s="477">
        <v>0</v>
      </c>
      <c r="R1135" s="89">
        <v>0</v>
      </c>
      <c r="S1135" s="477">
        <v>0</v>
      </c>
      <c r="T1135" s="477">
        <v>0</v>
      </c>
      <c r="U1135" s="477">
        <v>0</v>
      </c>
      <c r="V1135" s="477">
        <v>0</v>
      </c>
      <c r="W1135" s="477">
        <v>0</v>
      </c>
      <c r="X1135" s="477">
        <v>0</v>
      </c>
      <c r="Y1135" s="477">
        <v>0</v>
      </c>
      <c r="Z1135" s="477">
        <v>0</v>
      </c>
      <c r="AA1135" s="477">
        <v>0</v>
      </c>
      <c r="AB1135" s="477">
        <v>0</v>
      </c>
      <c r="AC1135" s="477">
        <v>0</v>
      </c>
      <c r="AD1135" s="477">
        <v>0</v>
      </c>
      <c r="AE1135" s="477">
        <v>143252.71937999999</v>
      </c>
      <c r="AF1135" s="233">
        <v>0</v>
      </c>
      <c r="AG1135" s="233">
        <v>0</v>
      </c>
      <c r="AH1135" s="233">
        <v>0</v>
      </c>
      <c r="AI1135" s="233">
        <v>0</v>
      </c>
      <c r="AJ1135" s="482">
        <v>143252.71937999999</v>
      </c>
    </row>
    <row r="1136" spans="1:36" s="42" customFormat="1" x14ac:dyDescent="0.25">
      <c r="A1136" s="402"/>
      <c r="B1136" s="564">
        <v>710615</v>
      </c>
      <c r="C1136" s="188" t="s">
        <v>116</v>
      </c>
      <c r="D1136" s="477">
        <v>0</v>
      </c>
      <c r="E1136" s="477">
        <v>0</v>
      </c>
      <c r="F1136" s="477">
        <v>0</v>
      </c>
      <c r="G1136" s="477">
        <v>0</v>
      </c>
      <c r="H1136" s="89">
        <v>0</v>
      </c>
      <c r="I1136" s="477">
        <v>0</v>
      </c>
      <c r="J1136" s="477">
        <v>0</v>
      </c>
      <c r="K1136" s="477">
        <v>0</v>
      </c>
      <c r="L1136" s="477">
        <v>0</v>
      </c>
      <c r="M1136" s="477">
        <v>0</v>
      </c>
      <c r="N1136" s="477">
        <v>0</v>
      </c>
      <c r="O1136" s="477">
        <v>0</v>
      </c>
      <c r="P1136" s="477">
        <v>0</v>
      </c>
      <c r="Q1136" s="477">
        <v>0</v>
      </c>
      <c r="R1136" s="89">
        <v>0</v>
      </c>
      <c r="S1136" s="477">
        <v>0</v>
      </c>
      <c r="T1136" s="477">
        <v>0</v>
      </c>
      <c r="U1136" s="477">
        <v>0</v>
      </c>
      <c r="V1136" s="477">
        <v>0</v>
      </c>
      <c r="W1136" s="477">
        <v>0</v>
      </c>
      <c r="X1136" s="477">
        <v>0</v>
      </c>
      <c r="Y1136" s="477">
        <v>0</v>
      </c>
      <c r="Z1136" s="477">
        <v>0</v>
      </c>
      <c r="AA1136" s="477">
        <v>0</v>
      </c>
      <c r="AB1136" s="477">
        <v>0</v>
      </c>
      <c r="AC1136" s="477">
        <v>0</v>
      </c>
      <c r="AD1136" s="477">
        <v>0</v>
      </c>
      <c r="AE1136" s="477">
        <v>0</v>
      </c>
      <c r="AF1136" s="233">
        <v>0</v>
      </c>
      <c r="AG1136" s="233">
        <v>0</v>
      </c>
      <c r="AH1136" s="233">
        <v>0</v>
      </c>
      <c r="AI1136" s="233">
        <v>0</v>
      </c>
      <c r="AJ1136" s="482">
        <v>0</v>
      </c>
    </row>
    <row r="1137" spans="1:36" s="42" customFormat="1" x14ac:dyDescent="0.25">
      <c r="A1137" s="402"/>
      <c r="B1137" s="564">
        <v>710620</v>
      </c>
      <c r="C1137" s="188" t="s">
        <v>209</v>
      </c>
      <c r="D1137" s="477">
        <v>0</v>
      </c>
      <c r="E1137" s="477">
        <v>0</v>
      </c>
      <c r="F1137" s="477">
        <v>8474.5077600000004</v>
      </c>
      <c r="G1137" s="477">
        <v>778.2373</v>
      </c>
      <c r="H1137" s="89">
        <v>9252.7450600000011</v>
      </c>
      <c r="I1137" s="477">
        <v>0</v>
      </c>
      <c r="J1137" s="477">
        <v>753.42899999999997</v>
      </c>
      <c r="K1137" s="477">
        <v>0</v>
      </c>
      <c r="L1137" s="477">
        <v>0</v>
      </c>
      <c r="M1137" s="477">
        <v>0</v>
      </c>
      <c r="N1137" s="477">
        <v>0</v>
      </c>
      <c r="O1137" s="477">
        <v>0</v>
      </c>
      <c r="P1137" s="477">
        <v>0</v>
      </c>
      <c r="Q1137" s="477">
        <v>0</v>
      </c>
      <c r="R1137" s="89">
        <v>753.42899999999997</v>
      </c>
      <c r="S1137" s="477">
        <v>0</v>
      </c>
      <c r="T1137" s="477">
        <v>0</v>
      </c>
      <c r="U1137" s="477">
        <v>0</v>
      </c>
      <c r="V1137" s="477">
        <v>0</v>
      </c>
      <c r="W1137" s="477">
        <v>0</v>
      </c>
      <c r="X1137" s="477">
        <v>0</v>
      </c>
      <c r="Y1137" s="477">
        <v>0</v>
      </c>
      <c r="Z1137" s="477">
        <v>0</v>
      </c>
      <c r="AA1137" s="477">
        <v>0</v>
      </c>
      <c r="AB1137" s="477">
        <v>0</v>
      </c>
      <c r="AC1137" s="477">
        <v>0</v>
      </c>
      <c r="AD1137" s="477">
        <v>0</v>
      </c>
      <c r="AE1137" s="477">
        <v>10006.174060000001</v>
      </c>
      <c r="AF1137" s="233">
        <v>0</v>
      </c>
      <c r="AG1137" s="233">
        <v>0</v>
      </c>
      <c r="AH1137" s="233">
        <v>0</v>
      </c>
      <c r="AI1137" s="233">
        <v>0</v>
      </c>
      <c r="AJ1137" s="482">
        <v>10006.174060000001</v>
      </c>
    </row>
    <row r="1138" spans="1:36" s="42" customFormat="1" x14ac:dyDescent="0.25">
      <c r="A1138" s="402"/>
      <c r="B1138" s="564">
        <v>710625</v>
      </c>
      <c r="C1138" s="188" t="s">
        <v>421</v>
      </c>
      <c r="D1138" s="477">
        <v>0</v>
      </c>
      <c r="E1138" s="477">
        <v>0</v>
      </c>
      <c r="F1138" s="477">
        <v>0</v>
      </c>
      <c r="G1138" s="477">
        <v>0</v>
      </c>
      <c r="H1138" s="89">
        <v>0</v>
      </c>
      <c r="I1138" s="477">
        <v>0</v>
      </c>
      <c r="J1138" s="477">
        <v>0</v>
      </c>
      <c r="K1138" s="477">
        <v>0</v>
      </c>
      <c r="L1138" s="477">
        <v>0</v>
      </c>
      <c r="M1138" s="477">
        <v>0</v>
      </c>
      <c r="N1138" s="477">
        <v>0</v>
      </c>
      <c r="O1138" s="477">
        <v>0</v>
      </c>
      <c r="P1138" s="477">
        <v>0</v>
      </c>
      <c r="Q1138" s="477">
        <v>0</v>
      </c>
      <c r="R1138" s="89">
        <v>0</v>
      </c>
      <c r="S1138" s="477">
        <v>0</v>
      </c>
      <c r="T1138" s="477">
        <v>0</v>
      </c>
      <c r="U1138" s="477">
        <v>0</v>
      </c>
      <c r="V1138" s="477">
        <v>0</v>
      </c>
      <c r="W1138" s="477">
        <v>0</v>
      </c>
      <c r="X1138" s="477">
        <v>0</v>
      </c>
      <c r="Y1138" s="477">
        <v>0</v>
      </c>
      <c r="Z1138" s="477">
        <v>0</v>
      </c>
      <c r="AA1138" s="477">
        <v>0</v>
      </c>
      <c r="AB1138" s="477">
        <v>0</v>
      </c>
      <c r="AC1138" s="477">
        <v>0</v>
      </c>
      <c r="AD1138" s="477">
        <v>0</v>
      </c>
      <c r="AE1138" s="477">
        <v>0</v>
      </c>
      <c r="AF1138" s="233">
        <v>0</v>
      </c>
      <c r="AG1138" s="233">
        <v>0</v>
      </c>
      <c r="AH1138" s="233">
        <v>0</v>
      </c>
      <c r="AI1138" s="233">
        <v>0</v>
      </c>
      <c r="AJ1138" s="482">
        <v>0</v>
      </c>
    </row>
    <row r="1139" spans="1:36" s="42" customFormat="1" x14ac:dyDescent="0.25">
      <c r="A1139" s="402"/>
      <c r="B1139" s="564">
        <v>710630</v>
      </c>
      <c r="C1139" s="188" t="s">
        <v>210</v>
      </c>
      <c r="D1139" s="477">
        <v>0</v>
      </c>
      <c r="E1139" s="477">
        <v>0</v>
      </c>
      <c r="F1139" s="477">
        <v>0</v>
      </c>
      <c r="G1139" s="477">
        <v>1.5482199999999999</v>
      </c>
      <c r="H1139" s="89">
        <v>1.5482199999999999</v>
      </c>
      <c r="I1139" s="477">
        <v>22842.000110000001</v>
      </c>
      <c r="J1139" s="477">
        <v>0</v>
      </c>
      <c r="K1139" s="477">
        <v>0</v>
      </c>
      <c r="L1139" s="477">
        <v>0</v>
      </c>
      <c r="M1139" s="477">
        <v>0</v>
      </c>
      <c r="N1139" s="477">
        <v>0</v>
      </c>
      <c r="O1139" s="477">
        <v>0</v>
      </c>
      <c r="P1139" s="477">
        <v>0</v>
      </c>
      <c r="Q1139" s="477">
        <v>0</v>
      </c>
      <c r="R1139" s="89">
        <v>22842.000110000001</v>
      </c>
      <c r="S1139" s="477">
        <v>0</v>
      </c>
      <c r="T1139" s="477">
        <v>0</v>
      </c>
      <c r="U1139" s="477">
        <v>0</v>
      </c>
      <c r="V1139" s="477">
        <v>0</v>
      </c>
      <c r="W1139" s="477">
        <v>0</v>
      </c>
      <c r="X1139" s="477">
        <v>0</v>
      </c>
      <c r="Y1139" s="477">
        <v>0</v>
      </c>
      <c r="Z1139" s="477">
        <v>0</v>
      </c>
      <c r="AA1139" s="477">
        <v>0</v>
      </c>
      <c r="AB1139" s="477">
        <v>0</v>
      </c>
      <c r="AC1139" s="477">
        <v>0</v>
      </c>
      <c r="AD1139" s="477">
        <v>0</v>
      </c>
      <c r="AE1139" s="477">
        <v>22843.548330000001</v>
      </c>
      <c r="AF1139" s="233">
        <v>0</v>
      </c>
      <c r="AG1139" s="233">
        <v>0</v>
      </c>
      <c r="AH1139" s="233">
        <v>0</v>
      </c>
      <c r="AI1139" s="233">
        <v>0</v>
      </c>
      <c r="AJ1139" s="482">
        <v>22843.548330000001</v>
      </c>
    </row>
    <row r="1140" spans="1:36" s="42" customFormat="1" x14ac:dyDescent="0.25">
      <c r="A1140" s="402"/>
      <c r="B1140" s="564">
        <v>710635</v>
      </c>
      <c r="C1140" s="188" t="s">
        <v>117</v>
      </c>
      <c r="D1140" s="477">
        <v>0</v>
      </c>
      <c r="E1140" s="477">
        <v>0</v>
      </c>
      <c r="F1140" s="477">
        <v>0</v>
      </c>
      <c r="G1140" s="477">
        <v>0</v>
      </c>
      <c r="H1140" s="89">
        <v>0</v>
      </c>
      <c r="I1140" s="477">
        <v>0</v>
      </c>
      <c r="J1140" s="477">
        <v>0</v>
      </c>
      <c r="K1140" s="477">
        <v>0</v>
      </c>
      <c r="L1140" s="477">
        <v>0</v>
      </c>
      <c r="M1140" s="477">
        <v>0</v>
      </c>
      <c r="N1140" s="477">
        <v>0</v>
      </c>
      <c r="O1140" s="477">
        <v>0</v>
      </c>
      <c r="P1140" s="477">
        <v>0</v>
      </c>
      <c r="Q1140" s="477">
        <v>0</v>
      </c>
      <c r="R1140" s="89">
        <v>0</v>
      </c>
      <c r="S1140" s="477">
        <v>0</v>
      </c>
      <c r="T1140" s="477">
        <v>0</v>
      </c>
      <c r="U1140" s="477">
        <v>0</v>
      </c>
      <c r="V1140" s="477">
        <v>0</v>
      </c>
      <c r="W1140" s="477">
        <v>0</v>
      </c>
      <c r="X1140" s="477">
        <v>0</v>
      </c>
      <c r="Y1140" s="477">
        <v>0</v>
      </c>
      <c r="Z1140" s="477">
        <v>0</v>
      </c>
      <c r="AA1140" s="477">
        <v>0</v>
      </c>
      <c r="AB1140" s="477">
        <v>0</v>
      </c>
      <c r="AC1140" s="477">
        <v>0</v>
      </c>
      <c r="AD1140" s="477">
        <v>0</v>
      </c>
      <c r="AE1140" s="477">
        <v>0</v>
      </c>
      <c r="AF1140" s="233">
        <v>0</v>
      </c>
      <c r="AG1140" s="233">
        <v>0</v>
      </c>
      <c r="AH1140" s="233">
        <v>0</v>
      </c>
      <c r="AI1140" s="233">
        <v>0</v>
      </c>
      <c r="AJ1140" s="482">
        <v>0</v>
      </c>
    </row>
    <row r="1141" spans="1:36" s="42" customFormat="1" x14ac:dyDescent="0.25">
      <c r="A1141" s="402"/>
      <c r="B1141" s="564">
        <v>7107</v>
      </c>
      <c r="C1141" s="188" t="s">
        <v>1700</v>
      </c>
      <c r="D1141" s="477">
        <v>19745.091550000001</v>
      </c>
      <c r="E1141" s="477">
        <v>162334.54630000002</v>
      </c>
      <c r="F1141" s="477">
        <v>267029.25193999999</v>
      </c>
      <c r="G1141" s="477">
        <v>85144.431569999986</v>
      </c>
      <c r="H1141" s="89">
        <v>534253.32136000006</v>
      </c>
      <c r="I1141" s="477">
        <v>51536.041659999995</v>
      </c>
      <c r="J1141" s="477">
        <v>20734.210469999998</v>
      </c>
      <c r="K1141" s="477">
        <v>0</v>
      </c>
      <c r="L1141" s="477">
        <v>273935.77101999999</v>
      </c>
      <c r="M1141" s="477">
        <v>26451.602179999998</v>
      </c>
      <c r="N1141" s="477">
        <v>28725.736780000003</v>
      </c>
      <c r="O1141" s="477">
        <v>37309.897870000001</v>
      </c>
      <c r="P1141" s="477">
        <v>15117.153749999999</v>
      </c>
      <c r="Q1141" s="477">
        <v>4219.4656999999997</v>
      </c>
      <c r="R1141" s="89">
        <v>458029.87942999991</v>
      </c>
      <c r="S1141" s="477">
        <v>10233.886869999998</v>
      </c>
      <c r="T1141" s="477">
        <v>400.22084000000001</v>
      </c>
      <c r="U1141" s="477">
        <v>2409.3020000000001</v>
      </c>
      <c r="V1141" s="477">
        <v>1420.86932</v>
      </c>
      <c r="W1141" s="477">
        <v>531.83516000000009</v>
      </c>
      <c r="X1141" s="477">
        <v>8617.7548800000004</v>
      </c>
      <c r="Y1141" s="477">
        <v>0</v>
      </c>
      <c r="Z1141" s="477">
        <v>1165.8529900000001</v>
      </c>
      <c r="AA1141" s="477">
        <v>535.71573000000001</v>
      </c>
      <c r="AB1141" s="477">
        <v>1196.78253</v>
      </c>
      <c r="AC1141" s="477">
        <v>912.52853000000005</v>
      </c>
      <c r="AD1141" s="477">
        <v>27424.74885</v>
      </c>
      <c r="AE1141" s="477">
        <v>1019707.9496399999</v>
      </c>
      <c r="AF1141" s="233">
        <v>28725.736780000003</v>
      </c>
      <c r="AG1141" s="233">
        <v>301808.24251999997</v>
      </c>
      <c r="AH1141" s="233">
        <v>0</v>
      </c>
      <c r="AI1141" s="233">
        <v>1448.2442599999999</v>
      </c>
      <c r="AJ1141" s="482">
        <v>687725.72608000017</v>
      </c>
    </row>
    <row r="1142" spans="1:36" s="42" customFormat="1" x14ac:dyDescent="0.25">
      <c r="A1142" s="402"/>
      <c r="B1142" s="564">
        <v>710705</v>
      </c>
      <c r="C1142" s="188" t="s">
        <v>1167</v>
      </c>
      <c r="D1142" s="477">
        <v>8080.15157</v>
      </c>
      <c r="E1142" s="477">
        <v>114058.0022</v>
      </c>
      <c r="F1142" s="477">
        <v>98983.163</v>
      </c>
      <c r="G1142" s="477">
        <v>16068.36428</v>
      </c>
      <c r="H1142" s="89">
        <v>237189.68105000001</v>
      </c>
      <c r="I1142" s="477">
        <v>23376.946479999999</v>
      </c>
      <c r="J1142" s="477">
        <v>7543.7156399999994</v>
      </c>
      <c r="K1142" s="477">
        <v>0</v>
      </c>
      <c r="L1142" s="477">
        <v>5985.8302599999997</v>
      </c>
      <c r="M1142" s="477">
        <v>26316.83425</v>
      </c>
      <c r="N1142" s="477">
        <v>20671.588909999999</v>
      </c>
      <c r="O1142" s="477">
        <v>10910.41318</v>
      </c>
      <c r="P1142" s="477">
        <v>4663.3242900000005</v>
      </c>
      <c r="Q1142" s="477">
        <v>169.69744</v>
      </c>
      <c r="R1142" s="89">
        <v>99638.350449999998</v>
      </c>
      <c r="S1142" s="477">
        <v>5099.6217900000001</v>
      </c>
      <c r="T1142" s="477">
        <v>384.29378000000003</v>
      </c>
      <c r="U1142" s="477">
        <v>2409.3020000000001</v>
      </c>
      <c r="V1142" s="477">
        <v>38.562010000000001</v>
      </c>
      <c r="W1142" s="477">
        <v>0</v>
      </c>
      <c r="X1142" s="477">
        <v>1854.6306000000002</v>
      </c>
      <c r="Y1142" s="477">
        <v>0</v>
      </c>
      <c r="Z1142" s="477">
        <v>172.9</v>
      </c>
      <c r="AA1142" s="477">
        <v>0</v>
      </c>
      <c r="AB1142" s="477">
        <v>208.16732999999999</v>
      </c>
      <c r="AC1142" s="477">
        <v>0</v>
      </c>
      <c r="AD1142" s="477">
        <v>10167.477510000001</v>
      </c>
      <c r="AE1142" s="477">
        <v>346995.50901000004</v>
      </c>
      <c r="AF1142" s="233">
        <v>20671.588909999999</v>
      </c>
      <c r="AG1142" s="233">
        <v>32341.22652</v>
      </c>
      <c r="AH1142" s="233">
        <v>0</v>
      </c>
      <c r="AI1142" s="233">
        <v>0</v>
      </c>
      <c r="AJ1142" s="482">
        <v>293982.69358000008</v>
      </c>
    </row>
    <row r="1143" spans="1:36" s="42" customFormat="1" x14ac:dyDescent="0.25">
      <c r="A1143" s="402"/>
      <c r="B1143" s="564">
        <v>710710</v>
      </c>
      <c r="C1143" s="188" t="s">
        <v>1290</v>
      </c>
      <c r="D1143" s="477">
        <v>4259.3433099999993</v>
      </c>
      <c r="E1143" s="477">
        <v>3600.6714400000001</v>
      </c>
      <c r="F1143" s="477">
        <v>40338.484049999999</v>
      </c>
      <c r="G1143" s="477">
        <v>43725.693950000001</v>
      </c>
      <c r="H1143" s="89">
        <v>91924.192750000002</v>
      </c>
      <c r="I1143" s="477">
        <v>20778.310269999998</v>
      </c>
      <c r="J1143" s="477">
        <v>8037.0953799999997</v>
      </c>
      <c r="K1143" s="477">
        <v>0</v>
      </c>
      <c r="L1143" s="477">
        <v>267323.32169000001</v>
      </c>
      <c r="M1143" s="477">
        <v>0</v>
      </c>
      <c r="N1143" s="477">
        <v>550.65210000000002</v>
      </c>
      <c r="O1143" s="477">
        <v>12582.939460000001</v>
      </c>
      <c r="P1143" s="477">
        <v>6900.9286400000001</v>
      </c>
      <c r="Q1143" s="477">
        <v>82.153739999999999</v>
      </c>
      <c r="R1143" s="89">
        <v>316255.40127999999</v>
      </c>
      <c r="S1143" s="477">
        <v>27.021279999999997</v>
      </c>
      <c r="T1143" s="477">
        <v>15.927059999999999</v>
      </c>
      <c r="U1143" s="477">
        <v>0</v>
      </c>
      <c r="V1143" s="477">
        <v>947.6458100000001</v>
      </c>
      <c r="W1143" s="477">
        <v>62.77028</v>
      </c>
      <c r="X1143" s="477">
        <v>4888.8403899999994</v>
      </c>
      <c r="Y1143" s="477">
        <v>0</v>
      </c>
      <c r="Z1143" s="477">
        <v>323.85000000000002</v>
      </c>
      <c r="AA1143" s="477">
        <v>0</v>
      </c>
      <c r="AB1143" s="477">
        <v>91.12442999999999</v>
      </c>
      <c r="AC1143" s="477">
        <v>0</v>
      </c>
      <c r="AD1143" s="477">
        <v>6357.1792499999992</v>
      </c>
      <c r="AE1143" s="477">
        <v>414536.77327999996</v>
      </c>
      <c r="AF1143" s="233">
        <v>550.65210000000002</v>
      </c>
      <c r="AG1143" s="233">
        <v>268270.96750000003</v>
      </c>
      <c r="AH1143" s="233">
        <v>0</v>
      </c>
      <c r="AI1143" s="233">
        <v>0</v>
      </c>
      <c r="AJ1143" s="482">
        <v>145715.15367999999</v>
      </c>
    </row>
    <row r="1144" spans="1:36" s="42" customFormat="1" x14ac:dyDescent="0.25">
      <c r="A1144" s="402"/>
      <c r="B1144" s="564">
        <v>710715</v>
      </c>
      <c r="C1144" s="188" t="s">
        <v>1168</v>
      </c>
      <c r="D1144" s="477">
        <v>3927.2730699999997</v>
      </c>
      <c r="E1144" s="477">
        <v>7193.1868800000002</v>
      </c>
      <c r="F1144" s="477">
        <v>33615.45938</v>
      </c>
      <c r="G1144" s="477">
        <v>7881.0516500000003</v>
      </c>
      <c r="H1144" s="89">
        <v>52616.970980000006</v>
      </c>
      <c r="I1144" s="477">
        <v>949.25591000000009</v>
      </c>
      <c r="J1144" s="477">
        <v>2012.80258</v>
      </c>
      <c r="K1144" s="477">
        <v>0</v>
      </c>
      <c r="L1144" s="477">
        <v>0</v>
      </c>
      <c r="M1144" s="477">
        <v>130.01666</v>
      </c>
      <c r="N1144" s="477">
        <v>7203.7950899999996</v>
      </c>
      <c r="O1144" s="477">
        <v>2577.29</v>
      </c>
      <c r="P1144" s="477">
        <v>336.94252</v>
      </c>
      <c r="Q1144" s="477">
        <v>118.87331</v>
      </c>
      <c r="R1144" s="89">
        <v>13328.976070000002</v>
      </c>
      <c r="S1144" s="477">
        <v>76.01482</v>
      </c>
      <c r="T1144" s="477">
        <v>0</v>
      </c>
      <c r="U1144" s="477">
        <v>0</v>
      </c>
      <c r="V1144" s="477">
        <v>1.55613</v>
      </c>
      <c r="W1144" s="477">
        <v>11.88158</v>
      </c>
      <c r="X1144" s="477">
        <v>0</v>
      </c>
      <c r="Y1144" s="477">
        <v>0</v>
      </c>
      <c r="Z1144" s="477">
        <v>70</v>
      </c>
      <c r="AA1144" s="477">
        <v>0</v>
      </c>
      <c r="AB1144" s="477">
        <v>89.988509999999991</v>
      </c>
      <c r="AC1144" s="477">
        <v>0</v>
      </c>
      <c r="AD1144" s="477">
        <v>249.44103999999999</v>
      </c>
      <c r="AE1144" s="477">
        <v>66195.388090000008</v>
      </c>
      <c r="AF1144" s="233">
        <v>7203.7950899999996</v>
      </c>
      <c r="AG1144" s="233">
        <v>131.57279</v>
      </c>
      <c r="AH1144" s="233">
        <v>0</v>
      </c>
      <c r="AI1144" s="233">
        <v>0</v>
      </c>
      <c r="AJ1144" s="482">
        <v>58860.02021000001</v>
      </c>
    </row>
    <row r="1145" spans="1:36" s="42" customFormat="1" x14ac:dyDescent="0.25">
      <c r="A1145" s="402"/>
      <c r="B1145" s="564">
        <v>710720</v>
      </c>
      <c r="C1145" s="188" t="s">
        <v>1703</v>
      </c>
      <c r="D1145" s="477">
        <v>267.16028</v>
      </c>
      <c r="E1145" s="477">
        <v>546.09756000000004</v>
      </c>
      <c r="F1145" s="477">
        <v>7945.2724800000005</v>
      </c>
      <c r="G1145" s="477">
        <v>996.82537000000002</v>
      </c>
      <c r="H1145" s="89">
        <v>9755.3556900000003</v>
      </c>
      <c r="I1145" s="477">
        <v>1080.4476100000002</v>
      </c>
      <c r="J1145" s="477">
        <v>0</v>
      </c>
      <c r="K1145" s="477">
        <v>0</v>
      </c>
      <c r="L1145" s="477">
        <v>0</v>
      </c>
      <c r="M1145" s="477">
        <v>0</v>
      </c>
      <c r="N1145" s="477">
        <v>299.70067999999998</v>
      </c>
      <c r="O1145" s="477">
        <v>7370.2087599999995</v>
      </c>
      <c r="P1145" s="477">
        <v>858.31713999999999</v>
      </c>
      <c r="Q1145" s="477">
        <v>3729.66498</v>
      </c>
      <c r="R1145" s="89">
        <v>13338.339169999997</v>
      </c>
      <c r="S1145" s="477">
        <v>5031.2289800000008</v>
      </c>
      <c r="T1145" s="477">
        <v>0</v>
      </c>
      <c r="U1145" s="477">
        <v>0</v>
      </c>
      <c r="V1145" s="477">
        <v>57.447780000000002</v>
      </c>
      <c r="W1145" s="477">
        <v>457.18329999999997</v>
      </c>
      <c r="X1145" s="477">
        <v>1874.2838899999999</v>
      </c>
      <c r="Y1145" s="477">
        <v>0</v>
      </c>
      <c r="Z1145" s="477">
        <v>101.44</v>
      </c>
      <c r="AA1145" s="477">
        <v>0</v>
      </c>
      <c r="AB1145" s="477">
        <v>716.20739000000003</v>
      </c>
      <c r="AC1145" s="477">
        <v>912.52853000000005</v>
      </c>
      <c r="AD1145" s="477">
        <v>9150.3198699999994</v>
      </c>
      <c r="AE1145" s="477">
        <v>32244.014729999995</v>
      </c>
      <c r="AF1145" s="233">
        <v>299.70067999999998</v>
      </c>
      <c r="AG1145" s="233">
        <v>57.447780000000002</v>
      </c>
      <c r="AH1145" s="233">
        <v>0</v>
      </c>
      <c r="AI1145" s="233">
        <v>912.52853000000005</v>
      </c>
      <c r="AJ1145" s="482">
        <v>30974.337739999999</v>
      </c>
    </row>
    <row r="1146" spans="1:36" s="42" customFormat="1" x14ac:dyDescent="0.25">
      <c r="A1146" s="402"/>
      <c r="B1146" s="564">
        <v>710740</v>
      </c>
      <c r="C1146" s="188" t="s">
        <v>1642</v>
      </c>
      <c r="D1146" s="477">
        <v>0</v>
      </c>
      <c r="E1146" s="477">
        <v>1312.6535800000001</v>
      </c>
      <c r="F1146" s="477">
        <v>1933.4378300000001</v>
      </c>
      <c r="G1146" s="477">
        <v>0</v>
      </c>
      <c r="H1146" s="89">
        <v>3246.09141</v>
      </c>
      <c r="I1146" s="477">
        <v>0</v>
      </c>
      <c r="J1146" s="477">
        <v>0</v>
      </c>
      <c r="K1146" s="477">
        <v>0</v>
      </c>
      <c r="L1146" s="477">
        <v>0</v>
      </c>
      <c r="M1146" s="477">
        <v>0</v>
      </c>
      <c r="N1146" s="477">
        <v>0</v>
      </c>
      <c r="O1146" s="477">
        <v>0</v>
      </c>
      <c r="P1146" s="477">
        <v>0</v>
      </c>
      <c r="Q1146" s="477">
        <v>0</v>
      </c>
      <c r="R1146" s="89">
        <v>0</v>
      </c>
      <c r="S1146" s="477">
        <v>0</v>
      </c>
      <c r="T1146" s="477">
        <v>0</v>
      </c>
      <c r="U1146" s="477">
        <v>0</v>
      </c>
      <c r="V1146" s="477">
        <v>0</v>
      </c>
      <c r="W1146" s="477">
        <v>0</v>
      </c>
      <c r="X1146" s="477">
        <v>0</v>
      </c>
      <c r="Y1146" s="477">
        <v>0</v>
      </c>
      <c r="Z1146" s="477">
        <v>0</v>
      </c>
      <c r="AA1146" s="477">
        <v>0</v>
      </c>
      <c r="AB1146" s="477">
        <v>0</v>
      </c>
      <c r="AC1146" s="477">
        <v>0</v>
      </c>
      <c r="AD1146" s="477">
        <v>0</v>
      </c>
      <c r="AE1146" s="477">
        <v>3246.09141</v>
      </c>
      <c r="AF1146" s="233">
        <v>0</v>
      </c>
      <c r="AG1146" s="233">
        <v>0</v>
      </c>
      <c r="AH1146" s="233">
        <v>0</v>
      </c>
      <c r="AI1146" s="233">
        <v>0</v>
      </c>
      <c r="AJ1146" s="482">
        <v>3246.09141</v>
      </c>
    </row>
    <row r="1147" spans="1:36" s="42" customFormat="1" x14ac:dyDescent="0.25">
      <c r="A1147" s="402"/>
      <c r="B1147" s="564">
        <v>710741</v>
      </c>
      <c r="C1147" s="188" t="s">
        <v>1550</v>
      </c>
      <c r="D1147" s="477">
        <v>37.975850000000001</v>
      </c>
      <c r="E1147" s="477">
        <v>935.54906999999992</v>
      </c>
      <c r="F1147" s="477">
        <v>0</v>
      </c>
      <c r="G1147" s="477">
        <v>0</v>
      </c>
      <c r="H1147" s="89">
        <v>973.52491999999995</v>
      </c>
      <c r="I1147" s="477">
        <v>0</v>
      </c>
      <c r="J1147" s="477">
        <v>30.958569999999998</v>
      </c>
      <c r="K1147" s="477">
        <v>0</v>
      </c>
      <c r="L1147" s="477">
        <v>0</v>
      </c>
      <c r="M1147" s="477">
        <v>0</v>
      </c>
      <c r="N1147" s="477">
        <v>0</v>
      </c>
      <c r="O1147" s="477">
        <v>0</v>
      </c>
      <c r="P1147" s="477">
        <v>31.475159999999999</v>
      </c>
      <c r="Q1147" s="477">
        <v>0</v>
      </c>
      <c r="R1147" s="89">
        <v>62.433729999999997</v>
      </c>
      <c r="S1147" s="477">
        <v>0</v>
      </c>
      <c r="T1147" s="477">
        <v>0</v>
      </c>
      <c r="U1147" s="477">
        <v>0</v>
      </c>
      <c r="V1147" s="477">
        <v>0</v>
      </c>
      <c r="W1147" s="477">
        <v>0</v>
      </c>
      <c r="X1147" s="477">
        <v>0</v>
      </c>
      <c r="Y1147" s="477">
        <v>0</v>
      </c>
      <c r="Z1147" s="477">
        <v>0</v>
      </c>
      <c r="AA1147" s="477">
        <v>0</v>
      </c>
      <c r="AB1147" s="477">
        <v>0</v>
      </c>
      <c r="AC1147" s="477">
        <v>0</v>
      </c>
      <c r="AD1147" s="477">
        <v>0</v>
      </c>
      <c r="AE1147" s="477">
        <v>1035.95865</v>
      </c>
      <c r="AF1147" s="233">
        <v>0</v>
      </c>
      <c r="AG1147" s="233">
        <v>0</v>
      </c>
      <c r="AH1147" s="233">
        <v>0</v>
      </c>
      <c r="AI1147" s="233">
        <v>0</v>
      </c>
      <c r="AJ1147" s="482">
        <v>1035.95865</v>
      </c>
    </row>
    <row r="1148" spans="1:36" s="42" customFormat="1" x14ac:dyDescent="0.25">
      <c r="A1148" s="402"/>
      <c r="B1148" s="564">
        <v>710742</v>
      </c>
      <c r="C1148" s="188" t="s">
        <v>1551</v>
      </c>
      <c r="D1148" s="477">
        <v>0</v>
      </c>
      <c r="E1148" s="477">
        <v>0</v>
      </c>
      <c r="F1148" s="477">
        <v>0</v>
      </c>
      <c r="G1148" s="477">
        <v>0</v>
      </c>
      <c r="H1148" s="89">
        <v>0</v>
      </c>
      <c r="I1148" s="477">
        <v>0</v>
      </c>
      <c r="J1148" s="477">
        <v>0</v>
      </c>
      <c r="K1148" s="477">
        <v>0</v>
      </c>
      <c r="L1148" s="477">
        <v>0</v>
      </c>
      <c r="M1148" s="477">
        <v>0</v>
      </c>
      <c r="N1148" s="477">
        <v>0</v>
      </c>
      <c r="O1148" s="477">
        <v>0</v>
      </c>
      <c r="P1148" s="477">
        <v>0</v>
      </c>
      <c r="Q1148" s="477">
        <v>0</v>
      </c>
      <c r="R1148" s="89">
        <v>0</v>
      </c>
      <c r="S1148" s="477">
        <v>0</v>
      </c>
      <c r="T1148" s="477">
        <v>0</v>
      </c>
      <c r="U1148" s="477">
        <v>0</v>
      </c>
      <c r="V1148" s="477">
        <v>0</v>
      </c>
      <c r="W1148" s="477">
        <v>0</v>
      </c>
      <c r="X1148" s="477">
        <v>0</v>
      </c>
      <c r="Y1148" s="477">
        <v>0</v>
      </c>
      <c r="Z1148" s="477">
        <v>0</v>
      </c>
      <c r="AA1148" s="477">
        <v>0</v>
      </c>
      <c r="AB1148" s="477">
        <v>0</v>
      </c>
      <c r="AC1148" s="477">
        <v>0</v>
      </c>
      <c r="AD1148" s="477">
        <v>0</v>
      </c>
      <c r="AE1148" s="477">
        <v>0</v>
      </c>
      <c r="AF1148" s="233">
        <v>0</v>
      </c>
      <c r="AG1148" s="233">
        <v>0</v>
      </c>
      <c r="AH1148" s="233">
        <v>0</v>
      </c>
      <c r="AI1148" s="233">
        <v>0</v>
      </c>
      <c r="AJ1148" s="482">
        <v>0</v>
      </c>
    </row>
    <row r="1149" spans="1:36" s="42" customFormat="1" x14ac:dyDescent="0.25">
      <c r="A1149" s="402"/>
      <c r="B1149" s="564">
        <v>710745</v>
      </c>
      <c r="C1149" s="188" t="s">
        <v>732</v>
      </c>
      <c r="D1149" s="477">
        <v>1621.4929399999999</v>
      </c>
      <c r="E1149" s="477">
        <v>1612.6008100000001</v>
      </c>
      <c r="F1149" s="477">
        <v>14886.685529999999</v>
      </c>
      <c r="G1149" s="477">
        <v>5259.24802</v>
      </c>
      <c r="H1149" s="89">
        <v>23380.027299999998</v>
      </c>
      <c r="I1149" s="477">
        <v>2152.4209700000001</v>
      </c>
      <c r="J1149" s="477">
        <v>0</v>
      </c>
      <c r="K1149" s="477">
        <v>0</v>
      </c>
      <c r="L1149" s="477">
        <v>0</v>
      </c>
      <c r="M1149" s="477">
        <v>0</v>
      </c>
      <c r="N1149" s="477">
        <v>0</v>
      </c>
      <c r="O1149" s="477">
        <v>757.97415999999998</v>
      </c>
      <c r="P1149" s="477">
        <v>170.36156</v>
      </c>
      <c r="Q1149" s="477">
        <v>0</v>
      </c>
      <c r="R1149" s="89">
        <v>3080.7566899999997</v>
      </c>
      <c r="S1149" s="477">
        <v>0</v>
      </c>
      <c r="T1149" s="477">
        <v>0</v>
      </c>
      <c r="U1149" s="477">
        <v>0</v>
      </c>
      <c r="V1149" s="477">
        <v>67.127740000000003</v>
      </c>
      <c r="W1149" s="477">
        <v>0</v>
      </c>
      <c r="X1149" s="477">
        <v>0</v>
      </c>
      <c r="Y1149" s="477">
        <v>0</v>
      </c>
      <c r="Z1149" s="477">
        <v>328</v>
      </c>
      <c r="AA1149" s="477">
        <v>0</v>
      </c>
      <c r="AB1149" s="477">
        <v>91.294869999999989</v>
      </c>
      <c r="AC1149" s="477">
        <v>0</v>
      </c>
      <c r="AD1149" s="477">
        <v>486.42261000000002</v>
      </c>
      <c r="AE1149" s="477">
        <v>26947.206599999998</v>
      </c>
      <c r="AF1149" s="233">
        <v>0</v>
      </c>
      <c r="AG1149" s="233">
        <v>67.127740000000003</v>
      </c>
      <c r="AH1149" s="233">
        <v>0</v>
      </c>
      <c r="AI1149" s="233">
        <v>0</v>
      </c>
      <c r="AJ1149" s="482">
        <v>26880.078860000001</v>
      </c>
    </row>
    <row r="1150" spans="1:36" s="42" customFormat="1" x14ac:dyDescent="0.25">
      <c r="A1150" s="402"/>
      <c r="B1150" s="564">
        <v>710750</v>
      </c>
      <c r="C1150" s="188" t="s">
        <v>733</v>
      </c>
      <c r="D1150" s="477">
        <v>383.95069000000001</v>
      </c>
      <c r="E1150" s="477">
        <v>24680.17165</v>
      </c>
      <c r="F1150" s="477">
        <v>69326.749670000005</v>
      </c>
      <c r="G1150" s="477">
        <v>11213.248300000001</v>
      </c>
      <c r="H1150" s="89">
        <v>105604.12031000001</v>
      </c>
      <c r="I1150" s="477">
        <v>3198.6604199999997</v>
      </c>
      <c r="J1150" s="477">
        <v>3109.6372999999999</v>
      </c>
      <c r="K1150" s="477">
        <v>0</v>
      </c>
      <c r="L1150" s="477">
        <v>429.83224000000001</v>
      </c>
      <c r="M1150" s="477">
        <v>4.7512700000000008</v>
      </c>
      <c r="N1150" s="477">
        <v>0</v>
      </c>
      <c r="O1150" s="477">
        <v>3111.07231</v>
      </c>
      <c r="P1150" s="477">
        <v>2155.8044399999999</v>
      </c>
      <c r="Q1150" s="477">
        <v>119.07623</v>
      </c>
      <c r="R1150" s="89">
        <v>12128.834209999999</v>
      </c>
      <c r="S1150" s="477">
        <v>0</v>
      </c>
      <c r="T1150" s="477">
        <v>0</v>
      </c>
      <c r="U1150" s="477">
        <v>0</v>
      </c>
      <c r="V1150" s="477">
        <v>308.52984999999995</v>
      </c>
      <c r="W1150" s="477">
        <v>0</v>
      </c>
      <c r="X1150" s="477">
        <v>0</v>
      </c>
      <c r="Y1150" s="477">
        <v>0</v>
      </c>
      <c r="Z1150" s="477">
        <v>169.66298999999998</v>
      </c>
      <c r="AA1150" s="477">
        <v>0</v>
      </c>
      <c r="AB1150" s="477">
        <v>0</v>
      </c>
      <c r="AC1150" s="477">
        <v>0</v>
      </c>
      <c r="AD1150" s="477">
        <v>478.19283999999993</v>
      </c>
      <c r="AE1150" s="477">
        <v>118211.14736000002</v>
      </c>
      <c r="AF1150" s="233">
        <v>0</v>
      </c>
      <c r="AG1150" s="233">
        <v>743.11335999999994</v>
      </c>
      <c r="AH1150" s="233">
        <v>0</v>
      </c>
      <c r="AI1150" s="233">
        <v>0</v>
      </c>
      <c r="AJ1150" s="482">
        <v>117468.03400000003</v>
      </c>
    </row>
    <row r="1151" spans="1:36" s="42" customFormat="1" x14ac:dyDescent="0.25">
      <c r="A1151" s="402"/>
      <c r="B1151" s="564">
        <v>710755</v>
      </c>
      <c r="C1151" s="188" t="s">
        <v>33</v>
      </c>
      <c r="D1151" s="477">
        <v>0</v>
      </c>
      <c r="E1151" s="477">
        <v>0</v>
      </c>
      <c r="F1151" s="477">
        <v>0</v>
      </c>
      <c r="G1151" s="477">
        <v>0</v>
      </c>
      <c r="H1151" s="89">
        <v>0</v>
      </c>
      <c r="I1151" s="477">
        <v>0</v>
      </c>
      <c r="J1151" s="477">
        <v>0</v>
      </c>
      <c r="K1151" s="477">
        <v>0</v>
      </c>
      <c r="L1151" s="477">
        <v>0</v>
      </c>
      <c r="M1151" s="477">
        <v>0</v>
      </c>
      <c r="N1151" s="477">
        <v>0</v>
      </c>
      <c r="O1151" s="477">
        <v>0</v>
      </c>
      <c r="P1151" s="477">
        <v>0</v>
      </c>
      <c r="Q1151" s="477">
        <v>0</v>
      </c>
      <c r="R1151" s="89">
        <v>0</v>
      </c>
      <c r="S1151" s="477">
        <v>0</v>
      </c>
      <c r="T1151" s="477">
        <v>0</v>
      </c>
      <c r="U1151" s="477">
        <v>0</v>
      </c>
      <c r="V1151" s="477">
        <v>0</v>
      </c>
      <c r="W1151" s="477">
        <v>0</v>
      </c>
      <c r="X1151" s="477">
        <v>0</v>
      </c>
      <c r="Y1151" s="477">
        <v>0</v>
      </c>
      <c r="Z1151" s="477">
        <v>0</v>
      </c>
      <c r="AA1151" s="477">
        <v>0</v>
      </c>
      <c r="AB1151" s="477">
        <v>0</v>
      </c>
      <c r="AC1151" s="477">
        <v>0</v>
      </c>
      <c r="AD1151" s="477">
        <v>0</v>
      </c>
      <c r="AE1151" s="477">
        <v>0</v>
      </c>
      <c r="AF1151" s="233">
        <v>0</v>
      </c>
      <c r="AG1151" s="233">
        <v>0</v>
      </c>
      <c r="AH1151" s="233">
        <v>0</v>
      </c>
      <c r="AI1151" s="233">
        <v>0</v>
      </c>
      <c r="AJ1151" s="482">
        <v>0</v>
      </c>
    </row>
    <row r="1152" spans="1:36" s="42" customFormat="1" x14ac:dyDescent="0.25">
      <c r="A1152" s="402"/>
      <c r="B1152" s="564">
        <v>710760</v>
      </c>
      <c r="C1152" s="188" t="s">
        <v>97</v>
      </c>
      <c r="D1152" s="477">
        <v>664.08652000000006</v>
      </c>
      <c r="E1152" s="477">
        <v>8395.6131100000002</v>
      </c>
      <c r="F1152" s="477">
        <v>0</v>
      </c>
      <c r="G1152" s="477">
        <v>0</v>
      </c>
      <c r="H1152" s="89">
        <v>9059.699630000001</v>
      </c>
      <c r="I1152" s="477">
        <v>0</v>
      </c>
      <c r="J1152" s="477">
        <v>1E-3</v>
      </c>
      <c r="K1152" s="477">
        <v>0</v>
      </c>
      <c r="L1152" s="477">
        <v>0</v>
      </c>
      <c r="M1152" s="477">
        <v>0</v>
      </c>
      <c r="N1152" s="477">
        <v>0</v>
      </c>
      <c r="O1152" s="477">
        <v>0</v>
      </c>
      <c r="P1152" s="477">
        <v>0</v>
      </c>
      <c r="Q1152" s="477">
        <v>0</v>
      </c>
      <c r="R1152" s="89">
        <v>1E-3</v>
      </c>
      <c r="S1152" s="477">
        <v>0</v>
      </c>
      <c r="T1152" s="477">
        <v>0</v>
      </c>
      <c r="U1152" s="477">
        <v>0</v>
      </c>
      <c r="V1152" s="477">
        <v>0</v>
      </c>
      <c r="W1152" s="477">
        <v>0</v>
      </c>
      <c r="X1152" s="477">
        <v>0</v>
      </c>
      <c r="Y1152" s="477">
        <v>0</v>
      </c>
      <c r="Z1152" s="477">
        <v>0</v>
      </c>
      <c r="AA1152" s="477">
        <v>535.71573000000001</v>
      </c>
      <c r="AB1152" s="477">
        <v>0</v>
      </c>
      <c r="AC1152" s="477">
        <v>0</v>
      </c>
      <c r="AD1152" s="477">
        <v>535.71573000000001</v>
      </c>
      <c r="AE1152" s="477">
        <v>9595.4163600000011</v>
      </c>
      <c r="AF1152" s="233">
        <v>0</v>
      </c>
      <c r="AG1152" s="233">
        <v>0</v>
      </c>
      <c r="AH1152" s="233">
        <v>0</v>
      </c>
      <c r="AI1152" s="233">
        <v>535.71573000000001</v>
      </c>
      <c r="AJ1152" s="482">
        <v>9059.7006300000012</v>
      </c>
    </row>
    <row r="1153" spans="1:36" s="42" customFormat="1" x14ac:dyDescent="0.25">
      <c r="A1153" s="402"/>
      <c r="B1153" s="564">
        <v>710790</v>
      </c>
      <c r="C1153" s="188" t="s">
        <v>192</v>
      </c>
      <c r="D1153" s="477">
        <v>503.65732000000003</v>
      </c>
      <c r="E1153" s="477">
        <v>0</v>
      </c>
      <c r="F1153" s="477">
        <v>0</v>
      </c>
      <c r="G1153" s="477">
        <v>0</v>
      </c>
      <c r="H1153" s="89">
        <v>503.65732000000003</v>
      </c>
      <c r="I1153" s="477">
        <v>0</v>
      </c>
      <c r="J1153" s="477">
        <v>0</v>
      </c>
      <c r="K1153" s="477">
        <v>0</v>
      </c>
      <c r="L1153" s="477">
        <v>196.78682999999998</v>
      </c>
      <c r="M1153" s="477">
        <v>0</v>
      </c>
      <c r="N1153" s="477">
        <v>0</v>
      </c>
      <c r="O1153" s="477">
        <v>0</v>
      </c>
      <c r="P1153" s="477">
        <v>0</v>
      </c>
      <c r="Q1153" s="477">
        <v>0</v>
      </c>
      <c r="R1153" s="89">
        <v>196.78682999999998</v>
      </c>
      <c r="S1153" s="477">
        <v>0</v>
      </c>
      <c r="T1153" s="477">
        <v>0</v>
      </c>
      <c r="U1153" s="477">
        <v>0</v>
      </c>
      <c r="V1153" s="477">
        <v>0</v>
      </c>
      <c r="W1153" s="477">
        <v>0</v>
      </c>
      <c r="X1153" s="477">
        <v>0</v>
      </c>
      <c r="Y1153" s="477">
        <v>0</v>
      </c>
      <c r="Z1153" s="477">
        <v>0</v>
      </c>
      <c r="AA1153" s="477">
        <v>0</v>
      </c>
      <c r="AB1153" s="477">
        <v>0</v>
      </c>
      <c r="AC1153" s="477">
        <v>0</v>
      </c>
      <c r="AD1153" s="477">
        <v>0</v>
      </c>
      <c r="AE1153" s="477">
        <v>700.44415000000004</v>
      </c>
      <c r="AF1153" s="233">
        <v>0</v>
      </c>
      <c r="AG1153" s="233">
        <v>196.78682999999998</v>
      </c>
      <c r="AH1153" s="233">
        <v>0</v>
      </c>
      <c r="AI1153" s="233">
        <v>0</v>
      </c>
      <c r="AJ1153" s="482">
        <v>503.65732000000003</v>
      </c>
    </row>
    <row r="1154" spans="1:36" s="42" customFormat="1" x14ac:dyDescent="0.25">
      <c r="A1154" s="402"/>
      <c r="B1154" s="564">
        <v>7109</v>
      </c>
      <c r="C1154" s="188" t="s">
        <v>1704</v>
      </c>
      <c r="D1154" s="477">
        <v>11057.664929999999</v>
      </c>
      <c r="E1154" s="477">
        <v>239060.34740999999</v>
      </c>
      <c r="F1154" s="477">
        <v>443719.20418</v>
      </c>
      <c r="G1154" s="477">
        <v>16026.08332</v>
      </c>
      <c r="H1154" s="89">
        <v>709863.29983999999</v>
      </c>
      <c r="I1154" s="477">
        <v>79060.806949999998</v>
      </c>
      <c r="J1154" s="477">
        <v>16145.84835</v>
      </c>
      <c r="K1154" s="477">
        <v>2.8090000000000002</v>
      </c>
      <c r="L1154" s="477">
        <v>267560.37831</v>
      </c>
      <c r="M1154" s="477">
        <v>67560.708480000001</v>
      </c>
      <c r="N1154" s="477">
        <v>4755.6241900000005</v>
      </c>
      <c r="O1154" s="477">
        <v>2687.6071899999997</v>
      </c>
      <c r="P1154" s="477">
        <v>17985.929039999999</v>
      </c>
      <c r="Q1154" s="477">
        <v>4186.5936000000002</v>
      </c>
      <c r="R1154" s="89">
        <v>459946.30511000002</v>
      </c>
      <c r="S1154" s="477">
        <v>552.69927000000007</v>
      </c>
      <c r="T1154" s="477">
        <v>13913.22301</v>
      </c>
      <c r="U1154" s="477">
        <v>1479.91659</v>
      </c>
      <c r="V1154" s="477">
        <v>1842.1085</v>
      </c>
      <c r="W1154" s="477">
        <v>764.70193999999992</v>
      </c>
      <c r="X1154" s="477">
        <v>10881.172199999999</v>
      </c>
      <c r="Y1154" s="477">
        <v>1344.09591</v>
      </c>
      <c r="Z1154" s="477">
        <v>92.326300000000003</v>
      </c>
      <c r="AA1154" s="477">
        <v>14396.065960000002</v>
      </c>
      <c r="AB1154" s="477">
        <v>13231.403109999999</v>
      </c>
      <c r="AC1154" s="477">
        <v>2443.8465000000001</v>
      </c>
      <c r="AD1154" s="477">
        <v>60941.559289999997</v>
      </c>
      <c r="AE1154" s="477">
        <v>1230751.1642400001</v>
      </c>
      <c r="AF1154" s="233">
        <v>4758.4331900000006</v>
      </c>
      <c r="AG1154" s="233">
        <v>336963.19528999995</v>
      </c>
      <c r="AH1154" s="233">
        <v>0</v>
      </c>
      <c r="AI1154" s="233">
        <v>18184.008370000003</v>
      </c>
      <c r="AJ1154" s="482">
        <v>870845.52738999994</v>
      </c>
    </row>
    <row r="1155" spans="1:36" s="42" customFormat="1" x14ac:dyDescent="0.25">
      <c r="A1155" s="402"/>
      <c r="B1155" s="564">
        <v>710905</v>
      </c>
      <c r="C1155" s="188" t="s">
        <v>1011</v>
      </c>
      <c r="D1155" s="477">
        <v>2779.0861</v>
      </c>
      <c r="E1155" s="477">
        <v>2010.96993</v>
      </c>
      <c r="F1155" s="477">
        <v>154233.98383000001</v>
      </c>
      <c r="G1155" s="477">
        <v>3034.80359</v>
      </c>
      <c r="H1155" s="89">
        <v>162058.84345000001</v>
      </c>
      <c r="I1155" s="477">
        <v>38059.385040000001</v>
      </c>
      <c r="J1155" s="477">
        <v>2589.00279</v>
      </c>
      <c r="K1155" s="477">
        <v>1.2789999999999999</v>
      </c>
      <c r="L1155" s="477">
        <v>3529.3850299999999</v>
      </c>
      <c r="M1155" s="477">
        <v>31457.309069999999</v>
      </c>
      <c r="N1155" s="477">
        <v>565.63493999999992</v>
      </c>
      <c r="O1155" s="477">
        <v>391.85878000000002</v>
      </c>
      <c r="P1155" s="477">
        <v>5888.3327800000006</v>
      </c>
      <c r="Q1155" s="477">
        <v>0</v>
      </c>
      <c r="R1155" s="89">
        <v>82482.187429999991</v>
      </c>
      <c r="S1155" s="477">
        <v>254.70957000000001</v>
      </c>
      <c r="T1155" s="477">
        <v>5872.0120299999999</v>
      </c>
      <c r="U1155" s="477">
        <v>203.40025</v>
      </c>
      <c r="V1155" s="477">
        <v>292.40134</v>
      </c>
      <c r="W1155" s="477">
        <v>678.66304000000002</v>
      </c>
      <c r="X1155" s="477">
        <v>1633.44902</v>
      </c>
      <c r="Y1155" s="477">
        <v>0</v>
      </c>
      <c r="Z1155" s="477">
        <v>14.023770000000001</v>
      </c>
      <c r="AA1155" s="477">
        <v>0</v>
      </c>
      <c r="AB1155" s="477">
        <v>67.493350000000007</v>
      </c>
      <c r="AC1155" s="477">
        <v>0</v>
      </c>
      <c r="AD1155" s="477">
        <v>9016.1523699999998</v>
      </c>
      <c r="AE1155" s="477">
        <v>253557.18325</v>
      </c>
      <c r="AF1155" s="233">
        <v>566.91393999999991</v>
      </c>
      <c r="AG1155" s="233">
        <v>35279.095439999997</v>
      </c>
      <c r="AH1155" s="233">
        <v>0</v>
      </c>
      <c r="AI1155" s="233">
        <v>0</v>
      </c>
      <c r="AJ1155" s="482">
        <v>217711.17387000006</v>
      </c>
    </row>
    <row r="1156" spans="1:36" s="42" customFormat="1" x14ac:dyDescent="0.25">
      <c r="A1156" s="402"/>
      <c r="B1156" s="564">
        <v>710910</v>
      </c>
      <c r="C1156" s="188" t="s">
        <v>1544</v>
      </c>
      <c r="D1156" s="477">
        <v>3508.6994599999998</v>
      </c>
      <c r="E1156" s="477">
        <v>18250.22883</v>
      </c>
      <c r="F1156" s="477">
        <v>149847.44205000001</v>
      </c>
      <c r="G1156" s="477">
        <v>7251.0336100000004</v>
      </c>
      <c r="H1156" s="89">
        <v>178857.40395000004</v>
      </c>
      <c r="I1156" s="477">
        <v>29774.40814</v>
      </c>
      <c r="J1156" s="477">
        <v>13014.78327</v>
      </c>
      <c r="K1156" s="477">
        <v>0</v>
      </c>
      <c r="L1156" s="477">
        <v>190057.59199000002</v>
      </c>
      <c r="M1156" s="477">
        <v>19790.26253</v>
      </c>
      <c r="N1156" s="477">
        <v>2171.18165</v>
      </c>
      <c r="O1156" s="477">
        <v>884.28608999999994</v>
      </c>
      <c r="P1156" s="477">
        <v>7836.6927000000005</v>
      </c>
      <c r="Q1156" s="477">
        <v>2734.8681000000001</v>
      </c>
      <c r="R1156" s="89">
        <v>266264.07447000005</v>
      </c>
      <c r="S1156" s="477">
        <v>9.65747</v>
      </c>
      <c r="T1156" s="477">
        <v>6775.7274400000006</v>
      </c>
      <c r="U1156" s="477">
        <v>670.23610999999994</v>
      </c>
      <c r="V1156" s="477">
        <v>1162.3478300000002</v>
      </c>
      <c r="W1156" s="477">
        <v>4.3005500000000003</v>
      </c>
      <c r="X1156" s="477">
        <v>6500.9138499999999</v>
      </c>
      <c r="Y1156" s="477">
        <v>0</v>
      </c>
      <c r="Z1156" s="477">
        <v>30.63025</v>
      </c>
      <c r="AA1156" s="477">
        <v>0</v>
      </c>
      <c r="AB1156" s="477">
        <v>228.23648</v>
      </c>
      <c r="AC1156" s="477">
        <v>0</v>
      </c>
      <c r="AD1156" s="477">
        <v>15382.049980000002</v>
      </c>
      <c r="AE1156" s="477">
        <v>460503.52840000007</v>
      </c>
      <c r="AF1156" s="233">
        <v>2171.18165</v>
      </c>
      <c r="AG1156" s="233">
        <v>211010.20235000004</v>
      </c>
      <c r="AH1156" s="233">
        <v>0</v>
      </c>
      <c r="AI1156" s="233">
        <v>0</v>
      </c>
      <c r="AJ1156" s="482">
        <v>247322.14440000005</v>
      </c>
    </row>
    <row r="1157" spans="1:36" s="42" customFormat="1" x14ac:dyDescent="0.25">
      <c r="A1157" s="402"/>
      <c r="B1157" s="564">
        <v>710915</v>
      </c>
      <c r="C1157" s="188" t="s">
        <v>1546</v>
      </c>
      <c r="D1157" s="477">
        <v>772.95738000000006</v>
      </c>
      <c r="E1157" s="477">
        <v>1904.0060100000001</v>
      </c>
      <c r="F1157" s="477">
        <v>24196.897639999999</v>
      </c>
      <c r="G1157" s="477">
        <v>1804.3461000000002</v>
      </c>
      <c r="H1157" s="89">
        <v>28678.207129999999</v>
      </c>
      <c r="I1157" s="477">
        <v>351.12212</v>
      </c>
      <c r="J1157" s="477">
        <v>425.45146</v>
      </c>
      <c r="K1157" s="477">
        <v>0</v>
      </c>
      <c r="L1157" s="477">
        <v>0</v>
      </c>
      <c r="M1157" s="477">
        <v>2708.95586</v>
      </c>
      <c r="N1157" s="477">
        <v>525.23568</v>
      </c>
      <c r="O1157" s="477">
        <v>171.52364</v>
      </c>
      <c r="P1157" s="477">
        <v>119.72275999999999</v>
      </c>
      <c r="Q1157" s="477">
        <v>6.4388800000000002</v>
      </c>
      <c r="R1157" s="89">
        <v>4308.4503999999997</v>
      </c>
      <c r="S1157" s="477">
        <v>28.761659999999999</v>
      </c>
      <c r="T1157" s="477">
        <v>66.184179999999998</v>
      </c>
      <c r="U1157" s="477">
        <v>6.3320000000000001E-2</v>
      </c>
      <c r="V1157" s="477">
        <v>43.896509999999999</v>
      </c>
      <c r="W1157" s="477">
        <v>0.7601</v>
      </c>
      <c r="X1157" s="477">
        <v>4.5345300000000002</v>
      </c>
      <c r="Y1157" s="477">
        <v>0</v>
      </c>
      <c r="Z1157" s="477">
        <v>9.9914000000000005</v>
      </c>
      <c r="AA1157" s="477">
        <v>0</v>
      </c>
      <c r="AB1157" s="477">
        <v>60.115410000000004</v>
      </c>
      <c r="AC1157" s="477">
        <v>0</v>
      </c>
      <c r="AD1157" s="477">
        <v>214.30710999999999</v>
      </c>
      <c r="AE1157" s="477">
        <v>33200.964639999998</v>
      </c>
      <c r="AF1157" s="233">
        <v>525.23568</v>
      </c>
      <c r="AG1157" s="233">
        <v>2752.8523700000001</v>
      </c>
      <c r="AH1157" s="233">
        <v>0</v>
      </c>
      <c r="AI1157" s="233">
        <v>0</v>
      </c>
      <c r="AJ1157" s="482">
        <v>29922.87659</v>
      </c>
    </row>
    <row r="1158" spans="1:36" s="42" customFormat="1" x14ac:dyDescent="0.25">
      <c r="A1158" s="402"/>
      <c r="B1158" s="564">
        <v>710920</v>
      </c>
      <c r="C1158" s="188" t="s">
        <v>1547</v>
      </c>
      <c r="D1158" s="477">
        <v>759.58835999999997</v>
      </c>
      <c r="E1158" s="477">
        <v>573.56171999999992</v>
      </c>
      <c r="F1158" s="477">
        <v>20973.081710000002</v>
      </c>
      <c r="G1158" s="477">
        <v>161.28556</v>
      </c>
      <c r="H1158" s="89">
        <v>22467.517350000002</v>
      </c>
      <c r="I1158" s="477">
        <v>2256.8971699999997</v>
      </c>
      <c r="J1158" s="477">
        <v>0</v>
      </c>
      <c r="K1158" s="477">
        <v>0</v>
      </c>
      <c r="L1158" s="477">
        <v>0</v>
      </c>
      <c r="M1158" s="477">
        <v>0</v>
      </c>
      <c r="N1158" s="477">
        <v>34.872030000000002</v>
      </c>
      <c r="O1158" s="477">
        <v>806.81262000000004</v>
      </c>
      <c r="P1158" s="477">
        <v>811.72364000000005</v>
      </c>
      <c r="Q1158" s="477">
        <v>1228.3136499999998</v>
      </c>
      <c r="R1158" s="89">
        <v>5138.6191099999996</v>
      </c>
      <c r="S1158" s="477">
        <v>110.84483999999999</v>
      </c>
      <c r="T1158" s="477">
        <v>5.3153600000000001</v>
      </c>
      <c r="U1158" s="477">
        <v>578.62503000000004</v>
      </c>
      <c r="V1158" s="477">
        <v>124.55992999999999</v>
      </c>
      <c r="W1158" s="477">
        <v>75.120990000000006</v>
      </c>
      <c r="X1158" s="477">
        <v>2742.2747999999997</v>
      </c>
      <c r="Y1158" s="477">
        <v>1245.25398</v>
      </c>
      <c r="Z1158" s="477">
        <v>3.40672</v>
      </c>
      <c r="AA1158" s="477">
        <v>0</v>
      </c>
      <c r="AB1158" s="477">
        <v>1962.87601</v>
      </c>
      <c r="AC1158" s="477">
        <v>2408.3224</v>
      </c>
      <c r="AD1158" s="477">
        <v>9256.6000600000007</v>
      </c>
      <c r="AE1158" s="477">
        <v>36862.736520000006</v>
      </c>
      <c r="AF1158" s="233">
        <v>34.872030000000002</v>
      </c>
      <c r="AG1158" s="233">
        <v>124.55992999999999</v>
      </c>
      <c r="AH1158" s="233">
        <v>0</v>
      </c>
      <c r="AI1158" s="233">
        <v>3653.57638</v>
      </c>
      <c r="AJ1158" s="482">
        <v>33049.728180000006</v>
      </c>
    </row>
    <row r="1159" spans="1:36" s="397" customFormat="1" x14ac:dyDescent="0.25">
      <c r="A1159" s="403"/>
      <c r="B1159" s="567">
        <v>710940</v>
      </c>
      <c r="C1159" s="453" t="s">
        <v>1549</v>
      </c>
      <c r="D1159" s="477">
        <v>0</v>
      </c>
      <c r="E1159" s="477">
        <v>380.79215000000005</v>
      </c>
      <c r="F1159" s="477">
        <v>59.05762</v>
      </c>
      <c r="G1159" s="477">
        <v>0</v>
      </c>
      <c r="H1159" s="89">
        <v>439.84977000000003</v>
      </c>
      <c r="I1159" s="477">
        <v>0</v>
      </c>
      <c r="J1159" s="477">
        <v>0</v>
      </c>
      <c r="K1159" s="477">
        <v>0</v>
      </c>
      <c r="L1159" s="477">
        <v>0</v>
      </c>
      <c r="M1159" s="477">
        <v>0</v>
      </c>
      <c r="N1159" s="477">
        <v>2.2100000000000002E-3</v>
      </c>
      <c r="O1159" s="477">
        <v>0</v>
      </c>
      <c r="P1159" s="477">
        <v>0</v>
      </c>
      <c r="Q1159" s="477">
        <v>0</v>
      </c>
      <c r="R1159" s="89">
        <v>2.2100000000000002E-3</v>
      </c>
      <c r="S1159" s="477">
        <v>0</v>
      </c>
      <c r="T1159" s="477">
        <v>0</v>
      </c>
      <c r="U1159" s="477">
        <v>5.4509999999999996E-2</v>
      </c>
      <c r="V1159" s="477">
        <v>0</v>
      </c>
      <c r="W1159" s="477">
        <v>0</v>
      </c>
      <c r="X1159" s="477">
        <v>0</v>
      </c>
      <c r="Y1159" s="477">
        <v>0</v>
      </c>
      <c r="Z1159" s="477">
        <v>0</v>
      </c>
      <c r="AA1159" s="477">
        <v>0</v>
      </c>
      <c r="AB1159" s="477">
        <v>0</v>
      </c>
      <c r="AC1159" s="477">
        <v>0</v>
      </c>
      <c r="AD1159" s="477">
        <v>5.4509999999999996E-2</v>
      </c>
      <c r="AE1159" s="477">
        <v>439.90649000000002</v>
      </c>
      <c r="AF1159" s="493">
        <v>2.2100000000000002E-3</v>
      </c>
      <c r="AG1159" s="493">
        <v>0</v>
      </c>
      <c r="AH1159" s="493">
        <v>0</v>
      </c>
      <c r="AI1159" s="493">
        <v>0</v>
      </c>
      <c r="AJ1159" s="494">
        <v>439.90428000000003</v>
      </c>
    </row>
    <row r="1160" spans="1:36" s="42" customFormat="1" x14ac:dyDescent="0.25">
      <c r="A1160" s="402"/>
      <c r="B1160" s="564">
        <v>710941</v>
      </c>
      <c r="C1160" s="188" t="s">
        <v>1550</v>
      </c>
      <c r="D1160" s="477">
        <v>7.3300299999999998</v>
      </c>
      <c r="E1160" s="477">
        <v>3272.5536899999997</v>
      </c>
      <c r="F1160" s="477">
        <v>3.0558700000000001</v>
      </c>
      <c r="G1160" s="477">
        <v>1.472E-2</v>
      </c>
      <c r="H1160" s="89">
        <v>3282.9543100000001</v>
      </c>
      <c r="I1160" s="477">
        <v>0</v>
      </c>
      <c r="J1160" s="477">
        <v>12.525930000000001</v>
      </c>
      <c r="K1160" s="477">
        <v>0</v>
      </c>
      <c r="L1160" s="477">
        <v>0</v>
      </c>
      <c r="M1160" s="477">
        <v>0</v>
      </c>
      <c r="N1160" s="477">
        <v>0</v>
      </c>
      <c r="O1160" s="477">
        <v>0</v>
      </c>
      <c r="P1160" s="477">
        <v>3.5050300000000001</v>
      </c>
      <c r="Q1160" s="477">
        <v>0</v>
      </c>
      <c r="R1160" s="89">
        <v>16.03096</v>
      </c>
      <c r="S1160" s="477">
        <v>0</v>
      </c>
      <c r="T1160" s="477">
        <v>0</v>
      </c>
      <c r="U1160" s="477">
        <v>3.3180000000000001E-2</v>
      </c>
      <c r="V1160" s="477">
        <v>0</v>
      </c>
      <c r="W1160" s="477">
        <v>0</v>
      </c>
      <c r="X1160" s="477">
        <v>0</v>
      </c>
      <c r="Y1160" s="477">
        <v>0</v>
      </c>
      <c r="Z1160" s="477">
        <v>0</v>
      </c>
      <c r="AA1160" s="477">
        <v>0</v>
      </c>
      <c r="AB1160" s="477">
        <v>0</v>
      </c>
      <c r="AC1160" s="477">
        <v>0</v>
      </c>
      <c r="AD1160" s="477">
        <v>3.3180000000000001E-2</v>
      </c>
      <c r="AE1160" s="477">
        <v>3299.01845</v>
      </c>
      <c r="AF1160" s="233">
        <v>0</v>
      </c>
      <c r="AG1160" s="233">
        <v>0</v>
      </c>
      <c r="AH1160" s="233">
        <v>0</v>
      </c>
      <c r="AI1160" s="233">
        <v>0</v>
      </c>
      <c r="AJ1160" s="482">
        <v>3299.0184499999996</v>
      </c>
    </row>
    <row r="1161" spans="1:36" s="42" customFormat="1" x14ac:dyDescent="0.25">
      <c r="A1161" s="402"/>
      <c r="B1161" s="564">
        <v>710942</v>
      </c>
      <c r="C1161" s="188" t="s">
        <v>1686</v>
      </c>
      <c r="D1161" s="477">
        <v>0</v>
      </c>
      <c r="E1161" s="477">
        <v>0</v>
      </c>
      <c r="F1161" s="477">
        <v>0</v>
      </c>
      <c r="G1161" s="477">
        <v>0</v>
      </c>
      <c r="H1161" s="89">
        <v>0</v>
      </c>
      <c r="I1161" s="477">
        <v>0</v>
      </c>
      <c r="J1161" s="477">
        <v>0</v>
      </c>
      <c r="K1161" s="477">
        <v>0</v>
      </c>
      <c r="L1161" s="477">
        <v>0</v>
      </c>
      <c r="M1161" s="477">
        <v>0</v>
      </c>
      <c r="N1161" s="477">
        <v>0</v>
      </c>
      <c r="O1161" s="477">
        <v>0</v>
      </c>
      <c r="P1161" s="477">
        <v>0</v>
      </c>
      <c r="Q1161" s="477">
        <v>0</v>
      </c>
      <c r="R1161" s="89">
        <v>0</v>
      </c>
      <c r="S1161" s="477">
        <v>0</v>
      </c>
      <c r="T1161" s="477">
        <v>0</v>
      </c>
      <c r="U1161" s="477">
        <v>0</v>
      </c>
      <c r="V1161" s="477">
        <v>0</v>
      </c>
      <c r="W1161" s="477">
        <v>0</v>
      </c>
      <c r="X1161" s="477">
        <v>0</v>
      </c>
      <c r="Y1161" s="477">
        <v>0</v>
      </c>
      <c r="Z1161" s="477">
        <v>0</v>
      </c>
      <c r="AA1161" s="477">
        <v>0</v>
      </c>
      <c r="AB1161" s="477">
        <v>0</v>
      </c>
      <c r="AC1161" s="477">
        <v>0</v>
      </c>
      <c r="AD1161" s="477">
        <v>0</v>
      </c>
      <c r="AE1161" s="477">
        <v>0</v>
      </c>
      <c r="AF1161" s="233">
        <v>0</v>
      </c>
      <c r="AG1161" s="233">
        <v>0</v>
      </c>
      <c r="AH1161" s="233">
        <v>0</v>
      </c>
      <c r="AI1161" s="233">
        <v>0</v>
      </c>
      <c r="AJ1161" s="482">
        <v>0</v>
      </c>
    </row>
    <row r="1162" spans="1:36" s="42" customFormat="1" x14ac:dyDescent="0.25">
      <c r="A1162" s="402"/>
      <c r="B1162" s="564">
        <v>710945</v>
      </c>
      <c r="C1162" s="188" t="s">
        <v>1552</v>
      </c>
      <c r="D1162" s="477">
        <v>2421.5752200000002</v>
      </c>
      <c r="E1162" s="477">
        <v>570.34285999999997</v>
      </c>
      <c r="F1162" s="477">
        <v>5746.4401699999999</v>
      </c>
      <c r="G1162" s="477">
        <v>964.24974999999995</v>
      </c>
      <c r="H1162" s="89">
        <v>9702.6080000000002</v>
      </c>
      <c r="I1162" s="477">
        <v>4009.4407500000002</v>
      </c>
      <c r="J1162" s="477">
        <v>37.981850000000001</v>
      </c>
      <c r="K1162" s="477">
        <v>0</v>
      </c>
      <c r="L1162" s="477">
        <v>40321.072990000001</v>
      </c>
      <c r="M1162" s="477">
        <v>0</v>
      </c>
      <c r="N1162" s="477">
        <v>64.474339999999998</v>
      </c>
      <c r="O1162" s="477">
        <v>170.83382999999998</v>
      </c>
      <c r="P1162" s="477">
        <v>47.261400000000002</v>
      </c>
      <c r="Q1162" s="477">
        <v>100.72681</v>
      </c>
      <c r="R1162" s="89">
        <v>44751.791970000006</v>
      </c>
      <c r="S1162" s="477">
        <v>71.078490000000002</v>
      </c>
      <c r="T1162" s="477">
        <v>201.85172</v>
      </c>
      <c r="U1162" s="477">
        <v>27.135580000000001</v>
      </c>
      <c r="V1162" s="477">
        <v>67.912610000000001</v>
      </c>
      <c r="W1162" s="477">
        <v>0</v>
      </c>
      <c r="X1162" s="477">
        <v>0</v>
      </c>
      <c r="Y1162" s="477">
        <v>0</v>
      </c>
      <c r="Z1162" s="477">
        <v>10.488389999999999</v>
      </c>
      <c r="AA1162" s="477">
        <v>0</v>
      </c>
      <c r="AB1162" s="477">
        <v>1181.49072</v>
      </c>
      <c r="AC1162" s="477">
        <v>32.786749999999998</v>
      </c>
      <c r="AD1162" s="477">
        <v>1592.7442599999999</v>
      </c>
      <c r="AE1162" s="477">
        <v>56047.144230000005</v>
      </c>
      <c r="AF1162" s="233">
        <v>64.474339999999998</v>
      </c>
      <c r="AG1162" s="233">
        <v>40388.9856</v>
      </c>
      <c r="AH1162" s="233">
        <v>0</v>
      </c>
      <c r="AI1162" s="233">
        <v>32.786749999999998</v>
      </c>
      <c r="AJ1162" s="482">
        <v>15560.89754</v>
      </c>
    </row>
    <row r="1163" spans="1:36" s="42" customFormat="1" x14ac:dyDescent="0.25">
      <c r="A1163" s="402"/>
      <c r="B1163" s="564">
        <v>710950</v>
      </c>
      <c r="C1163" s="188" t="s">
        <v>1553</v>
      </c>
      <c r="D1163" s="477">
        <v>808.42838000000006</v>
      </c>
      <c r="E1163" s="477">
        <v>1937.99092</v>
      </c>
      <c r="F1163" s="477">
        <v>88659.245290000006</v>
      </c>
      <c r="G1163" s="477">
        <v>2810.3499900000002</v>
      </c>
      <c r="H1163" s="89">
        <v>94216.014580000003</v>
      </c>
      <c r="I1163" s="477">
        <v>4609.5537300000005</v>
      </c>
      <c r="J1163" s="477">
        <v>66.103049999999996</v>
      </c>
      <c r="K1163" s="477">
        <v>0</v>
      </c>
      <c r="L1163" s="477">
        <v>33652.328299999994</v>
      </c>
      <c r="M1163" s="477">
        <v>13604.18102</v>
      </c>
      <c r="N1163" s="477">
        <v>1394.22334</v>
      </c>
      <c r="O1163" s="477">
        <v>262.29222999999996</v>
      </c>
      <c r="P1163" s="477">
        <v>3278.6907299999998</v>
      </c>
      <c r="Q1163" s="477">
        <v>116.24616</v>
      </c>
      <c r="R1163" s="89">
        <v>56983.618559999988</v>
      </c>
      <c r="S1163" s="477">
        <v>77.647240000000011</v>
      </c>
      <c r="T1163" s="477">
        <v>992.13228000000004</v>
      </c>
      <c r="U1163" s="477">
        <v>0.36860999999999999</v>
      </c>
      <c r="V1163" s="477">
        <v>150.99028000000001</v>
      </c>
      <c r="W1163" s="477">
        <v>0</v>
      </c>
      <c r="X1163" s="477">
        <v>0</v>
      </c>
      <c r="Y1163" s="477">
        <v>98.841929999999991</v>
      </c>
      <c r="Z1163" s="477">
        <v>7.7390299999999996</v>
      </c>
      <c r="AA1163" s="477">
        <v>82.350639999999999</v>
      </c>
      <c r="AB1163" s="477">
        <v>20.787220000000001</v>
      </c>
      <c r="AC1163" s="477">
        <v>2.7373499999999997</v>
      </c>
      <c r="AD1163" s="477">
        <v>1433.59458</v>
      </c>
      <c r="AE1163" s="477">
        <v>152633.22772</v>
      </c>
      <c r="AF1163" s="233">
        <v>1394.22334</v>
      </c>
      <c r="AG1163" s="233">
        <v>47407.499599999996</v>
      </c>
      <c r="AH1163" s="233">
        <v>0</v>
      </c>
      <c r="AI1163" s="233">
        <v>183.92991999999998</v>
      </c>
      <c r="AJ1163" s="482">
        <v>103647.57486000002</v>
      </c>
    </row>
    <row r="1164" spans="1:36" s="42" customFormat="1" x14ac:dyDescent="0.25">
      <c r="A1164" s="402"/>
      <c r="B1164" s="564">
        <v>710960</v>
      </c>
      <c r="C1164" s="188" t="s">
        <v>873</v>
      </c>
      <c r="D1164" s="477">
        <v>0</v>
      </c>
      <c r="E1164" s="477">
        <v>0</v>
      </c>
      <c r="F1164" s="477">
        <v>0</v>
      </c>
      <c r="G1164" s="477">
        <v>0</v>
      </c>
      <c r="H1164" s="89">
        <v>0</v>
      </c>
      <c r="I1164" s="477">
        <v>0</v>
      </c>
      <c r="J1164" s="477">
        <v>0</v>
      </c>
      <c r="K1164" s="477">
        <v>0</v>
      </c>
      <c r="L1164" s="477">
        <v>0</v>
      </c>
      <c r="M1164" s="477">
        <v>0</v>
      </c>
      <c r="N1164" s="477">
        <v>0</v>
      </c>
      <c r="O1164" s="477">
        <v>0</v>
      </c>
      <c r="P1164" s="477">
        <v>0</v>
      </c>
      <c r="Q1164" s="477">
        <v>0</v>
      </c>
      <c r="R1164" s="89">
        <v>0</v>
      </c>
      <c r="S1164" s="477">
        <v>0</v>
      </c>
      <c r="T1164" s="477">
        <v>0</v>
      </c>
      <c r="U1164" s="477">
        <v>0</v>
      </c>
      <c r="V1164" s="477">
        <v>0</v>
      </c>
      <c r="W1164" s="477">
        <v>0</v>
      </c>
      <c r="X1164" s="477">
        <v>0</v>
      </c>
      <c r="Y1164" s="477">
        <v>0</v>
      </c>
      <c r="Z1164" s="477">
        <v>0</v>
      </c>
      <c r="AA1164" s="477">
        <v>0</v>
      </c>
      <c r="AB1164" s="477">
        <v>0</v>
      </c>
      <c r="AC1164" s="477">
        <v>0</v>
      </c>
      <c r="AD1164" s="477">
        <v>0</v>
      </c>
      <c r="AE1164" s="477">
        <v>0</v>
      </c>
      <c r="AF1164" s="233">
        <v>0</v>
      </c>
      <c r="AG1164" s="233">
        <v>0</v>
      </c>
      <c r="AH1164" s="233">
        <v>0</v>
      </c>
      <c r="AI1164" s="233">
        <v>0</v>
      </c>
      <c r="AJ1164" s="482">
        <v>0</v>
      </c>
    </row>
    <row r="1165" spans="1:36" s="42" customFormat="1" x14ac:dyDescent="0.25">
      <c r="A1165" s="402"/>
      <c r="B1165" s="564">
        <v>710990</v>
      </c>
      <c r="C1165" s="188" t="s">
        <v>1707</v>
      </c>
      <c r="D1165" s="477">
        <v>0</v>
      </c>
      <c r="E1165" s="477">
        <v>210159.9013</v>
      </c>
      <c r="F1165" s="477">
        <v>0</v>
      </c>
      <c r="G1165" s="477">
        <v>0</v>
      </c>
      <c r="H1165" s="89">
        <v>210159.9013</v>
      </c>
      <c r="I1165" s="477">
        <v>0</v>
      </c>
      <c r="J1165" s="477">
        <v>0</v>
      </c>
      <c r="K1165" s="477">
        <v>1.53</v>
      </c>
      <c r="L1165" s="477">
        <v>0</v>
      </c>
      <c r="M1165" s="477">
        <v>0</v>
      </c>
      <c r="N1165" s="477">
        <v>0</v>
      </c>
      <c r="O1165" s="477">
        <v>0</v>
      </c>
      <c r="P1165" s="477">
        <v>0</v>
      </c>
      <c r="Q1165" s="477">
        <v>0</v>
      </c>
      <c r="R1165" s="89">
        <v>1.53</v>
      </c>
      <c r="S1165" s="477">
        <v>0</v>
      </c>
      <c r="T1165" s="477">
        <v>0</v>
      </c>
      <c r="U1165" s="477">
        <v>0</v>
      </c>
      <c r="V1165" s="477">
        <v>0</v>
      </c>
      <c r="W1165" s="477">
        <v>5.8572600000000001</v>
      </c>
      <c r="X1165" s="477">
        <v>0</v>
      </c>
      <c r="Y1165" s="477">
        <v>0</v>
      </c>
      <c r="Z1165" s="477">
        <v>16.04674</v>
      </c>
      <c r="AA1165" s="477">
        <v>14313.715320000001</v>
      </c>
      <c r="AB1165" s="477">
        <v>9710.4039200000007</v>
      </c>
      <c r="AC1165" s="477">
        <v>0</v>
      </c>
      <c r="AD1165" s="477">
        <v>24046.023240000002</v>
      </c>
      <c r="AE1165" s="477">
        <v>234207.45454000001</v>
      </c>
      <c r="AF1165" s="233">
        <v>1.53</v>
      </c>
      <c r="AG1165" s="233">
        <v>0</v>
      </c>
      <c r="AH1165" s="233">
        <v>0</v>
      </c>
      <c r="AI1165" s="233">
        <v>14313.715320000001</v>
      </c>
      <c r="AJ1165" s="482">
        <v>219892.20921999999</v>
      </c>
    </row>
    <row r="1166" spans="1:36" s="42" customFormat="1" x14ac:dyDescent="0.25">
      <c r="A1166" s="402"/>
      <c r="B1166" s="564">
        <v>7110</v>
      </c>
      <c r="C1166" s="188" t="s">
        <v>430</v>
      </c>
      <c r="D1166" s="477">
        <v>0</v>
      </c>
      <c r="E1166" s="477">
        <v>474.15550000000002</v>
      </c>
      <c r="F1166" s="477">
        <v>986.29318999999998</v>
      </c>
      <c r="G1166" s="477">
        <v>1518.87655</v>
      </c>
      <c r="H1166" s="89">
        <v>2979.3252400000001</v>
      </c>
      <c r="I1166" s="477">
        <v>0</v>
      </c>
      <c r="J1166" s="477">
        <v>3765.59539</v>
      </c>
      <c r="K1166" s="477">
        <v>0</v>
      </c>
      <c r="L1166" s="477">
        <v>0</v>
      </c>
      <c r="M1166" s="477">
        <v>154.37223</v>
      </c>
      <c r="N1166" s="477">
        <v>91.045600000000007</v>
      </c>
      <c r="O1166" s="477">
        <v>0</v>
      </c>
      <c r="P1166" s="477">
        <v>0</v>
      </c>
      <c r="Q1166" s="477">
        <v>0</v>
      </c>
      <c r="R1166" s="89">
        <v>4011.0132199999998</v>
      </c>
      <c r="S1166" s="477">
        <v>0</v>
      </c>
      <c r="T1166" s="477">
        <v>0</v>
      </c>
      <c r="U1166" s="477">
        <v>0</v>
      </c>
      <c r="V1166" s="477">
        <v>0</v>
      </c>
      <c r="W1166" s="477">
        <v>0</v>
      </c>
      <c r="X1166" s="477">
        <v>463.97823999999997</v>
      </c>
      <c r="Y1166" s="477">
        <v>0.12762000000000001</v>
      </c>
      <c r="Z1166" s="477">
        <v>0</v>
      </c>
      <c r="AA1166" s="477">
        <v>0</v>
      </c>
      <c r="AB1166" s="477">
        <v>0</v>
      </c>
      <c r="AC1166" s="477">
        <v>0</v>
      </c>
      <c r="AD1166" s="477">
        <v>464.10585999999995</v>
      </c>
      <c r="AE1166" s="477">
        <v>7454.4443199999996</v>
      </c>
      <c r="AF1166" s="233">
        <v>91.045600000000007</v>
      </c>
      <c r="AG1166" s="233">
        <v>154.37223</v>
      </c>
      <c r="AH1166" s="233">
        <v>0</v>
      </c>
      <c r="AI1166" s="233">
        <v>0.12762000000000001</v>
      </c>
      <c r="AJ1166" s="482">
        <v>7208.8988700000009</v>
      </c>
    </row>
    <row r="1167" spans="1:36" s="42" customFormat="1" x14ac:dyDescent="0.25">
      <c r="A1167" s="402"/>
      <c r="B1167" s="564">
        <v>711005</v>
      </c>
      <c r="C1167" s="188" t="s">
        <v>431</v>
      </c>
      <c r="D1167" s="477">
        <v>0</v>
      </c>
      <c r="E1167" s="477">
        <v>0</v>
      </c>
      <c r="F1167" s="477">
        <v>216.21039999999999</v>
      </c>
      <c r="G1167" s="477">
        <v>523.39475000000004</v>
      </c>
      <c r="H1167" s="89">
        <v>739.60515000000009</v>
      </c>
      <c r="I1167" s="477">
        <v>0</v>
      </c>
      <c r="J1167" s="477">
        <v>3763.8593100000003</v>
      </c>
      <c r="K1167" s="477">
        <v>0</v>
      </c>
      <c r="L1167" s="477">
        <v>0</v>
      </c>
      <c r="M1167" s="477">
        <v>113.24677</v>
      </c>
      <c r="N1167" s="477">
        <v>61.530720000000002</v>
      </c>
      <c r="O1167" s="477">
        <v>0</v>
      </c>
      <c r="P1167" s="477">
        <v>0</v>
      </c>
      <c r="Q1167" s="477">
        <v>0</v>
      </c>
      <c r="R1167" s="89">
        <v>3938.6368000000007</v>
      </c>
      <c r="S1167" s="477">
        <v>0</v>
      </c>
      <c r="T1167" s="477">
        <v>0</v>
      </c>
      <c r="U1167" s="477">
        <v>0</v>
      </c>
      <c r="V1167" s="477">
        <v>0</v>
      </c>
      <c r="W1167" s="477">
        <v>0</v>
      </c>
      <c r="X1167" s="477">
        <v>386.64853999999997</v>
      </c>
      <c r="Y1167" s="477">
        <v>0</v>
      </c>
      <c r="Z1167" s="477">
        <v>0</v>
      </c>
      <c r="AA1167" s="477">
        <v>0</v>
      </c>
      <c r="AB1167" s="477">
        <v>0</v>
      </c>
      <c r="AC1167" s="477">
        <v>0</v>
      </c>
      <c r="AD1167" s="477">
        <v>386.64853999999997</v>
      </c>
      <c r="AE1167" s="477">
        <v>5064.8904900000007</v>
      </c>
      <c r="AF1167" s="233">
        <v>61.530720000000002</v>
      </c>
      <c r="AG1167" s="233">
        <v>113.24677</v>
      </c>
      <c r="AH1167" s="233">
        <v>0</v>
      </c>
      <c r="AI1167" s="233">
        <v>0</v>
      </c>
      <c r="AJ1167" s="482">
        <v>4890.1130000000003</v>
      </c>
    </row>
    <row r="1168" spans="1:36" s="42" customFormat="1" x14ac:dyDescent="0.25">
      <c r="A1168" s="402"/>
      <c r="B1168" s="564">
        <v>711010</v>
      </c>
      <c r="C1168" s="188" t="s">
        <v>432</v>
      </c>
      <c r="D1168" s="477">
        <v>0</v>
      </c>
      <c r="E1168" s="477">
        <v>453.26452</v>
      </c>
      <c r="F1168" s="477">
        <v>382.67649</v>
      </c>
      <c r="G1168" s="477">
        <v>572.84996999999998</v>
      </c>
      <c r="H1168" s="89">
        <v>1408.79098</v>
      </c>
      <c r="I1168" s="477">
        <v>0</v>
      </c>
      <c r="J1168" s="477">
        <v>5.8E-4</v>
      </c>
      <c r="K1168" s="477">
        <v>0</v>
      </c>
      <c r="L1168" s="477">
        <v>0</v>
      </c>
      <c r="M1168" s="477">
        <v>41.125459999999997</v>
      </c>
      <c r="N1168" s="477">
        <v>8.0259999999999998</v>
      </c>
      <c r="O1168" s="477">
        <v>0</v>
      </c>
      <c r="P1168" s="477">
        <v>0</v>
      </c>
      <c r="Q1168" s="477">
        <v>0</v>
      </c>
      <c r="R1168" s="89">
        <v>49.15204</v>
      </c>
      <c r="S1168" s="477">
        <v>0</v>
      </c>
      <c r="T1168" s="477">
        <v>0</v>
      </c>
      <c r="U1168" s="477">
        <v>0</v>
      </c>
      <c r="V1168" s="477">
        <v>0</v>
      </c>
      <c r="W1168" s="477">
        <v>0</v>
      </c>
      <c r="X1168" s="477">
        <v>77.329700000000003</v>
      </c>
      <c r="Y1168" s="477">
        <v>0.12762000000000001</v>
      </c>
      <c r="Z1168" s="477">
        <v>0</v>
      </c>
      <c r="AA1168" s="477">
        <v>0</v>
      </c>
      <c r="AB1168" s="477">
        <v>0</v>
      </c>
      <c r="AC1168" s="477">
        <v>0</v>
      </c>
      <c r="AD1168" s="477">
        <v>77.457319999999996</v>
      </c>
      <c r="AE1168" s="477">
        <v>1535.4003399999999</v>
      </c>
      <c r="AF1168" s="233">
        <v>8.0259999999999998</v>
      </c>
      <c r="AG1168" s="233">
        <v>41.125459999999997</v>
      </c>
      <c r="AH1168" s="233">
        <v>0</v>
      </c>
      <c r="AI1168" s="233">
        <v>0.12762000000000001</v>
      </c>
      <c r="AJ1168" s="482">
        <v>1486.1212599999999</v>
      </c>
    </row>
    <row r="1169" spans="1:36" s="42" customFormat="1" x14ac:dyDescent="0.25">
      <c r="A1169" s="402"/>
      <c r="B1169" s="564">
        <v>711015</v>
      </c>
      <c r="C1169" s="188" t="s">
        <v>433</v>
      </c>
      <c r="D1169" s="477">
        <v>0</v>
      </c>
      <c r="E1169" s="477">
        <v>20.890979999999999</v>
      </c>
      <c r="F1169" s="477">
        <v>387.40629999999999</v>
      </c>
      <c r="G1169" s="477">
        <v>422.63183000000004</v>
      </c>
      <c r="H1169" s="89">
        <v>830.92911000000004</v>
      </c>
      <c r="I1169" s="477">
        <v>0</v>
      </c>
      <c r="J1169" s="477">
        <v>1.7355</v>
      </c>
      <c r="K1169" s="477">
        <v>0</v>
      </c>
      <c r="L1169" s="477">
        <v>0</v>
      </c>
      <c r="M1169" s="477">
        <v>0</v>
      </c>
      <c r="N1169" s="477">
        <v>21.488880000000002</v>
      </c>
      <c r="O1169" s="477">
        <v>0</v>
      </c>
      <c r="P1169" s="477">
        <v>0</v>
      </c>
      <c r="Q1169" s="477">
        <v>0</v>
      </c>
      <c r="R1169" s="89">
        <v>23.224380000000004</v>
      </c>
      <c r="S1169" s="477">
        <v>0</v>
      </c>
      <c r="T1169" s="477">
        <v>0</v>
      </c>
      <c r="U1169" s="477">
        <v>0</v>
      </c>
      <c r="V1169" s="477">
        <v>0</v>
      </c>
      <c r="W1169" s="477">
        <v>0</v>
      </c>
      <c r="X1169" s="477">
        <v>0</v>
      </c>
      <c r="Y1169" s="477">
        <v>0</v>
      </c>
      <c r="Z1169" s="477">
        <v>0</v>
      </c>
      <c r="AA1169" s="477">
        <v>0</v>
      </c>
      <c r="AB1169" s="477">
        <v>0</v>
      </c>
      <c r="AC1169" s="477">
        <v>0</v>
      </c>
      <c r="AD1169" s="477">
        <v>0</v>
      </c>
      <c r="AE1169" s="477">
        <v>854.15349000000003</v>
      </c>
      <c r="AF1169" s="233">
        <v>21.488880000000002</v>
      </c>
      <c r="AG1169" s="233">
        <v>0</v>
      </c>
      <c r="AH1169" s="233">
        <v>0</v>
      </c>
      <c r="AI1169" s="233">
        <v>0</v>
      </c>
      <c r="AJ1169" s="482">
        <v>832.66461000000004</v>
      </c>
    </row>
    <row r="1170" spans="1:36" s="42" customFormat="1" x14ac:dyDescent="0.25">
      <c r="A1170" s="402"/>
      <c r="B1170" s="564">
        <v>7111</v>
      </c>
      <c r="C1170" s="188" t="s">
        <v>434</v>
      </c>
      <c r="D1170" s="477">
        <v>0</v>
      </c>
      <c r="E1170" s="477">
        <v>0</v>
      </c>
      <c r="F1170" s="477">
        <v>0</v>
      </c>
      <c r="G1170" s="477">
        <v>0</v>
      </c>
      <c r="H1170" s="89">
        <v>0</v>
      </c>
      <c r="I1170" s="477">
        <v>0</v>
      </c>
      <c r="J1170" s="477">
        <v>0</v>
      </c>
      <c r="K1170" s="477">
        <v>0</v>
      </c>
      <c r="L1170" s="477">
        <v>0</v>
      </c>
      <c r="M1170" s="477">
        <v>0</v>
      </c>
      <c r="N1170" s="477">
        <v>0</v>
      </c>
      <c r="O1170" s="477">
        <v>0</v>
      </c>
      <c r="P1170" s="477">
        <v>0</v>
      </c>
      <c r="Q1170" s="477">
        <v>0</v>
      </c>
      <c r="R1170" s="89">
        <v>0</v>
      </c>
      <c r="S1170" s="477">
        <v>0</v>
      </c>
      <c r="T1170" s="477">
        <v>0</v>
      </c>
      <c r="U1170" s="477">
        <v>0</v>
      </c>
      <c r="V1170" s="477">
        <v>0</v>
      </c>
      <c r="W1170" s="477">
        <v>0</v>
      </c>
      <c r="X1170" s="477">
        <v>0</v>
      </c>
      <c r="Y1170" s="477">
        <v>0</v>
      </c>
      <c r="Z1170" s="477">
        <v>0</v>
      </c>
      <c r="AA1170" s="477">
        <v>0</v>
      </c>
      <c r="AB1170" s="477">
        <v>0</v>
      </c>
      <c r="AC1170" s="477">
        <v>0</v>
      </c>
      <c r="AD1170" s="477">
        <v>0</v>
      </c>
      <c r="AE1170" s="477">
        <v>0</v>
      </c>
      <c r="AF1170" s="233">
        <v>0</v>
      </c>
      <c r="AG1170" s="233">
        <v>0</v>
      </c>
      <c r="AH1170" s="233">
        <v>0</v>
      </c>
      <c r="AI1170" s="233">
        <v>0</v>
      </c>
      <c r="AJ1170" s="482">
        <v>0</v>
      </c>
    </row>
    <row r="1171" spans="1:36" s="42" customFormat="1" x14ac:dyDescent="0.25">
      <c r="A1171" s="402"/>
      <c r="B1171" s="564">
        <v>711105</v>
      </c>
      <c r="C1171" s="188" t="s">
        <v>435</v>
      </c>
      <c r="D1171" s="477">
        <v>0</v>
      </c>
      <c r="E1171" s="477">
        <v>0</v>
      </c>
      <c r="F1171" s="477">
        <v>0</v>
      </c>
      <c r="G1171" s="477">
        <v>0</v>
      </c>
      <c r="H1171" s="89">
        <v>0</v>
      </c>
      <c r="I1171" s="477">
        <v>0</v>
      </c>
      <c r="J1171" s="477">
        <v>0</v>
      </c>
      <c r="K1171" s="477">
        <v>0</v>
      </c>
      <c r="L1171" s="477">
        <v>0</v>
      </c>
      <c r="M1171" s="477">
        <v>0</v>
      </c>
      <c r="N1171" s="477">
        <v>0</v>
      </c>
      <c r="O1171" s="477">
        <v>0</v>
      </c>
      <c r="P1171" s="477">
        <v>0</v>
      </c>
      <c r="Q1171" s="477">
        <v>0</v>
      </c>
      <c r="R1171" s="89">
        <v>0</v>
      </c>
      <c r="S1171" s="477">
        <v>0</v>
      </c>
      <c r="T1171" s="477">
        <v>0</v>
      </c>
      <c r="U1171" s="477">
        <v>0</v>
      </c>
      <c r="V1171" s="477">
        <v>0</v>
      </c>
      <c r="W1171" s="477">
        <v>0</v>
      </c>
      <c r="X1171" s="477">
        <v>0</v>
      </c>
      <c r="Y1171" s="477">
        <v>0</v>
      </c>
      <c r="Z1171" s="477">
        <v>0</v>
      </c>
      <c r="AA1171" s="477">
        <v>0</v>
      </c>
      <c r="AB1171" s="477">
        <v>0</v>
      </c>
      <c r="AC1171" s="477">
        <v>0</v>
      </c>
      <c r="AD1171" s="477">
        <v>0</v>
      </c>
      <c r="AE1171" s="477">
        <v>0</v>
      </c>
      <c r="AF1171" s="233">
        <v>0</v>
      </c>
      <c r="AG1171" s="233">
        <v>0</v>
      </c>
      <c r="AH1171" s="233">
        <v>0</v>
      </c>
      <c r="AI1171" s="233">
        <v>0</v>
      </c>
      <c r="AJ1171" s="482">
        <v>0</v>
      </c>
    </row>
    <row r="1172" spans="1:36" s="42" customFormat="1" x14ac:dyDescent="0.25">
      <c r="A1172" s="402"/>
      <c r="B1172" s="564">
        <v>711110</v>
      </c>
      <c r="C1172" s="188" t="s">
        <v>199</v>
      </c>
      <c r="D1172" s="477">
        <v>0</v>
      </c>
      <c r="E1172" s="477">
        <v>0</v>
      </c>
      <c r="F1172" s="477">
        <v>0</v>
      </c>
      <c r="G1172" s="477">
        <v>0</v>
      </c>
      <c r="H1172" s="89">
        <v>0</v>
      </c>
      <c r="I1172" s="477">
        <v>0</v>
      </c>
      <c r="J1172" s="477">
        <v>0</v>
      </c>
      <c r="K1172" s="477">
        <v>0</v>
      </c>
      <c r="L1172" s="477">
        <v>0</v>
      </c>
      <c r="M1172" s="477">
        <v>0</v>
      </c>
      <c r="N1172" s="477">
        <v>0</v>
      </c>
      <c r="O1172" s="477">
        <v>0</v>
      </c>
      <c r="P1172" s="477">
        <v>0</v>
      </c>
      <c r="Q1172" s="477">
        <v>0</v>
      </c>
      <c r="R1172" s="89">
        <v>0</v>
      </c>
      <c r="S1172" s="477">
        <v>0</v>
      </c>
      <c r="T1172" s="477">
        <v>0</v>
      </c>
      <c r="U1172" s="477">
        <v>0</v>
      </c>
      <c r="V1172" s="477">
        <v>0</v>
      </c>
      <c r="W1172" s="477">
        <v>0</v>
      </c>
      <c r="X1172" s="477">
        <v>0</v>
      </c>
      <c r="Y1172" s="477">
        <v>0</v>
      </c>
      <c r="Z1172" s="477">
        <v>0</v>
      </c>
      <c r="AA1172" s="477">
        <v>0</v>
      </c>
      <c r="AB1172" s="477">
        <v>0</v>
      </c>
      <c r="AC1172" s="477">
        <v>0</v>
      </c>
      <c r="AD1172" s="477">
        <v>0</v>
      </c>
      <c r="AE1172" s="477">
        <v>0</v>
      </c>
      <c r="AF1172" s="233">
        <v>0</v>
      </c>
      <c r="AG1172" s="233">
        <v>0</v>
      </c>
      <c r="AH1172" s="233">
        <v>0</v>
      </c>
      <c r="AI1172" s="233">
        <v>0</v>
      </c>
      <c r="AJ1172" s="482">
        <v>0</v>
      </c>
    </row>
    <row r="1173" spans="1:36" s="42" customFormat="1" x14ac:dyDescent="0.25">
      <c r="A1173" s="402"/>
      <c r="B1173" s="564">
        <v>711115</v>
      </c>
      <c r="C1173" s="188" t="s">
        <v>436</v>
      </c>
      <c r="D1173" s="477">
        <v>0</v>
      </c>
      <c r="E1173" s="477">
        <v>0</v>
      </c>
      <c r="F1173" s="477">
        <v>0</v>
      </c>
      <c r="G1173" s="477">
        <v>0</v>
      </c>
      <c r="H1173" s="89">
        <v>0</v>
      </c>
      <c r="I1173" s="477">
        <v>0</v>
      </c>
      <c r="J1173" s="477">
        <v>0</v>
      </c>
      <c r="K1173" s="477">
        <v>0</v>
      </c>
      <c r="L1173" s="477">
        <v>0</v>
      </c>
      <c r="M1173" s="477">
        <v>0</v>
      </c>
      <c r="N1173" s="477">
        <v>0</v>
      </c>
      <c r="O1173" s="477">
        <v>0</v>
      </c>
      <c r="P1173" s="477">
        <v>0</v>
      </c>
      <c r="Q1173" s="477">
        <v>0</v>
      </c>
      <c r="R1173" s="89">
        <v>0</v>
      </c>
      <c r="S1173" s="477">
        <v>0</v>
      </c>
      <c r="T1173" s="477">
        <v>0</v>
      </c>
      <c r="U1173" s="477">
        <v>0</v>
      </c>
      <c r="V1173" s="477">
        <v>0</v>
      </c>
      <c r="W1173" s="477">
        <v>0</v>
      </c>
      <c r="X1173" s="477">
        <v>0</v>
      </c>
      <c r="Y1173" s="477">
        <v>0</v>
      </c>
      <c r="Z1173" s="477">
        <v>0</v>
      </c>
      <c r="AA1173" s="477">
        <v>0</v>
      </c>
      <c r="AB1173" s="477">
        <v>0</v>
      </c>
      <c r="AC1173" s="477">
        <v>0</v>
      </c>
      <c r="AD1173" s="477">
        <v>0</v>
      </c>
      <c r="AE1173" s="477">
        <v>0</v>
      </c>
      <c r="AF1173" s="233">
        <v>0</v>
      </c>
      <c r="AG1173" s="233">
        <v>0</v>
      </c>
      <c r="AH1173" s="233">
        <v>0</v>
      </c>
      <c r="AI1173" s="233">
        <v>0</v>
      </c>
      <c r="AJ1173" s="482">
        <v>0</v>
      </c>
    </row>
    <row r="1174" spans="1:36" s="42" customFormat="1" x14ac:dyDescent="0.25">
      <c r="A1174" s="402"/>
      <c r="B1174" s="564">
        <v>711120</v>
      </c>
      <c r="C1174" s="188" t="s">
        <v>209</v>
      </c>
      <c r="D1174" s="477">
        <v>0</v>
      </c>
      <c r="E1174" s="477">
        <v>0</v>
      </c>
      <c r="F1174" s="477">
        <v>0</v>
      </c>
      <c r="G1174" s="477">
        <v>0</v>
      </c>
      <c r="H1174" s="89">
        <v>0</v>
      </c>
      <c r="I1174" s="477">
        <v>0</v>
      </c>
      <c r="J1174" s="477">
        <v>0</v>
      </c>
      <c r="K1174" s="477">
        <v>0</v>
      </c>
      <c r="L1174" s="477">
        <v>0</v>
      </c>
      <c r="M1174" s="477">
        <v>0</v>
      </c>
      <c r="N1174" s="477">
        <v>0</v>
      </c>
      <c r="O1174" s="477">
        <v>0</v>
      </c>
      <c r="P1174" s="477">
        <v>0</v>
      </c>
      <c r="Q1174" s="477">
        <v>0</v>
      </c>
      <c r="R1174" s="89">
        <v>0</v>
      </c>
      <c r="S1174" s="477">
        <v>0</v>
      </c>
      <c r="T1174" s="477">
        <v>0</v>
      </c>
      <c r="U1174" s="477">
        <v>0</v>
      </c>
      <c r="V1174" s="477">
        <v>0</v>
      </c>
      <c r="W1174" s="477">
        <v>0</v>
      </c>
      <c r="X1174" s="477">
        <v>0</v>
      </c>
      <c r="Y1174" s="477">
        <v>0</v>
      </c>
      <c r="Z1174" s="477">
        <v>0</v>
      </c>
      <c r="AA1174" s="477">
        <v>0</v>
      </c>
      <c r="AB1174" s="477">
        <v>0</v>
      </c>
      <c r="AC1174" s="477">
        <v>0</v>
      </c>
      <c r="AD1174" s="477">
        <v>0</v>
      </c>
      <c r="AE1174" s="477">
        <v>0</v>
      </c>
      <c r="AF1174" s="233">
        <v>0</v>
      </c>
      <c r="AG1174" s="233">
        <v>0</v>
      </c>
      <c r="AH1174" s="233">
        <v>0</v>
      </c>
      <c r="AI1174" s="233">
        <v>0</v>
      </c>
      <c r="AJ1174" s="482">
        <v>0</v>
      </c>
    </row>
    <row r="1175" spans="1:36" s="42" customFormat="1" x14ac:dyDescent="0.25">
      <c r="A1175" s="402"/>
      <c r="B1175" s="564">
        <v>711125</v>
      </c>
      <c r="C1175" s="188" t="s">
        <v>1127</v>
      </c>
      <c r="D1175" s="477">
        <v>0</v>
      </c>
      <c r="E1175" s="477">
        <v>0</v>
      </c>
      <c r="F1175" s="477">
        <v>0</v>
      </c>
      <c r="G1175" s="477">
        <v>0</v>
      </c>
      <c r="H1175" s="89">
        <v>0</v>
      </c>
      <c r="I1175" s="477">
        <v>0</v>
      </c>
      <c r="J1175" s="477">
        <v>0</v>
      </c>
      <c r="K1175" s="477">
        <v>0</v>
      </c>
      <c r="L1175" s="477">
        <v>0</v>
      </c>
      <c r="M1175" s="477">
        <v>0</v>
      </c>
      <c r="N1175" s="477">
        <v>0</v>
      </c>
      <c r="O1175" s="477">
        <v>0</v>
      </c>
      <c r="P1175" s="477">
        <v>0</v>
      </c>
      <c r="Q1175" s="477">
        <v>0</v>
      </c>
      <c r="R1175" s="89">
        <v>0</v>
      </c>
      <c r="S1175" s="477">
        <v>0</v>
      </c>
      <c r="T1175" s="477">
        <v>0</v>
      </c>
      <c r="U1175" s="477">
        <v>0</v>
      </c>
      <c r="V1175" s="477">
        <v>0</v>
      </c>
      <c r="W1175" s="477">
        <v>0</v>
      </c>
      <c r="X1175" s="477">
        <v>0</v>
      </c>
      <c r="Y1175" s="477">
        <v>0</v>
      </c>
      <c r="Z1175" s="477">
        <v>0</v>
      </c>
      <c r="AA1175" s="477">
        <v>0</v>
      </c>
      <c r="AB1175" s="477">
        <v>0</v>
      </c>
      <c r="AC1175" s="477">
        <v>0</v>
      </c>
      <c r="AD1175" s="477">
        <v>0</v>
      </c>
      <c r="AE1175" s="477">
        <v>0</v>
      </c>
      <c r="AF1175" s="233">
        <v>0</v>
      </c>
      <c r="AG1175" s="233">
        <v>0</v>
      </c>
      <c r="AH1175" s="233">
        <v>0</v>
      </c>
      <c r="AI1175" s="233">
        <v>0</v>
      </c>
      <c r="AJ1175" s="482">
        <v>0</v>
      </c>
    </row>
    <row r="1176" spans="1:36" s="42" customFormat="1" x14ac:dyDescent="0.25">
      <c r="A1176" s="402"/>
      <c r="B1176" s="564">
        <v>711130</v>
      </c>
      <c r="C1176" s="188" t="s">
        <v>437</v>
      </c>
      <c r="D1176" s="477">
        <v>0</v>
      </c>
      <c r="E1176" s="477">
        <v>0</v>
      </c>
      <c r="F1176" s="477">
        <v>0</v>
      </c>
      <c r="G1176" s="477">
        <v>0</v>
      </c>
      <c r="H1176" s="89">
        <v>0</v>
      </c>
      <c r="I1176" s="477">
        <v>0</v>
      </c>
      <c r="J1176" s="477">
        <v>0</v>
      </c>
      <c r="K1176" s="477">
        <v>0</v>
      </c>
      <c r="L1176" s="477">
        <v>0</v>
      </c>
      <c r="M1176" s="477">
        <v>0</v>
      </c>
      <c r="N1176" s="477">
        <v>0</v>
      </c>
      <c r="O1176" s="477">
        <v>0</v>
      </c>
      <c r="P1176" s="477">
        <v>0</v>
      </c>
      <c r="Q1176" s="477">
        <v>0</v>
      </c>
      <c r="R1176" s="89">
        <v>0</v>
      </c>
      <c r="S1176" s="477">
        <v>0</v>
      </c>
      <c r="T1176" s="477">
        <v>0</v>
      </c>
      <c r="U1176" s="477">
        <v>0</v>
      </c>
      <c r="V1176" s="477">
        <v>0</v>
      </c>
      <c r="W1176" s="477">
        <v>0</v>
      </c>
      <c r="X1176" s="477">
        <v>0</v>
      </c>
      <c r="Y1176" s="477">
        <v>0</v>
      </c>
      <c r="Z1176" s="477">
        <v>0</v>
      </c>
      <c r="AA1176" s="477">
        <v>0</v>
      </c>
      <c r="AB1176" s="477">
        <v>0</v>
      </c>
      <c r="AC1176" s="477">
        <v>0</v>
      </c>
      <c r="AD1176" s="477">
        <v>0</v>
      </c>
      <c r="AE1176" s="477">
        <v>0</v>
      </c>
      <c r="AF1176" s="233">
        <v>0</v>
      </c>
      <c r="AG1176" s="233">
        <v>0</v>
      </c>
      <c r="AH1176" s="233">
        <v>0</v>
      </c>
      <c r="AI1176" s="233">
        <v>0</v>
      </c>
      <c r="AJ1176" s="482">
        <v>0</v>
      </c>
    </row>
    <row r="1177" spans="1:36" s="42" customFormat="1" x14ac:dyDescent="0.25">
      <c r="A1177" s="402"/>
      <c r="B1177" s="564">
        <v>711135</v>
      </c>
      <c r="C1177" s="188" t="s">
        <v>210</v>
      </c>
      <c r="D1177" s="477">
        <v>0</v>
      </c>
      <c r="E1177" s="477">
        <v>0</v>
      </c>
      <c r="F1177" s="477">
        <v>0</v>
      </c>
      <c r="G1177" s="477">
        <v>0</v>
      </c>
      <c r="H1177" s="89">
        <v>0</v>
      </c>
      <c r="I1177" s="477">
        <v>0</v>
      </c>
      <c r="J1177" s="477">
        <v>0</v>
      </c>
      <c r="K1177" s="477">
        <v>0</v>
      </c>
      <c r="L1177" s="477">
        <v>0</v>
      </c>
      <c r="M1177" s="477">
        <v>0</v>
      </c>
      <c r="N1177" s="477">
        <v>0</v>
      </c>
      <c r="O1177" s="477">
        <v>0</v>
      </c>
      <c r="P1177" s="477">
        <v>0</v>
      </c>
      <c r="Q1177" s="477">
        <v>0</v>
      </c>
      <c r="R1177" s="89">
        <v>0</v>
      </c>
      <c r="S1177" s="477">
        <v>0</v>
      </c>
      <c r="T1177" s="477">
        <v>0</v>
      </c>
      <c r="U1177" s="477">
        <v>0</v>
      </c>
      <c r="V1177" s="477">
        <v>0</v>
      </c>
      <c r="W1177" s="477">
        <v>0</v>
      </c>
      <c r="X1177" s="477">
        <v>0</v>
      </c>
      <c r="Y1177" s="477">
        <v>0</v>
      </c>
      <c r="Z1177" s="477">
        <v>0</v>
      </c>
      <c r="AA1177" s="477">
        <v>0</v>
      </c>
      <c r="AB1177" s="477">
        <v>0</v>
      </c>
      <c r="AC1177" s="477">
        <v>0</v>
      </c>
      <c r="AD1177" s="477">
        <v>0</v>
      </c>
      <c r="AE1177" s="477">
        <v>0</v>
      </c>
      <c r="AF1177" s="233">
        <v>0</v>
      </c>
      <c r="AG1177" s="233">
        <v>0</v>
      </c>
      <c r="AH1177" s="233">
        <v>0</v>
      </c>
      <c r="AI1177" s="233">
        <v>0</v>
      </c>
      <c r="AJ1177" s="482">
        <v>0</v>
      </c>
    </row>
    <row r="1178" spans="1:36" s="42" customFormat="1" x14ac:dyDescent="0.25">
      <c r="A1178" s="402"/>
      <c r="B1178" s="564">
        <v>7112</v>
      </c>
      <c r="C1178" s="188" t="s">
        <v>1708</v>
      </c>
      <c r="D1178" s="477">
        <v>0</v>
      </c>
      <c r="E1178" s="477">
        <v>0</v>
      </c>
      <c r="F1178" s="477">
        <v>0</v>
      </c>
      <c r="G1178" s="477">
        <v>891.41761999999994</v>
      </c>
      <c r="H1178" s="89">
        <v>891.41761999999994</v>
      </c>
      <c r="I1178" s="477">
        <v>0</v>
      </c>
      <c r="J1178" s="477">
        <v>14.4</v>
      </c>
      <c r="K1178" s="477">
        <v>0</v>
      </c>
      <c r="L1178" s="477">
        <v>0</v>
      </c>
      <c r="M1178" s="477">
        <v>0</v>
      </c>
      <c r="N1178" s="477">
        <v>35.038499999999999</v>
      </c>
      <c r="O1178" s="477">
        <v>0</v>
      </c>
      <c r="P1178" s="477">
        <v>0</v>
      </c>
      <c r="Q1178" s="477">
        <v>0</v>
      </c>
      <c r="R1178" s="89">
        <v>49.438499999999998</v>
      </c>
      <c r="S1178" s="477">
        <v>0</v>
      </c>
      <c r="T1178" s="477">
        <v>0</v>
      </c>
      <c r="U1178" s="477">
        <v>0</v>
      </c>
      <c r="V1178" s="477">
        <v>0</v>
      </c>
      <c r="W1178" s="477">
        <v>0</v>
      </c>
      <c r="X1178" s="477">
        <v>0</v>
      </c>
      <c r="Y1178" s="477">
        <v>0</v>
      </c>
      <c r="Z1178" s="477">
        <v>0</v>
      </c>
      <c r="AA1178" s="477">
        <v>0</v>
      </c>
      <c r="AB1178" s="477">
        <v>0</v>
      </c>
      <c r="AC1178" s="477">
        <v>0</v>
      </c>
      <c r="AD1178" s="477">
        <v>0</v>
      </c>
      <c r="AE1178" s="477">
        <v>940.85611999999992</v>
      </c>
      <c r="AF1178" s="233">
        <v>35.038499999999999</v>
      </c>
      <c r="AG1178" s="233">
        <v>0</v>
      </c>
      <c r="AH1178" s="233">
        <v>0</v>
      </c>
      <c r="AI1178" s="233">
        <v>0</v>
      </c>
      <c r="AJ1178" s="482">
        <v>905.81761999999992</v>
      </c>
    </row>
    <row r="1179" spans="1:36" s="42" customFormat="1" x14ac:dyDescent="0.25">
      <c r="A1179" s="402"/>
      <c r="B1179" s="564">
        <v>711205</v>
      </c>
      <c r="C1179" s="188" t="s">
        <v>1709</v>
      </c>
      <c r="D1179" s="477">
        <v>0</v>
      </c>
      <c r="E1179" s="477">
        <v>0</v>
      </c>
      <c r="F1179" s="477">
        <v>0</v>
      </c>
      <c r="G1179" s="477">
        <v>782.33440000000007</v>
      </c>
      <c r="H1179" s="89">
        <v>782.33440000000007</v>
      </c>
      <c r="I1179" s="477">
        <v>0</v>
      </c>
      <c r="J1179" s="477">
        <v>14.4</v>
      </c>
      <c r="K1179" s="477">
        <v>0</v>
      </c>
      <c r="L1179" s="477">
        <v>0</v>
      </c>
      <c r="M1179" s="477">
        <v>0</v>
      </c>
      <c r="N1179" s="477">
        <v>35.038499999999999</v>
      </c>
      <c r="O1179" s="477">
        <v>0</v>
      </c>
      <c r="P1179" s="477">
        <v>0</v>
      </c>
      <c r="Q1179" s="477">
        <v>0</v>
      </c>
      <c r="R1179" s="89">
        <v>49.438499999999998</v>
      </c>
      <c r="S1179" s="477">
        <v>0</v>
      </c>
      <c r="T1179" s="477">
        <v>0</v>
      </c>
      <c r="U1179" s="477">
        <v>0</v>
      </c>
      <c r="V1179" s="477">
        <v>0</v>
      </c>
      <c r="W1179" s="477">
        <v>0</v>
      </c>
      <c r="X1179" s="477">
        <v>0</v>
      </c>
      <c r="Y1179" s="477">
        <v>0</v>
      </c>
      <c r="Z1179" s="477">
        <v>0</v>
      </c>
      <c r="AA1179" s="477">
        <v>0</v>
      </c>
      <c r="AB1179" s="477">
        <v>0</v>
      </c>
      <c r="AC1179" s="477">
        <v>0</v>
      </c>
      <c r="AD1179" s="477">
        <v>0</v>
      </c>
      <c r="AE1179" s="477">
        <v>831.77290000000005</v>
      </c>
      <c r="AF1179" s="233">
        <v>35.038499999999999</v>
      </c>
      <c r="AG1179" s="233">
        <v>0</v>
      </c>
      <c r="AH1179" s="233">
        <v>0</v>
      </c>
      <c r="AI1179" s="233">
        <v>0</v>
      </c>
      <c r="AJ1179" s="482">
        <v>796.73440000000005</v>
      </c>
    </row>
    <row r="1180" spans="1:36" s="42" customFormat="1" x14ac:dyDescent="0.25">
      <c r="A1180" s="402"/>
      <c r="B1180" s="564">
        <v>711210</v>
      </c>
      <c r="C1180" s="188" t="s">
        <v>1710</v>
      </c>
      <c r="D1180" s="477">
        <v>0</v>
      </c>
      <c r="E1180" s="477">
        <v>0</v>
      </c>
      <c r="F1180" s="477">
        <v>0</v>
      </c>
      <c r="G1180" s="477">
        <v>109.08322</v>
      </c>
      <c r="H1180" s="89">
        <v>109.08322</v>
      </c>
      <c r="I1180" s="477">
        <v>0</v>
      </c>
      <c r="J1180" s="477">
        <v>0</v>
      </c>
      <c r="K1180" s="477">
        <v>0</v>
      </c>
      <c r="L1180" s="477">
        <v>0</v>
      </c>
      <c r="M1180" s="477">
        <v>0</v>
      </c>
      <c r="N1180" s="477">
        <v>0</v>
      </c>
      <c r="O1180" s="477">
        <v>0</v>
      </c>
      <c r="P1180" s="477">
        <v>0</v>
      </c>
      <c r="Q1180" s="477">
        <v>0</v>
      </c>
      <c r="R1180" s="89">
        <v>0</v>
      </c>
      <c r="S1180" s="477">
        <v>0</v>
      </c>
      <c r="T1180" s="477">
        <v>0</v>
      </c>
      <c r="U1180" s="477">
        <v>0</v>
      </c>
      <c r="V1180" s="477">
        <v>0</v>
      </c>
      <c r="W1180" s="477">
        <v>0</v>
      </c>
      <c r="X1180" s="477">
        <v>0</v>
      </c>
      <c r="Y1180" s="477">
        <v>0</v>
      </c>
      <c r="Z1180" s="477">
        <v>0</v>
      </c>
      <c r="AA1180" s="477">
        <v>0</v>
      </c>
      <c r="AB1180" s="477">
        <v>0</v>
      </c>
      <c r="AC1180" s="477">
        <v>0</v>
      </c>
      <c r="AD1180" s="477">
        <v>0</v>
      </c>
      <c r="AE1180" s="477">
        <v>109.08322</v>
      </c>
      <c r="AF1180" s="233">
        <v>0</v>
      </c>
      <c r="AG1180" s="233">
        <v>0</v>
      </c>
      <c r="AH1180" s="233">
        <v>0</v>
      </c>
      <c r="AI1180" s="233">
        <v>0</v>
      </c>
      <c r="AJ1180" s="482">
        <v>109.08322</v>
      </c>
    </row>
    <row r="1181" spans="1:36" s="42" customFormat="1" x14ac:dyDescent="0.25">
      <c r="A1181" s="402"/>
      <c r="B1181" s="564">
        <v>711215</v>
      </c>
      <c r="C1181" s="188" t="s">
        <v>1711</v>
      </c>
      <c r="D1181" s="477">
        <v>0</v>
      </c>
      <c r="E1181" s="477">
        <v>0</v>
      </c>
      <c r="F1181" s="477">
        <v>0</v>
      </c>
      <c r="G1181" s="477">
        <v>0</v>
      </c>
      <c r="H1181" s="89">
        <v>0</v>
      </c>
      <c r="I1181" s="477">
        <v>0</v>
      </c>
      <c r="J1181" s="477">
        <v>0</v>
      </c>
      <c r="K1181" s="477">
        <v>0</v>
      </c>
      <c r="L1181" s="477">
        <v>0</v>
      </c>
      <c r="M1181" s="477">
        <v>0</v>
      </c>
      <c r="N1181" s="477">
        <v>0</v>
      </c>
      <c r="O1181" s="477">
        <v>0</v>
      </c>
      <c r="P1181" s="477">
        <v>0</v>
      </c>
      <c r="Q1181" s="477">
        <v>0</v>
      </c>
      <c r="R1181" s="89">
        <v>0</v>
      </c>
      <c r="S1181" s="477">
        <v>0</v>
      </c>
      <c r="T1181" s="477">
        <v>0</v>
      </c>
      <c r="U1181" s="477">
        <v>0</v>
      </c>
      <c r="V1181" s="477">
        <v>0</v>
      </c>
      <c r="W1181" s="477">
        <v>0</v>
      </c>
      <c r="X1181" s="477">
        <v>0</v>
      </c>
      <c r="Y1181" s="477">
        <v>0</v>
      </c>
      <c r="Z1181" s="477">
        <v>0</v>
      </c>
      <c r="AA1181" s="477">
        <v>0</v>
      </c>
      <c r="AB1181" s="477">
        <v>0</v>
      </c>
      <c r="AC1181" s="477">
        <v>0</v>
      </c>
      <c r="AD1181" s="477">
        <v>0</v>
      </c>
      <c r="AE1181" s="477">
        <v>0</v>
      </c>
      <c r="AF1181" s="233">
        <v>0</v>
      </c>
      <c r="AG1181" s="233">
        <v>0</v>
      </c>
      <c r="AH1181" s="233">
        <v>0</v>
      </c>
      <c r="AI1181" s="233">
        <v>0</v>
      </c>
      <c r="AJ1181" s="482">
        <v>0</v>
      </c>
    </row>
    <row r="1182" spans="1:36" s="42" customFormat="1" x14ac:dyDescent="0.25">
      <c r="A1182" s="402"/>
      <c r="B1182" s="564">
        <v>711220</v>
      </c>
      <c r="C1182" s="188" t="s">
        <v>1712</v>
      </c>
      <c r="D1182" s="477">
        <v>0</v>
      </c>
      <c r="E1182" s="477">
        <v>0</v>
      </c>
      <c r="F1182" s="477">
        <v>0</v>
      </c>
      <c r="G1182" s="477">
        <v>0</v>
      </c>
      <c r="H1182" s="89">
        <v>0</v>
      </c>
      <c r="I1182" s="477">
        <v>0</v>
      </c>
      <c r="J1182" s="477">
        <v>0</v>
      </c>
      <c r="K1182" s="477">
        <v>0</v>
      </c>
      <c r="L1182" s="477">
        <v>0</v>
      </c>
      <c r="M1182" s="477">
        <v>0</v>
      </c>
      <c r="N1182" s="477">
        <v>0</v>
      </c>
      <c r="O1182" s="477">
        <v>0</v>
      </c>
      <c r="P1182" s="477">
        <v>0</v>
      </c>
      <c r="Q1182" s="477">
        <v>0</v>
      </c>
      <c r="R1182" s="89">
        <v>0</v>
      </c>
      <c r="S1182" s="477">
        <v>0</v>
      </c>
      <c r="T1182" s="477">
        <v>0</v>
      </c>
      <c r="U1182" s="477">
        <v>0</v>
      </c>
      <c r="V1182" s="477">
        <v>0</v>
      </c>
      <c r="W1182" s="477">
        <v>0</v>
      </c>
      <c r="X1182" s="477">
        <v>0</v>
      </c>
      <c r="Y1182" s="477">
        <v>0</v>
      </c>
      <c r="Z1182" s="477">
        <v>0</v>
      </c>
      <c r="AA1182" s="477">
        <v>0</v>
      </c>
      <c r="AB1182" s="477">
        <v>0</v>
      </c>
      <c r="AC1182" s="477">
        <v>0</v>
      </c>
      <c r="AD1182" s="477">
        <v>0</v>
      </c>
      <c r="AE1182" s="477">
        <v>0</v>
      </c>
      <c r="AF1182" s="233">
        <v>0</v>
      </c>
      <c r="AG1182" s="233">
        <v>0</v>
      </c>
      <c r="AH1182" s="233">
        <v>0</v>
      </c>
      <c r="AI1182" s="233">
        <v>0</v>
      </c>
      <c r="AJ1182" s="482">
        <v>0</v>
      </c>
    </row>
    <row r="1183" spans="1:36" s="42" customFormat="1" x14ac:dyDescent="0.25">
      <c r="A1183" s="402"/>
      <c r="B1183" s="564">
        <v>7113</v>
      </c>
      <c r="C1183" s="188" t="s">
        <v>876</v>
      </c>
      <c r="D1183" s="477">
        <v>0</v>
      </c>
      <c r="E1183" s="477">
        <v>0</v>
      </c>
      <c r="F1183" s="477">
        <v>0</v>
      </c>
      <c r="G1183" s="477">
        <v>0</v>
      </c>
      <c r="H1183" s="89">
        <v>0</v>
      </c>
      <c r="I1183" s="477">
        <v>0</v>
      </c>
      <c r="J1183" s="477">
        <v>0</v>
      </c>
      <c r="K1183" s="477">
        <v>0</v>
      </c>
      <c r="L1183" s="477">
        <v>0</v>
      </c>
      <c r="M1183" s="477">
        <v>0</v>
      </c>
      <c r="N1183" s="477">
        <v>0</v>
      </c>
      <c r="O1183" s="477">
        <v>0</v>
      </c>
      <c r="P1183" s="477">
        <v>0</v>
      </c>
      <c r="Q1183" s="477">
        <v>0</v>
      </c>
      <c r="R1183" s="89">
        <v>0</v>
      </c>
      <c r="S1183" s="477">
        <v>0</v>
      </c>
      <c r="T1183" s="477">
        <v>0</v>
      </c>
      <c r="U1183" s="477">
        <v>0</v>
      </c>
      <c r="V1183" s="477">
        <v>0</v>
      </c>
      <c r="W1183" s="477">
        <v>0</v>
      </c>
      <c r="X1183" s="477">
        <v>0</v>
      </c>
      <c r="Y1183" s="477">
        <v>0</v>
      </c>
      <c r="Z1183" s="477">
        <v>0</v>
      </c>
      <c r="AA1183" s="477">
        <v>0</v>
      </c>
      <c r="AB1183" s="477">
        <v>0</v>
      </c>
      <c r="AC1183" s="477">
        <v>0</v>
      </c>
      <c r="AD1183" s="477">
        <v>0</v>
      </c>
      <c r="AE1183" s="477">
        <v>0</v>
      </c>
      <c r="AF1183" s="233">
        <v>0</v>
      </c>
      <c r="AG1183" s="233">
        <v>0</v>
      </c>
      <c r="AH1183" s="233">
        <v>0</v>
      </c>
      <c r="AI1183" s="233">
        <v>0</v>
      </c>
      <c r="AJ1183" s="482">
        <v>0</v>
      </c>
    </row>
    <row r="1184" spans="1:36" s="42" customFormat="1" x14ac:dyDescent="0.25">
      <c r="A1184" s="402"/>
      <c r="B1184" s="564">
        <v>711305</v>
      </c>
      <c r="C1184" s="188" t="s">
        <v>877</v>
      </c>
      <c r="D1184" s="477">
        <v>0</v>
      </c>
      <c r="E1184" s="477">
        <v>0</v>
      </c>
      <c r="F1184" s="477">
        <v>0</v>
      </c>
      <c r="G1184" s="477">
        <v>0</v>
      </c>
      <c r="H1184" s="89">
        <v>0</v>
      </c>
      <c r="I1184" s="477">
        <v>0</v>
      </c>
      <c r="J1184" s="477">
        <v>0</v>
      </c>
      <c r="K1184" s="477">
        <v>0</v>
      </c>
      <c r="L1184" s="477">
        <v>0</v>
      </c>
      <c r="M1184" s="477">
        <v>0</v>
      </c>
      <c r="N1184" s="477">
        <v>0</v>
      </c>
      <c r="O1184" s="477">
        <v>0</v>
      </c>
      <c r="P1184" s="477">
        <v>0</v>
      </c>
      <c r="Q1184" s="477">
        <v>0</v>
      </c>
      <c r="R1184" s="89">
        <v>0</v>
      </c>
      <c r="S1184" s="477">
        <v>0</v>
      </c>
      <c r="T1184" s="477">
        <v>0</v>
      </c>
      <c r="U1184" s="477">
        <v>0</v>
      </c>
      <c r="V1184" s="477">
        <v>0</v>
      </c>
      <c r="W1184" s="477">
        <v>0</v>
      </c>
      <c r="X1184" s="477">
        <v>0</v>
      </c>
      <c r="Y1184" s="477">
        <v>0</v>
      </c>
      <c r="Z1184" s="477">
        <v>0</v>
      </c>
      <c r="AA1184" s="477">
        <v>0</v>
      </c>
      <c r="AB1184" s="477">
        <v>0</v>
      </c>
      <c r="AC1184" s="477">
        <v>0</v>
      </c>
      <c r="AD1184" s="477">
        <v>0</v>
      </c>
      <c r="AE1184" s="477">
        <v>0</v>
      </c>
      <c r="AF1184" s="233">
        <v>0</v>
      </c>
      <c r="AG1184" s="233">
        <v>0</v>
      </c>
      <c r="AH1184" s="233">
        <v>0</v>
      </c>
      <c r="AI1184" s="233">
        <v>0</v>
      </c>
      <c r="AJ1184" s="482">
        <v>0</v>
      </c>
    </row>
    <row r="1185" spans="1:36" s="42" customFormat="1" x14ac:dyDescent="0.25">
      <c r="A1185" s="402"/>
      <c r="B1185" s="564">
        <v>711310</v>
      </c>
      <c r="C1185" s="188" t="s">
        <v>878</v>
      </c>
      <c r="D1185" s="477">
        <v>0</v>
      </c>
      <c r="E1185" s="477">
        <v>0</v>
      </c>
      <c r="F1185" s="477">
        <v>0</v>
      </c>
      <c r="G1185" s="477">
        <v>0</v>
      </c>
      <c r="H1185" s="89">
        <v>0</v>
      </c>
      <c r="I1185" s="477">
        <v>0</v>
      </c>
      <c r="J1185" s="477">
        <v>0</v>
      </c>
      <c r="K1185" s="477">
        <v>0</v>
      </c>
      <c r="L1185" s="477">
        <v>0</v>
      </c>
      <c r="M1185" s="477">
        <v>0</v>
      </c>
      <c r="N1185" s="477">
        <v>0</v>
      </c>
      <c r="O1185" s="477">
        <v>0</v>
      </c>
      <c r="P1185" s="477">
        <v>0</v>
      </c>
      <c r="Q1185" s="477">
        <v>0</v>
      </c>
      <c r="R1185" s="89">
        <v>0</v>
      </c>
      <c r="S1185" s="477">
        <v>0</v>
      </c>
      <c r="T1185" s="477">
        <v>0</v>
      </c>
      <c r="U1185" s="477">
        <v>0</v>
      </c>
      <c r="V1185" s="477">
        <v>0</v>
      </c>
      <c r="W1185" s="477">
        <v>0</v>
      </c>
      <c r="X1185" s="477">
        <v>0</v>
      </c>
      <c r="Y1185" s="477">
        <v>0</v>
      </c>
      <c r="Z1185" s="477">
        <v>0</v>
      </c>
      <c r="AA1185" s="477">
        <v>0</v>
      </c>
      <c r="AB1185" s="477">
        <v>0</v>
      </c>
      <c r="AC1185" s="477">
        <v>0</v>
      </c>
      <c r="AD1185" s="477">
        <v>0</v>
      </c>
      <c r="AE1185" s="477">
        <v>0</v>
      </c>
      <c r="AF1185" s="233">
        <v>0</v>
      </c>
      <c r="AG1185" s="233">
        <v>0</v>
      </c>
      <c r="AH1185" s="233">
        <v>0</v>
      </c>
      <c r="AI1185" s="233">
        <v>0</v>
      </c>
      <c r="AJ1185" s="482">
        <v>0</v>
      </c>
    </row>
    <row r="1186" spans="1:36" s="42" customFormat="1" x14ac:dyDescent="0.25">
      <c r="A1186" s="402"/>
      <c r="B1186" s="564">
        <v>7114</v>
      </c>
      <c r="C1186" s="188" t="s">
        <v>1713</v>
      </c>
      <c r="D1186" s="477">
        <v>0</v>
      </c>
      <c r="E1186" s="477">
        <v>0</v>
      </c>
      <c r="F1186" s="477">
        <v>0</v>
      </c>
      <c r="G1186" s="477">
        <v>0</v>
      </c>
      <c r="H1186" s="89">
        <v>0</v>
      </c>
      <c r="I1186" s="477">
        <v>0</v>
      </c>
      <c r="J1186" s="477">
        <v>0</v>
      </c>
      <c r="K1186" s="477">
        <v>0</v>
      </c>
      <c r="L1186" s="477">
        <v>0</v>
      </c>
      <c r="M1186" s="477">
        <v>0</v>
      </c>
      <c r="N1186" s="477">
        <v>0</v>
      </c>
      <c r="O1186" s="477">
        <v>0</v>
      </c>
      <c r="P1186" s="477">
        <v>0</v>
      </c>
      <c r="Q1186" s="477">
        <v>0</v>
      </c>
      <c r="R1186" s="89">
        <v>0</v>
      </c>
      <c r="S1186" s="477">
        <v>0</v>
      </c>
      <c r="T1186" s="477">
        <v>0</v>
      </c>
      <c r="U1186" s="477">
        <v>0</v>
      </c>
      <c r="V1186" s="477">
        <v>0</v>
      </c>
      <c r="W1186" s="477">
        <v>0</v>
      </c>
      <c r="X1186" s="477">
        <v>0</v>
      </c>
      <c r="Y1186" s="477">
        <v>0</v>
      </c>
      <c r="Z1186" s="477">
        <v>0</v>
      </c>
      <c r="AA1186" s="477">
        <v>0</v>
      </c>
      <c r="AB1186" s="477">
        <v>0</v>
      </c>
      <c r="AC1186" s="477">
        <v>0</v>
      </c>
      <c r="AD1186" s="477">
        <v>0</v>
      </c>
      <c r="AE1186" s="477">
        <v>0</v>
      </c>
      <c r="AF1186" s="233">
        <v>0</v>
      </c>
      <c r="AG1186" s="233">
        <v>0</v>
      </c>
      <c r="AH1186" s="233">
        <v>0</v>
      </c>
      <c r="AI1186" s="233">
        <v>0</v>
      </c>
      <c r="AJ1186" s="482">
        <v>0</v>
      </c>
    </row>
    <row r="1187" spans="1:36" s="42" customFormat="1" x14ac:dyDescent="0.25">
      <c r="A1187" s="402"/>
      <c r="B1187" s="564">
        <v>711405</v>
      </c>
      <c r="C1187" s="188" t="s">
        <v>1709</v>
      </c>
      <c r="D1187" s="477">
        <v>0</v>
      </c>
      <c r="E1187" s="477">
        <v>0</v>
      </c>
      <c r="F1187" s="477">
        <v>0</v>
      </c>
      <c r="G1187" s="477">
        <v>0</v>
      </c>
      <c r="H1187" s="89">
        <v>0</v>
      </c>
      <c r="I1187" s="477">
        <v>0</v>
      </c>
      <c r="J1187" s="477">
        <v>0</v>
      </c>
      <c r="K1187" s="477">
        <v>0</v>
      </c>
      <c r="L1187" s="477">
        <v>0</v>
      </c>
      <c r="M1187" s="477">
        <v>0</v>
      </c>
      <c r="N1187" s="477">
        <v>0</v>
      </c>
      <c r="O1187" s="477">
        <v>0</v>
      </c>
      <c r="P1187" s="477">
        <v>0</v>
      </c>
      <c r="Q1187" s="477">
        <v>0</v>
      </c>
      <c r="R1187" s="89">
        <v>0</v>
      </c>
      <c r="S1187" s="477">
        <v>0</v>
      </c>
      <c r="T1187" s="477">
        <v>0</v>
      </c>
      <c r="U1187" s="477">
        <v>0</v>
      </c>
      <c r="V1187" s="477">
        <v>0</v>
      </c>
      <c r="W1187" s="477">
        <v>0</v>
      </c>
      <c r="X1187" s="477">
        <v>0</v>
      </c>
      <c r="Y1187" s="477">
        <v>0</v>
      </c>
      <c r="Z1187" s="477">
        <v>0</v>
      </c>
      <c r="AA1187" s="477">
        <v>0</v>
      </c>
      <c r="AB1187" s="477">
        <v>0</v>
      </c>
      <c r="AC1187" s="477">
        <v>0</v>
      </c>
      <c r="AD1187" s="477">
        <v>0</v>
      </c>
      <c r="AE1187" s="477">
        <v>0</v>
      </c>
      <c r="AF1187" s="233">
        <v>0</v>
      </c>
      <c r="AG1187" s="233">
        <v>0</v>
      </c>
      <c r="AH1187" s="233">
        <v>0</v>
      </c>
      <c r="AI1187" s="233">
        <v>0</v>
      </c>
      <c r="AJ1187" s="482">
        <v>0</v>
      </c>
    </row>
    <row r="1188" spans="1:36" s="42" customFormat="1" x14ac:dyDescent="0.25">
      <c r="A1188" s="402"/>
      <c r="B1188" s="564">
        <v>711410</v>
      </c>
      <c r="C1188" s="188" t="s">
        <v>1710</v>
      </c>
      <c r="D1188" s="477">
        <v>0</v>
      </c>
      <c r="E1188" s="477">
        <v>0</v>
      </c>
      <c r="F1188" s="477">
        <v>0</v>
      </c>
      <c r="G1188" s="477">
        <v>0</v>
      </c>
      <c r="H1188" s="89">
        <v>0</v>
      </c>
      <c r="I1188" s="477">
        <v>0</v>
      </c>
      <c r="J1188" s="477">
        <v>0</v>
      </c>
      <c r="K1188" s="477">
        <v>0</v>
      </c>
      <c r="L1188" s="477">
        <v>0</v>
      </c>
      <c r="M1188" s="477">
        <v>0</v>
      </c>
      <c r="N1188" s="477">
        <v>0</v>
      </c>
      <c r="O1188" s="477">
        <v>0</v>
      </c>
      <c r="P1188" s="477">
        <v>0</v>
      </c>
      <c r="Q1188" s="477">
        <v>0</v>
      </c>
      <c r="R1188" s="89">
        <v>0</v>
      </c>
      <c r="S1188" s="477">
        <v>0</v>
      </c>
      <c r="T1188" s="477">
        <v>0</v>
      </c>
      <c r="U1188" s="477">
        <v>0</v>
      </c>
      <c r="V1188" s="477">
        <v>0</v>
      </c>
      <c r="W1188" s="477">
        <v>0</v>
      </c>
      <c r="X1188" s="477">
        <v>0</v>
      </c>
      <c r="Y1188" s="477">
        <v>0</v>
      </c>
      <c r="Z1188" s="477">
        <v>0</v>
      </c>
      <c r="AA1188" s="477">
        <v>0</v>
      </c>
      <c r="AB1188" s="477">
        <v>0</v>
      </c>
      <c r="AC1188" s="477">
        <v>0</v>
      </c>
      <c r="AD1188" s="477">
        <v>0</v>
      </c>
      <c r="AE1188" s="477">
        <v>0</v>
      </c>
      <c r="AF1188" s="233">
        <v>0</v>
      </c>
      <c r="AG1188" s="233">
        <v>0</v>
      </c>
      <c r="AH1188" s="233">
        <v>0</v>
      </c>
      <c r="AI1188" s="233">
        <v>0</v>
      </c>
      <c r="AJ1188" s="482">
        <v>0</v>
      </c>
    </row>
    <row r="1189" spans="1:36" s="42" customFormat="1" x14ac:dyDescent="0.25">
      <c r="A1189" s="402"/>
      <c r="B1189" s="564">
        <v>711415</v>
      </c>
      <c r="C1189" s="188" t="s">
        <v>1546</v>
      </c>
      <c r="D1189" s="477">
        <v>0</v>
      </c>
      <c r="E1189" s="477">
        <v>0</v>
      </c>
      <c r="F1189" s="477">
        <v>0</v>
      </c>
      <c r="G1189" s="477">
        <v>0</v>
      </c>
      <c r="H1189" s="89">
        <v>0</v>
      </c>
      <c r="I1189" s="477">
        <v>0</v>
      </c>
      <c r="J1189" s="477">
        <v>0</v>
      </c>
      <c r="K1189" s="477">
        <v>0</v>
      </c>
      <c r="L1189" s="477">
        <v>0</v>
      </c>
      <c r="M1189" s="477">
        <v>0</v>
      </c>
      <c r="N1189" s="477">
        <v>0</v>
      </c>
      <c r="O1189" s="477">
        <v>0</v>
      </c>
      <c r="P1189" s="477">
        <v>0</v>
      </c>
      <c r="Q1189" s="477">
        <v>0</v>
      </c>
      <c r="R1189" s="89">
        <v>0</v>
      </c>
      <c r="S1189" s="477">
        <v>0</v>
      </c>
      <c r="T1189" s="477">
        <v>0</v>
      </c>
      <c r="U1189" s="477">
        <v>0</v>
      </c>
      <c r="V1189" s="477">
        <v>0</v>
      </c>
      <c r="W1189" s="477">
        <v>0</v>
      </c>
      <c r="X1189" s="477">
        <v>0</v>
      </c>
      <c r="Y1189" s="477">
        <v>0</v>
      </c>
      <c r="Z1189" s="477">
        <v>0</v>
      </c>
      <c r="AA1189" s="477">
        <v>0</v>
      </c>
      <c r="AB1189" s="477">
        <v>0</v>
      </c>
      <c r="AC1189" s="477">
        <v>0</v>
      </c>
      <c r="AD1189" s="477">
        <v>0</v>
      </c>
      <c r="AE1189" s="477">
        <v>0</v>
      </c>
      <c r="AF1189" s="233">
        <v>0</v>
      </c>
      <c r="AG1189" s="233">
        <v>0</v>
      </c>
      <c r="AH1189" s="233">
        <v>0</v>
      </c>
      <c r="AI1189" s="233">
        <v>0</v>
      </c>
      <c r="AJ1189" s="482">
        <v>0</v>
      </c>
    </row>
    <row r="1190" spans="1:36" s="42" customFormat="1" x14ac:dyDescent="0.25">
      <c r="A1190" s="402"/>
      <c r="B1190" s="564">
        <v>711420</v>
      </c>
      <c r="C1190" s="188" t="s">
        <v>1712</v>
      </c>
      <c r="D1190" s="477">
        <v>0</v>
      </c>
      <c r="E1190" s="477">
        <v>0</v>
      </c>
      <c r="F1190" s="477">
        <v>0</v>
      </c>
      <c r="G1190" s="477">
        <v>0</v>
      </c>
      <c r="H1190" s="89">
        <v>0</v>
      </c>
      <c r="I1190" s="477">
        <v>0</v>
      </c>
      <c r="J1190" s="477">
        <v>0</v>
      </c>
      <c r="K1190" s="477">
        <v>0</v>
      </c>
      <c r="L1190" s="477">
        <v>0</v>
      </c>
      <c r="M1190" s="477">
        <v>0</v>
      </c>
      <c r="N1190" s="477">
        <v>0</v>
      </c>
      <c r="O1190" s="477">
        <v>0</v>
      </c>
      <c r="P1190" s="477">
        <v>0</v>
      </c>
      <c r="Q1190" s="477">
        <v>0</v>
      </c>
      <c r="R1190" s="89">
        <v>0</v>
      </c>
      <c r="S1190" s="477">
        <v>0</v>
      </c>
      <c r="T1190" s="477">
        <v>0</v>
      </c>
      <c r="U1190" s="477">
        <v>0</v>
      </c>
      <c r="V1190" s="477">
        <v>0</v>
      </c>
      <c r="W1190" s="477">
        <v>0</v>
      </c>
      <c r="X1190" s="477">
        <v>0</v>
      </c>
      <c r="Y1190" s="477">
        <v>0</v>
      </c>
      <c r="Z1190" s="477">
        <v>0</v>
      </c>
      <c r="AA1190" s="477">
        <v>0</v>
      </c>
      <c r="AB1190" s="477">
        <v>0</v>
      </c>
      <c r="AC1190" s="477">
        <v>0</v>
      </c>
      <c r="AD1190" s="477">
        <v>0</v>
      </c>
      <c r="AE1190" s="477">
        <v>0</v>
      </c>
      <c r="AF1190" s="233">
        <v>0</v>
      </c>
      <c r="AG1190" s="233">
        <v>0</v>
      </c>
      <c r="AH1190" s="233">
        <v>0</v>
      </c>
      <c r="AI1190" s="233">
        <v>0</v>
      </c>
      <c r="AJ1190" s="482">
        <v>0</v>
      </c>
    </row>
    <row r="1191" spans="1:36" s="42" customFormat="1" x14ac:dyDescent="0.25">
      <c r="A1191" s="402"/>
      <c r="B1191" s="564">
        <v>7115</v>
      </c>
      <c r="C1191" s="188" t="s">
        <v>880</v>
      </c>
      <c r="D1191" s="477">
        <v>0</v>
      </c>
      <c r="E1191" s="477">
        <v>0</v>
      </c>
      <c r="F1191" s="477">
        <v>0</v>
      </c>
      <c r="G1191" s="477">
        <v>0</v>
      </c>
      <c r="H1191" s="89">
        <v>0</v>
      </c>
      <c r="I1191" s="477">
        <v>0</v>
      </c>
      <c r="J1191" s="477">
        <v>0</v>
      </c>
      <c r="K1191" s="477">
        <v>0</v>
      </c>
      <c r="L1191" s="477">
        <v>0</v>
      </c>
      <c r="M1191" s="477">
        <v>0</v>
      </c>
      <c r="N1191" s="477">
        <v>0</v>
      </c>
      <c r="O1191" s="477">
        <v>0</v>
      </c>
      <c r="P1191" s="477">
        <v>0</v>
      </c>
      <c r="Q1191" s="477">
        <v>0</v>
      </c>
      <c r="R1191" s="89">
        <v>0</v>
      </c>
      <c r="S1191" s="477">
        <v>0</v>
      </c>
      <c r="T1191" s="477">
        <v>0</v>
      </c>
      <c r="U1191" s="477">
        <v>0</v>
      </c>
      <c r="V1191" s="477">
        <v>0</v>
      </c>
      <c r="W1191" s="477">
        <v>0</v>
      </c>
      <c r="X1191" s="477">
        <v>0</v>
      </c>
      <c r="Y1191" s="477">
        <v>0</v>
      </c>
      <c r="Z1191" s="477">
        <v>0</v>
      </c>
      <c r="AA1191" s="477">
        <v>0</v>
      </c>
      <c r="AB1191" s="477">
        <v>0</v>
      </c>
      <c r="AC1191" s="477">
        <v>0</v>
      </c>
      <c r="AD1191" s="477">
        <v>0</v>
      </c>
      <c r="AE1191" s="477">
        <v>0</v>
      </c>
      <c r="AF1191" s="233">
        <v>0</v>
      </c>
      <c r="AG1191" s="233">
        <v>0</v>
      </c>
      <c r="AH1191" s="233">
        <v>0</v>
      </c>
      <c r="AI1191" s="233">
        <v>0</v>
      </c>
      <c r="AJ1191" s="482">
        <v>0</v>
      </c>
    </row>
    <row r="1192" spans="1:36" s="42" customFormat="1" x14ac:dyDescent="0.25">
      <c r="A1192" s="402"/>
      <c r="B1192" s="564">
        <v>711505</v>
      </c>
      <c r="C1192" s="188" t="s">
        <v>29</v>
      </c>
      <c r="D1192" s="477">
        <v>0</v>
      </c>
      <c r="E1192" s="477">
        <v>0</v>
      </c>
      <c r="F1192" s="477">
        <v>0</v>
      </c>
      <c r="G1192" s="477">
        <v>0</v>
      </c>
      <c r="H1192" s="89">
        <v>0</v>
      </c>
      <c r="I1192" s="477">
        <v>0</v>
      </c>
      <c r="J1192" s="477">
        <v>0</v>
      </c>
      <c r="K1192" s="477">
        <v>0</v>
      </c>
      <c r="L1192" s="477">
        <v>0</v>
      </c>
      <c r="M1192" s="477">
        <v>0</v>
      </c>
      <c r="N1192" s="477">
        <v>0</v>
      </c>
      <c r="O1192" s="477">
        <v>0</v>
      </c>
      <c r="P1192" s="477">
        <v>0</v>
      </c>
      <c r="Q1192" s="477">
        <v>0</v>
      </c>
      <c r="R1192" s="89">
        <v>0</v>
      </c>
      <c r="S1192" s="477">
        <v>0</v>
      </c>
      <c r="T1192" s="477">
        <v>0</v>
      </c>
      <c r="U1192" s="477">
        <v>0</v>
      </c>
      <c r="V1192" s="477">
        <v>0</v>
      </c>
      <c r="W1192" s="477">
        <v>0</v>
      </c>
      <c r="X1192" s="477">
        <v>0</v>
      </c>
      <c r="Y1192" s="477">
        <v>0</v>
      </c>
      <c r="Z1192" s="477">
        <v>0</v>
      </c>
      <c r="AA1192" s="477">
        <v>0</v>
      </c>
      <c r="AB1192" s="477">
        <v>0</v>
      </c>
      <c r="AC1192" s="477">
        <v>0</v>
      </c>
      <c r="AD1192" s="477">
        <v>0</v>
      </c>
      <c r="AE1192" s="477">
        <v>0</v>
      </c>
      <c r="AF1192" s="233">
        <v>0</v>
      </c>
      <c r="AG1192" s="233">
        <v>0</v>
      </c>
      <c r="AH1192" s="233">
        <v>0</v>
      </c>
      <c r="AI1192" s="233">
        <v>0</v>
      </c>
      <c r="AJ1192" s="482">
        <v>0</v>
      </c>
    </row>
    <row r="1193" spans="1:36" s="42" customFormat="1" x14ac:dyDescent="0.25">
      <c r="A1193" s="402"/>
      <c r="B1193" s="564">
        <v>711510</v>
      </c>
      <c r="C1193" s="188" t="s">
        <v>881</v>
      </c>
      <c r="D1193" s="477">
        <v>0</v>
      </c>
      <c r="E1193" s="477">
        <v>0</v>
      </c>
      <c r="F1193" s="477">
        <v>0</v>
      </c>
      <c r="G1193" s="477">
        <v>0</v>
      </c>
      <c r="H1193" s="89">
        <v>0</v>
      </c>
      <c r="I1193" s="477">
        <v>0</v>
      </c>
      <c r="J1193" s="477">
        <v>0</v>
      </c>
      <c r="K1193" s="477">
        <v>0</v>
      </c>
      <c r="L1193" s="477">
        <v>0</v>
      </c>
      <c r="M1193" s="477">
        <v>0</v>
      </c>
      <c r="N1193" s="477">
        <v>0</v>
      </c>
      <c r="O1193" s="477">
        <v>0</v>
      </c>
      <c r="P1193" s="477">
        <v>0</v>
      </c>
      <c r="Q1193" s="477">
        <v>0</v>
      </c>
      <c r="R1193" s="89">
        <v>0</v>
      </c>
      <c r="S1193" s="477">
        <v>0</v>
      </c>
      <c r="T1193" s="477">
        <v>0</v>
      </c>
      <c r="U1193" s="477">
        <v>0</v>
      </c>
      <c r="V1193" s="477">
        <v>0</v>
      </c>
      <c r="W1193" s="477">
        <v>0</v>
      </c>
      <c r="X1193" s="477">
        <v>0</v>
      </c>
      <c r="Y1193" s="477">
        <v>0</v>
      </c>
      <c r="Z1193" s="477">
        <v>0</v>
      </c>
      <c r="AA1193" s="477">
        <v>0</v>
      </c>
      <c r="AB1193" s="477">
        <v>0</v>
      </c>
      <c r="AC1193" s="477">
        <v>0</v>
      </c>
      <c r="AD1193" s="477">
        <v>0</v>
      </c>
      <c r="AE1193" s="477">
        <v>0</v>
      </c>
      <c r="AF1193" s="233">
        <v>0</v>
      </c>
      <c r="AG1193" s="233">
        <v>0</v>
      </c>
      <c r="AH1193" s="233">
        <v>0</v>
      </c>
      <c r="AI1193" s="233">
        <v>0</v>
      </c>
      <c r="AJ1193" s="482">
        <v>0</v>
      </c>
    </row>
    <row r="1194" spans="1:36" s="42" customFormat="1" x14ac:dyDescent="0.25">
      <c r="A1194" s="402"/>
      <c r="B1194" s="564">
        <v>711515</v>
      </c>
      <c r="C1194" s="188" t="s">
        <v>882</v>
      </c>
      <c r="D1194" s="477">
        <v>0</v>
      </c>
      <c r="E1194" s="477">
        <v>0</v>
      </c>
      <c r="F1194" s="477">
        <v>0</v>
      </c>
      <c r="G1194" s="477">
        <v>0</v>
      </c>
      <c r="H1194" s="89">
        <v>0</v>
      </c>
      <c r="I1194" s="477">
        <v>0</v>
      </c>
      <c r="J1194" s="477">
        <v>0</v>
      </c>
      <c r="K1194" s="477">
        <v>0</v>
      </c>
      <c r="L1194" s="477">
        <v>0</v>
      </c>
      <c r="M1194" s="477">
        <v>0</v>
      </c>
      <c r="N1194" s="477">
        <v>0</v>
      </c>
      <c r="O1194" s="477">
        <v>0</v>
      </c>
      <c r="P1194" s="477">
        <v>0</v>
      </c>
      <c r="Q1194" s="477">
        <v>0</v>
      </c>
      <c r="R1194" s="89">
        <v>0</v>
      </c>
      <c r="S1194" s="477">
        <v>0</v>
      </c>
      <c r="T1194" s="477">
        <v>0</v>
      </c>
      <c r="U1194" s="477">
        <v>0</v>
      </c>
      <c r="V1194" s="477">
        <v>0</v>
      </c>
      <c r="W1194" s="477">
        <v>0</v>
      </c>
      <c r="X1194" s="477">
        <v>0</v>
      </c>
      <c r="Y1194" s="477">
        <v>0</v>
      </c>
      <c r="Z1194" s="477">
        <v>0</v>
      </c>
      <c r="AA1194" s="477">
        <v>0</v>
      </c>
      <c r="AB1194" s="477">
        <v>0</v>
      </c>
      <c r="AC1194" s="477">
        <v>0</v>
      </c>
      <c r="AD1194" s="477">
        <v>0</v>
      </c>
      <c r="AE1194" s="477">
        <v>0</v>
      </c>
      <c r="AF1194" s="233">
        <v>0</v>
      </c>
      <c r="AG1194" s="233">
        <v>0</v>
      </c>
      <c r="AH1194" s="233">
        <v>0</v>
      </c>
      <c r="AI1194" s="233">
        <v>0</v>
      </c>
      <c r="AJ1194" s="482">
        <v>0</v>
      </c>
    </row>
    <row r="1195" spans="1:36" s="42" customFormat="1" x14ac:dyDescent="0.25">
      <c r="A1195" s="402"/>
      <c r="B1195" s="564">
        <v>711520</v>
      </c>
      <c r="C1195" s="188" t="s">
        <v>883</v>
      </c>
      <c r="D1195" s="477">
        <v>0</v>
      </c>
      <c r="E1195" s="477">
        <v>0</v>
      </c>
      <c r="F1195" s="477">
        <v>0</v>
      </c>
      <c r="G1195" s="477">
        <v>0</v>
      </c>
      <c r="H1195" s="89">
        <v>0</v>
      </c>
      <c r="I1195" s="477">
        <v>0</v>
      </c>
      <c r="J1195" s="477">
        <v>0</v>
      </c>
      <c r="K1195" s="477">
        <v>0</v>
      </c>
      <c r="L1195" s="477">
        <v>0</v>
      </c>
      <c r="M1195" s="477">
        <v>0</v>
      </c>
      <c r="N1195" s="477">
        <v>0</v>
      </c>
      <c r="O1195" s="477">
        <v>0</v>
      </c>
      <c r="P1195" s="477">
        <v>0</v>
      </c>
      <c r="Q1195" s="477">
        <v>0</v>
      </c>
      <c r="R1195" s="89">
        <v>0</v>
      </c>
      <c r="S1195" s="477">
        <v>0</v>
      </c>
      <c r="T1195" s="477">
        <v>0</v>
      </c>
      <c r="U1195" s="477">
        <v>0</v>
      </c>
      <c r="V1195" s="477">
        <v>0</v>
      </c>
      <c r="W1195" s="477">
        <v>0</v>
      </c>
      <c r="X1195" s="477">
        <v>0</v>
      </c>
      <c r="Y1195" s="477">
        <v>0</v>
      </c>
      <c r="Z1195" s="477">
        <v>0</v>
      </c>
      <c r="AA1195" s="477">
        <v>0</v>
      </c>
      <c r="AB1195" s="477">
        <v>0</v>
      </c>
      <c r="AC1195" s="477">
        <v>0</v>
      </c>
      <c r="AD1195" s="477">
        <v>0</v>
      </c>
      <c r="AE1195" s="477">
        <v>0</v>
      </c>
      <c r="AF1195" s="233">
        <v>0</v>
      </c>
      <c r="AG1195" s="233">
        <v>0</v>
      </c>
      <c r="AH1195" s="233">
        <v>0</v>
      </c>
      <c r="AI1195" s="233">
        <v>0</v>
      </c>
      <c r="AJ1195" s="482">
        <v>0</v>
      </c>
    </row>
    <row r="1196" spans="1:36" s="42" customFormat="1" x14ac:dyDescent="0.25">
      <c r="A1196" s="402"/>
      <c r="B1196" s="564">
        <v>711525</v>
      </c>
      <c r="C1196" s="188" t="s">
        <v>32</v>
      </c>
      <c r="D1196" s="477">
        <v>0</v>
      </c>
      <c r="E1196" s="477">
        <v>0</v>
      </c>
      <c r="F1196" s="477">
        <v>0</v>
      </c>
      <c r="G1196" s="477">
        <v>0</v>
      </c>
      <c r="H1196" s="89">
        <v>0</v>
      </c>
      <c r="I1196" s="477">
        <v>0</v>
      </c>
      <c r="J1196" s="477">
        <v>0</v>
      </c>
      <c r="K1196" s="477">
        <v>0</v>
      </c>
      <c r="L1196" s="477">
        <v>0</v>
      </c>
      <c r="M1196" s="477">
        <v>0</v>
      </c>
      <c r="N1196" s="477">
        <v>0</v>
      </c>
      <c r="O1196" s="477">
        <v>0</v>
      </c>
      <c r="P1196" s="477">
        <v>0</v>
      </c>
      <c r="Q1196" s="477">
        <v>0</v>
      </c>
      <c r="R1196" s="89">
        <v>0</v>
      </c>
      <c r="S1196" s="477">
        <v>0</v>
      </c>
      <c r="T1196" s="477">
        <v>0</v>
      </c>
      <c r="U1196" s="477">
        <v>0</v>
      </c>
      <c r="V1196" s="477">
        <v>0</v>
      </c>
      <c r="W1196" s="477">
        <v>0</v>
      </c>
      <c r="X1196" s="477">
        <v>0</v>
      </c>
      <c r="Y1196" s="477">
        <v>0</v>
      </c>
      <c r="Z1196" s="477">
        <v>0</v>
      </c>
      <c r="AA1196" s="477">
        <v>0</v>
      </c>
      <c r="AB1196" s="477">
        <v>0</v>
      </c>
      <c r="AC1196" s="477">
        <v>0</v>
      </c>
      <c r="AD1196" s="477">
        <v>0</v>
      </c>
      <c r="AE1196" s="477">
        <v>0</v>
      </c>
      <c r="AF1196" s="233">
        <v>0</v>
      </c>
      <c r="AG1196" s="233">
        <v>0</v>
      </c>
      <c r="AH1196" s="233">
        <v>0</v>
      </c>
      <c r="AI1196" s="233">
        <v>0</v>
      </c>
      <c r="AJ1196" s="482">
        <v>0</v>
      </c>
    </row>
    <row r="1197" spans="1:36" s="42" customFormat="1" x14ac:dyDescent="0.25">
      <c r="A1197" s="402"/>
      <c r="B1197" s="564">
        <v>711590</v>
      </c>
      <c r="C1197" s="188" t="s">
        <v>884</v>
      </c>
      <c r="D1197" s="477">
        <v>0</v>
      </c>
      <c r="E1197" s="477">
        <v>0</v>
      </c>
      <c r="F1197" s="477">
        <v>0</v>
      </c>
      <c r="G1197" s="477">
        <v>0</v>
      </c>
      <c r="H1197" s="89">
        <v>0</v>
      </c>
      <c r="I1197" s="477">
        <v>0</v>
      </c>
      <c r="J1197" s="477">
        <v>0</v>
      </c>
      <c r="K1197" s="477">
        <v>0</v>
      </c>
      <c r="L1197" s="477">
        <v>0</v>
      </c>
      <c r="M1197" s="477">
        <v>0</v>
      </c>
      <c r="N1197" s="477">
        <v>0</v>
      </c>
      <c r="O1197" s="477">
        <v>0</v>
      </c>
      <c r="P1197" s="477">
        <v>0</v>
      </c>
      <c r="Q1197" s="477">
        <v>0</v>
      </c>
      <c r="R1197" s="89">
        <v>0</v>
      </c>
      <c r="S1197" s="477">
        <v>0</v>
      </c>
      <c r="T1197" s="477">
        <v>0</v>
      </c>
      <c r="U1197" s="477">
        <v>0</v>
      </c>
      <c r="V1197" s="477">
        <v>0</v>
      </c>
      <c r="W1197" s="477">
        <v>0</v>
      </c>
      <c r="X1197" s="477">
        <v>0</v>
      </c>
      <c r="Y1197" s="477">
        <v>0</v>
      </c>
      <c r="Z1197" s="477">
        <v>0</v>
      </c>
      <c r="AA1197" s="477">
        <v>0</v>
      </c>
      <c r="AB1197" s="477">
        <v>0</v>
      </c>
      <c r="AC1197" s="477">
        <v>0</v>
      </c>
      <c r="AD1197" s="477">
        <v>0</v>
      </c>
      <c r="AE1197" s="477">
        <v>0</v>
      </c>
      <c r="AF1197" s="233">
        <v>0</v>
      </c>
      <c r="AG1197" s="233">
        <v>0</v>
      </c>
      <c r="AH1197" s="233">
        <v>0</v>
      </c>
      <c r="AI1197" s="233">
        <v>0</v>
      </c>
      <c r="AJ1197" s="482">
        <v>0</v>
      </c>
    </row>
    <row r="1198" spans="1:36" s="42" customFormat="1" x14ac:dyDescent="0.25">
      <c r="A1198" s="402"/>
      <c r="B1198" s="564">
        <v>7116</v>
      </c>
      <c r="C1198" s="188" t="s">
        <v>885</v>
      </c>
      <c r="D1198" s="477">
        <v>0</v>
      </c>
      <c r="E1198" s="477">
        <v>0</v>
      </c>
      <c r="F1198" s="477">
        <v>0</v>
      </c>
      <c r="G1198" s="477">
        <v>0</v>
      </c>
      <c r="H1198" s="89">
        <v>0</v>
      </c>
      <c r="I1198" s="477">
        <v>0</v>
      </c>
      <c r="J1198" s="477">
        <v>0</v>
      </c>
      <c r="K1198" s="477">
        <v>0</v>
      </c>
      <c r="L1198" s="477">
        <v>0</v>
      </c>
      <c r="M1198" s="477">
        <v>0</v>
      </c>
      <c r="N1198" s="477">
        <v>0</v>
      </c>
      <c r="O1198" s="477">
        <v>0</v>
      </c>
      <c r="P1198" s="477">
        <v>0</v>
      </c>
      <c r="Q1198" s="477">
        <v>0</v>
      </c>
      <c r="R1198" s="89">
        <v>0</v>
      </c>
      <c r="S1198" s="477">
        <v>0</v>
      </c>
      <c r="T1198" s="477">
        <v>0</v>
      </c>
      <c r="U1198" s="477">
        <v>0</v>
      </c>
      <c r="V1198" s="477">
        <v>0</v>
      </c>
      <c r="W1198" s="477">
        <v>0</v>
      </c>
      <c r="X1198" s="477">
        <v>0</v>
      </c>
      <c r="Y1198" s="477">
        <v>0</v>
      </c>
      <c r="Z1198" s="477">
        <v>0</v>
      </c>
      <c r="AA1198" s="477">
        <v>0</v>
      </c>
      <c r="AB1198" s="477">
        <v>0</v>
      </c>
      <c r="AC1198" s="477">
        <v>0</v>
      </c>
      <c r="AD1198" s="477">
        <v>0</v>
      </c>
      <c r="AE1198" s="477">
        <v>0</v>
      </c>
      <c r="AF1198" s="233">
        <v>0</v>
      </c>
      <c r="AG1198" s="233">
        <v>0</v>
      </c>
      <c r="AH1198" s="233">
        <v>0</v>
      </c>
      <c r="AI1198" s="233">
        <v>0</v>
      </c>
      <c r="AJ1198" s="482">
        <v>0</v>
      </c>
    </row>
    <row r="1199" spans="1:36" s="42" customFormat="1" x14ac:dyDescent="0.25">
      <c r="A1199" s="402"/>
      <c r="B1199" s="564">
        <v>7117</v>
      </c>
      <c r="C1199" s="188" t="s">
        <v>1714</v>
      </c>
      <c r="D1199" s="477">
        <v>0</v>
      </c>
      <c r="E1199" s="477">
        <v>0</v>
      </c>
      <c r="F1199" s="477">
        <v>555398.52012</v>
      </c>
      <c r="G1199" s="477">
        <v>7845.2842300000002</v>
      </c>
      <c r="H1199" s="89">
        <v>563243.80434999999</v>
      </c>
      <c r="I1199" s="477">
        <v>0</v>
      </c>
      <c r="J1199" s="477">
        <v>0</v>
      </c>
      <c r="K1199" s="477">
        <v>0</v>
      </c>
      <c r="L1199" s="477">
        <v>0</v>
      </c>
      <c r="M1199" s="477">
        <v>0</v>
      </c>
      <c r="N1199" s="477">
        <v>0</v>
      </c>
      <c r="O1199" s="477">
        <v>0</v>
      </c>
      <c r="P1199" s="477">
        <v>0</v>
      </c>
      <c r="Q1199" s="477">
        <v>0</v>
      </c>
      <c r="R1199" s="89">
        <v>0</v>
      </c>
      <c r="S1199" s="477">
        <v>0</v>
      </c>
      <c r="T1199" s="477">
        <v>0</v>
      </c>
      <c r="U1199" s="477">
        <v>0</v>
      </c>
      <c r="V1199" s="477">
        <v>0</v>
      </c>
      <c r="W1199" s="477">
        <v>0</v>
      </c>
      <c r="X1199" s="477">
        <v>0</v>
      </c>
      <c r="Y1199" s="477">
        <v>0</v>
      </c>
      <c r="Z1199" s="477">
        <v>0</v>
      </c>
      <c r="AA1199" s="477">
        <v>0</v>
      </c>
      <c r="AB1199" s="477">
        <v>0</v>
      </c>
      <c r="AC1199" s="477">
        <v>0</v>
      </c>
      <c r="AD1199" s="477">
        <v>0</v>
      </c>
      <c r="AE1199" s="477">
        <v>563243.80434999999</v>
      </c>
      <c r="AF1199" s="233">
        <v>0</v>
      </c>
      <c r="AG1199" s="233">
        <v>0</v>
      </c>
      <c r="AH1199" s="233">
        <v>0</v>
      </c>
      <c r="AI1199" s="233">
        <v>0</v>
      </c>
      <c r="AJ1199" s="482">
        <v>563243.80434999999</v>
      </c>
    </row>
    <row r="1200" spans="1:36" s="42" customFormat="1" x14ac:dyDescent="0.25">
      <c r="A1200" s="402"/>
      <c r="B1200" s="564">
        <v>711710</v>
      </c>
      <c r="C1200" s="188" t="s">
        <v>1709</v>
      </c>
      <c r="D1200" s="477">
        <v>0</v>
      </c>
      <c r="E1200" s="477">
        <v>0</v>
      </c>
      <c r="F1200" s="477">
        <v>0</v>
      </c>
      <c r="G1200" s="477">
        <v>0</v>
      </c>
      <c r="H1200" s="89">
        <v>0</v>
      </c>
      <c r="I1200" s="477">
        <v>0</v>
      </c>
      <c r="J1200" s="477">
        <v>0</v>
      </c>
      <c r="K1200" s="477">
        <v>0</v>
      </c>
      <c r="L1200" s="477">
        <v>0</v>
      </c>
      <c r="M1200" s="477">
        <v>0</v>
      </c>
      <c r="N1200" s="477">
        <v>0</v>
      </c>
      <c r="O1200" s="477">
        <v>0</v>
      </c>
      <c r="P1200" s="477">
        <v>0</v>
      </c>
      <c r="Q1200" s="477">
        <v>0</v>
      </c>
      <c r="R1200" s="89">
        <v>0</v>
      </c>
      <c r="S1200" s="477">
        <v>0</v>
      </c>
      <c r="T1200" s="477">
        <v>0</v>
      </c>
      <c r="U1200" s="477">
        <v>0</v>
      </c>
      <c r="V1200" s="477">
        <v>0</v>
      </c>
      <c r="W1200" s="477">
        <v>0</v>
      </c>
      <c r="X1200" s="477">
        <v>0</v>
      </c>
      <c r="Y1200" s="477">
        <v>0</v>
      </c>
      <c r="Z1200" s="477">
        <v>0</v>
      </c>
      <c r="AA1200" s="477">
        <v>0</v>
      </c>
      <c r="AB1200" s="477">
        <v>0</v>
      </c>
      <c r="AC1200" s="477">
        <v>0</v>
      </c>
      <c r="AD1200" s="477">
        <v>0</v>
      </c>
      <c r="AE1200" s="477">
        <v>0</v>
      </c>
      <c r="AF1200" s="233">
        <v>0</v>
      </c>
      <c r="AG1200" s="233">
        <v>0</v>
      </c>
      <c r="AH1200" s="233">
        <v>0</v>
      </c>
      <c r="AI1200" s="233">
        <v>0</v>
      </c>
      <c r="AJ1200" s="482">
        <v>0</v>
      </c>
    </row>
    <row r="1201" spans="1:36" s="42" customFormat="1" x14ac:dyDescent="0.25">
      <c r="A1201" s="402"/>
      <c r="B1201" s="564">
        <v>711720</v>
      </c>
      <c r="C1201" s="188" t="s">
        <v>1716</v>
      </c>
      <c r="D1201" s="477">
        <v>0</v>
      </c>
      <c r="E1201" s="477">
        <v>0</v>
      </c>
      <c r="F1201" s="477">
        <v>0</v>
      </c>
      <c r="G1201" s="477">
        <v>0</v>
      </c>
      <c r="H1201" s="89">
        <v>0</v>
      </c>
      <c r="I1201" s="477">
        <v>0</v>
      </c>
      <c r="J1201" s="477">
        <v>0</v>
      </c>
      <c r="K1201" s="477">
        <v>0</v>
      </c>
      <c r="L1201" s="477">
        <v>0</v>
      </c>
      <c r="M1201" s="477">
        <v>0</v>
      </c>
      <c r="N1201" s="477">
        <v>0</v>
      </c>
      <c r="O1201" s="477">
        <v>0</v>
      </c>
      <c r="P1201" s="477">
        <v>0</v>
      </c>
      <c r="Q1201" s="477">
        <v>0</v>
      </c>
      <c r="R1201" s="89">
        <v>0</v>
      </c>
      <c r="S1201" s="477">
        <v>0</v>
      </c>
      <c r="T1201" s="477">
        <v>0</v>
      </c>
      <c r="U1201" s="477">
        <v>0</v>
      </c>
      <c r="V1201" s="477">
        <v>0</v>
      </c>
      <c r="W1201" s="477">
        <v>0</v>
      </c>
      <c r="X1201" s="477">
        <v>0</v>
      </c>
      <c r="Y1201" s="477">
        <v>0</v>
      </c>
      <c r="Z1201" s="477">
        <v>0</v>
      </c>
      <c r="AA1201" s="477">
        <v>0</v>
      </c>
      <c r="AB1201" s="477">
        <v>0</v>
      </c>
      <c r="AC1201" s="477">
        <v>0</v>
      </c>
      <c r="AD1201" s="477">
        <v>0</v>
      </c>
      <c r="AE1201" s="477">
        <v>0</v>
      </c>
      <c r="AF1201" s="233">
        <v>0</v>
      </c>
      <c r="AG1201" s="233">
        <v>0</v>
      </c>
      <c r="AH1201" s="233">
        <v>0</v>
      </c>
      <c r="AI1201" s="233">
        <v>0</v>
      </c>
      <c r="AJ1201" s="482">
        <v>0</v>
      </c>
    </row>
    <row r="1202" spans="1:36" s="42" customFormat="1" x14ac:dyDescent="0.25">
      <c r="A1202" s="402"/>
      <c r="B1202" s="564">
        <v>711730</v>
      </c>
      <c r="C1202" s="188" t="s">
        <v>1642</v>
      </c>
      <c r="D1202" s="477">
        <v>0</v>
      </c>
      <c r="E1202" s="477">
        <v>0</v>
      </c>
      <c r="F1202" s="477">
        <v>372712.46693</v>
      </c>
      <c r="G1202" s="477">
        <v>0</v>
      </c>
      <c r="H1202" s="89">
        <v>372712.46693</v>
      </c>
      <c r="I1202" s="477">
        <v>0</v>
      </c>
      <c r="J1202" s="477">
        <v>0</v>
      </c>
      <c r="K1202" s="477">
        <v>0</v>
      </c>
      <c r="L1202" s="477">
        <v>0</v>
      </c>
      <c r="M1202" s="477">
        <v>0</v>
      </c>
      <c r="N1202" s="477">
        <v>0</v>
      </c>
      <c r="O1202" s="477">
        <v>0</v>
      </c>
      <c r="P1202" s="477">
        <v>0</v>
      </c>
      <c r="Q1202" s="477">
        <v>0</v>
      </c>
      <c r="R1202" s="89">
        <v>0</v>
      </c>
      <c r="S1202" s="477">
        <v>0</v>
      </c>
      <c r="T1202" s="477">
        <v>0</v>
      </c>
      <c r="U1202" s="477">
        <v>0</v>
      </c>
      <c r="V1202" s="477">
        <v>0</v>
      </c>
      <c r="W1202" s="477">
        <v>0</v>
      </c>
      <c r="X1202" s="477">
        <v>0</v>
      </c>
      <c r="Y1202" s="477">
        <v>0</v>
      </c>
      <c r="Z1202" s="477">
        <v>0</v>
      </c>
      <c r="AA1202" s="477">
        <v>0</v>
      </c>
      <c r="AB1202" s="477">
        <v>0</v>
      </c>
      <c r="AC1202" s="477">
        <v>0</v>
      </c>
      <c r="AD1202" s="477">
        <v>0</v>
      </c>
      <c r="AE1202" s="477">
        <v>372712.46693</v>
      </c>
      <c r="AF1202" s="233">
        <v>0</v>
      </c>
      <c r="AG1202" s="233">
        <v>0</v>
      </c>
      <c r="AH1202" s="233">
        <v>0</v>
      </c>
      <c r="AI1202" s="233">
        <v>0</v>
      </c>
      <c r="AJ1202" s="482">
        <v>372712.46693</v>
      </c>
    </row>
    <row r="1203" spans="1:36" s="42" customFormat="1" x14ac:dyDescent="0.25">
      <c r="A1203" s="402"/>
      <c r="B1203" s="564">
        <v>711735</v>
      </c>
      <c r="C1203" s="188" t="s">
        <v>1546</v>
      </c>
      <c r="D1203" s="477">
        <v>0</v>
      </c>
      <c r="E1203" s="477">
        <v>0</v>
      </c>
      <c r="F1203" s="477">
        <v>182686.05319000001</v>
      </c>
      <c r="G1203" s="477">
        <v>7845.2842300000002</v>
      </c>
      <c r="H1203" s="89">
        <v>190531.33742</v>
      </c>
      <c r="I1203" s="477">
        <v>0</v>
      </c>
      <c r="J1203" s="477">
        <v>0</v>
      </c>
      <c r="K1203" s="477">
        <v>0</v>
      </c>
      <c r="L1203" s="477">
        <v>0</v>
      </c>
      <c r="M1203" s="477">
        <v>0</v>
      </c>
      <c r="N1203" s="477">
        <v>0</v>
      </c>
      <c r="O1203" s="477">
        <v>0</v>
      </c>
      <c r="P1203" s="477">
        <v>0</v>
      </c>
      <c r="Q1203" s="477">
        <v>0</v>
      </c>
      <c r="R1203" s="89">
        <v>0</v>
      </c>
      <c r="S1203" s="477">
        <v>0</v>
      </c>
      <c r="T1203" s="477">
        <v>0</v>
      </c>
      <c r="U1203" s="477">
        <v>0</v>
      </c>
      <c r="V1203" s="477">
        <v>0</v>
      </c>
      <c r="W1203" s="477">
        <v>0</v>
      </c>
      <c r="X1203" s="477">
        <v>0</v>
      </c>
      <c r="Y1203" s="477">
        <v>0</v>
      </c>
      <c r="Z1203" s="477">
        <v>0</v>
      </c>
      <c r="AA1203" s="477">
        <v>0</v>
      </c>
      <c r="AB1203" s="477">
        <v>0</v>
      </c>
      <c r="AC1203" s="477">
        <v>0</v>
      </c>
      <c r="AD1203" s="477">
        <v>0</v>
      </c>
      <c r="AE1203" s="477">
        <v>190531.33742</v>
      </c>
      <c r="AF1203" s="233">
        <v>0</v>
      </c>
      <c r="AG1203" s="233">
        <v>0</v>
      </c>
      <c r="AH1203" s="233">
        <v>0</v>
      </c>
      <c r="AI1203" s="233">
        <v>0</v>
      </c>
      <c r="AJ1203" s="482">
        <v>190531.33742</v>
      </c>
    </row>
    <row r="1204" spans="1:36" s="42" customFormat="1" x14ac:dyDescent="0.25">
      <c r="A1204" s="402"/>
      <c r="B1204" s="564">
        <v>711740</v>
      </c>
      <c r="C1204" s="188" t="s">
        <v>1718</v>
      </c>
      <c r="D1204" s="477">
        <v>0</v>
      </c>
      <c r="E1204" s="477">
        <v>0</v>
      </c>
      <c r="F1204" s="477">
        <v>0</v>
      </c>
      <c r="G1204" s="477">
        <v>0</v>
      </c>
      <c r="H1204" s="89">
        <v>0</v>
      </c>
      <c r="I1204" s="477">
        <v>0</v>
      </c>
      <c r="J1204" s="477">
        <v>0</v>
      </c>
      <c r="K1204" s="477">
        <v>0</v>
      </c>
      <c r="L1204" s="477">
        <v>0</v>
      </c>
      <c r="M1204" s="477">
        <v>0</v>
      </c>
      <c r="N1204" s="477">
        <v>0</v>
      </c>
      <c r="O1204" s="477">
        <v>0</v>
      </c>
      <c r="P1204" s="477">
        <v>0</v>
      </c>
      <c r="Q1204" s="477">
        <v>0</v>
      </c>
      <c r="R1204" s="89">
        <v>0</v>
      </c>
      <c r="S1204" s="477">
        <v>0</v>
      </c>
      <c r="T1204" s="477">
        <v>0</v>
      </c>
      <c r="U1204" s="477">
        <v>0</v>
      </c>
      <c r="V1204" s="477">
        <v>0</v>
      </c>
      <c r="W1204" s="477">
        <v>0</v>
      </c>
      <c r="X1204" s="477">
        <v>0</v>
      </c>
      <c r="Y1204" s="477">
        <v>0</v>
      </c>
      <c r="Z1204" s="477">
        <v>0</v>
      </c>
      <c r="AA1204" s="477">
        <v>0</v>
      </c>
      <c r="AB1204" s="477">
        <v>0</v>
      </c>
      <c r="AC1204" s="477">
        <v>0</v>
      </c>
      <c r="AD1204" s="477">
        <v>0</v>
      </c>
      <c r="AE1204" s="477">
        <v>0</v>
      </c>
      <c r="AF1204" s="233">
        <v>0</v>
      </c>
      <c r="AG1204" s="233">
        <v>0</v>
      </c>
      <c r="AH1204" s="233">
        <v>0</v>
      </c>
      <c r="AI1204" s="233">
        <v>0</v>
      </c>
      <c r="AJ1204" s="482">
        <v>0</v>
      </c>
    </row>
    <row r="1205" spans="1:36" s="42" customFormat="1" x14ac:dyDescent="0.25">
      <c r="A1205" s="402"/>
      <c r="B1205" s="564">
        <v>711745</v>
      </c>
      <c r="C1205" s="188" t="s">
        <v>1550</v>
      </c>
      <c r="D1205" s="477">
        <v>0</v>
      </c>
      <c r="E1205" s="477">
        <v>0</v>
      </c>
      <c r="F1205" s="477">
        <v>0</v>
      </c>
      <c r="G1205" s="477">
        <v>0</v>
      </c>
      <c r="H1205" s="89">
        <v>0</v>
      </c>
      <c r="I1205" s="477">
        <v>0</v>
      </c>
      <c r="J1205" s="477">
        <v>0</v>
      </c>
      <c r="K1205" s="477">
        <v>0</v>
      </c>
      <c r="L1205" s="477">
        <v>0</v>
      </c>
      <c r="M1205" s="477">
        <v>0</v>
      </c>
      <c r="N1205" s="477">
        <v>0</v>
      </c>
      <c r="O1205" s="477">
        <v>0</v>
      </c>
      <c r="P1205" s="477">
        <v>0</v>
      </c>
      <c r="Q1205" s="477">
        <v>0</v>
      </c>
      <c r="R1205" s="89">
        <v>0</v>
      </c>
      <c r="S1205" s="477">
        <v>0</v>
      </c>
      <c r="T1205" s="477">
        <v>0</v>
      </c>
      <c r="U1205" s="477">
        <v>0</v>
      </c>
      <c r="V1205" s="477">
        <v>0</v>
      </c>
      <c r="W1205" s="477">
        <v>0</v>
      </c>
      <c r="X1205" s="477">
        <v>0</v>
      </c>
      <c r="Y1205" s="477">
        <v>0</v>
      </c>
      <c r="Z1205" s="477">
        <v>0</v>
      </c>
      <c r="AA1205" s="477">
        <v>0</v>
      </c>
      <c r="AB1205" s="477">
        <v>0</v>
      </c>
      <c r="AC1205" s="477">
        <v>0</v>
      </c>
      <c r="AD1205" s="477">
        <v>0</v>
      </c>
      <c r="AE1205" s="477">
        <v>0</v>
      </c>
      <c r="AF1205" s="233">
        <v>0</v>
      </c>
      <c r="AG1205" s="233">
        <v>0</v>
      </c>
      <c r="AH1205" s="233">
        <v>0</v>
      </c>
      <c r="AI1205" s="233">
        <v>0</v>
      </c>
      <c r="AJ1205" s="482">
        <v>0</v>
      </c>
    </row>
    <row r="1206" spans="1:36" s="42" customFormat="1" x14ac:dyDescent="0.25">
      <c r="A1206" s="402"/>
      <c r="B1206" s="564">
        <v>711750</v>
      </c>
      <c r="C1206" s="188" t="s">
        <v>1551</v>
      </c>
      <c r="D1206" s="477">
        <v>0</v>
      </c>
      <c r="E1206" s="477">
        <v>0</v>
      </c>
      <c r="F1206" s="477">
        <v>0</v>
      </c>
      <c r="G1206" s="477">
        <v>0</v>
      </c>
      <c r="H1206" s="89">
        <v>0</v>
      </c>
      <c r="I1206" s="477">
        <v>0</v>
      </c>
      <c r="J1206" s="477">
        <v>0</v>
      </c>
      <c r="K1206" s="477">
        <v>0</v>
      </c>
      <c r="L1206" s="477">
        <v>0</v>
      </c>
      <c r="M1206" s="477">
        <v>0</v>
      </c>
      <c r="N1206" s="477">
        <v>0</v>
      </c>
      <c r="O1206" s="477">
        <v>0</v>
      </c>
      <c r="P1206" s="477">
        <v>0</v>
      </c>
      <c r="Q1206" s="477">
        <v>0</v>
      </c>
      <c r="R1206" s="89">
        <v>0</v>
      </c>
      <c r="S1206" s="477">
        <v>0</v>
      </c>
      <c r="T1206" s="477">
        <v>0</v>
      </c>
      <c r="U1206" s="477">
        <v>0</v>
      </c>
      <c r="V1206" s="477">
        <v>0</v>
      </c>
      <c r="W1206" s="477">
        <v>0</v>
      </c>
      <c r="X1206" s="477">
        <v>0</v>
      </c>
      <c r="Y1206" s="477">
        <v>0</v>
      </c>
      <c r="Z1206" s="477">
        <v>0</v>
      </c>
      <c r="AA1206" s="477">
        <v>0</v>
      </c>
      <c r="AB1206" s="477">
        <v>0</v>
      </c>
      <c r="AC1206" s="477">
        <v>0</v>
      </c>
      <c r="AD1206" s="477">
        <v>0</v>
      </c>
      <c r="AE1206" s="477">
        <v>0</v>
      </c>
      <c r="AF1206" s="233">
        <v>0</v>
      </c>
      <c r="AG1206" s="233">
        <v>0</v>
      </c>
      <c r="AH1206" s="233">
        <v>0</v>
      </c>
      <c r="AI1206" s="233">
        <v>0</v>
      </c>
      <c r="AJ1206" s="482">
        <v>0</v>
      </c>
    </row>
    <row r="1207" spans="1:36" s="42" customFormat="1" x14ac:dyDescent="0.25">
      <c r="A1207" s="402"/>
      <c r="B1207" s="564">
        <v>7190</v>
      </c>
      <c r="C1207" s="188" t="s">
        <v>438</v>
      </c>
      <c r="D1207" s="477">
        <v>701009.73352999997</v>
      </c>
      <c r="E1207" s="477">
        <v>210115.01343000002</v>
      </c>
      <c r="F1207" s="477">
        <v>779780.34126000002</v>
      </c>
      <c r="G1207" s="477">
        <v>113485.841</v>
      </c>
      <c r="H1207" s="89">
        <v>1804390.92922</v>
      </c>
      <c r="I1207" s="477">
        <v>118224.56724999999</v>
      </c>
      <c r="J1207" s="477">
        <v>189006.43761000002</v>
      </c>
      <c r="K1207" s="477">
        <v>2959.3589999999999</v>
      </c>
      <c r="L1207" s="477">
        <v>58928.186520000003</v>
      </c>
      <c r="M1207" s="477">
        <v>7002.0154899999998</v>
      </c>
      <c r="N1207" s="477">
        <v>2595360.8892299999</v>
      </c>
      <c r="O1207" s="477">
        <v>242224.33684</v>
      </c>
      <c r="P1207" s="477">
        <v>164742.72646000001</v>
      </c>
      <c r="Q1207" s="477">
        <v>155025.17319999999</v>
      </c>
      <c r="R1207" s="89">
        <v>3533473.6916</v>
      </c>
      <c r="S1207" s="477">
        <v>26379.59</v>
      </c>
      <c r="T1207" s="477">
        <v>45689.558539999998</v>
      </c>
      <c r="U1207" s="477">
        <v>12865</v>
      </c>
      <c r="V1207" s="477">
        <v>3107.6835799999999</v>
      </c>
      <c r="W1207" s="477">
        <v>6089.0167199999996</v>
      </c>
      <c r="X1207" s="477">
        <v>20162.302800000001</v>
      </c>
      <c r="Y1207" s="477">
        <v>8084.16716</v>
      </c>
      <c r="Z1207" s="477">
        <v>2172.3176100000001</v>
      </c>
      <c r="AA1207" s="477">
        <v>35503.02953</v>
      </c>
      <c r="AB1207" s="477">
        <v>16143.701779999999</v>
      </c>
      <c r="AC1207" s="477">
        <v>2000</v>
      </c>
      <c r="AD1207" s="477">
        <v>178196.36771999998</v>
      </c>
      <c r="AE1207" s="477">
        <v>5516060.9885399994</v>
      </c>
      <c r="AF1207" s="233">
        <v>2598320.24823</v>
      </c>
      <c r="AG1207" s="233">
        <v>69037.885590000005</v>
      </c>
      <c r="AH1207" s="233">
        <v>0</v>
      </c>
      <c r="AI1207" s="233">
        <v>45587.196689999997</v>
      </c>
      <c r="AJ1207" s="482">
        <v>2803115.65803</v>
      </c>
    </row>
    <row r="1208" spans="1:36" s="42" customFormat="1" x14ac:dyDescent="0.25">
      <c r="A1208" s="402"/>
      <c r="B1208" s="564">
        <v>719005</v>
      </c>
      <c r="C1208" s="188" t="s">
        <v>439</v>
      </c>
      <c r="D1208" s="477">
        <v>0</v>
      </c>
      <c r="E1208" s="477">
        <v>0</v>
      </c>
      <c r="F1208" s="477">
        <v>530602.74751000002</v>
      </c>
      <c r="G1208" s="477">
        <v>35279.797259999999</v>
      </c>
      <c r="H1208" s="89">
        <v>565882.54477000004</v>
      </c>
      <c r="I1208" s="477">
        <v>116560.73877</v>
      </c>
      <c r="J1208" s="477">
        <v>114864.53735</v>
      </c>
      <c r="K1208" s="477">
        <v>0</v>
      </c>
      <c r="L1208" s="477">
        <v>58911.614999999998</v>
      </c>
      <c r="M1208" s="477">
        <v>0</v>
      </c>
      <c r="N1208" s="477">
        <v>75771.862970000002</v>
      </c>
      <c r="O1208" s="477">
        <v>72791.489700000006</v>
      </c>
      <c r="P1208" s="477">
        <v>0</v>
      </c>
      <c r="Q1208" s="477">
        <v>95000</v>
      </c>
      <c r="R1208" s="89">
        <v>533900.24378999998</v>
      </c>
      <c r="S1208" s="477">
        <v>17004.59</v>
      </c>
      <c r="T1208" s="477">
        <v>9576.0159399999993</v>
      </c>
      <c r="U1208" s="477">
        <v>12865</v>
      </c>
      <c r="V1208" s="477">
        <v>3107.6835799999999</v>
      </c>
      <c r="W1208" s="477">
        <v>6086.6869999999999</v>
      </c>
      <c r="X1208" s="477">
        <v>15434.1</v>
      </c>
      <c r="Y1208" s="477">
        <v>8084.16716</v>
      </c>
      <c r="Z1208" s="477">
        <v>2088</v>
      </c>
      <c r="AA1208" s="477">
        <v>8535.4778200000001</v>
      </c>
      <c r="AB1208" s="477">
        <v>11177.376689999999</v>
      </c>
      <c r="AC1208" s="477">
        <v>2000</v>
      </c>
      <c r="AD1208" s="477">
        <v>95959.098190000004</v>
      </c>
      <c r="AE1208" s="477">
        <v>1195741.8867500001</v>
      </c>
      <c r="AF1208" s="233">
        <v>75771.862970000002</v>
      </c>
      <c r="AG1208" s="233">
        <v>62019.298579999995</v>
      </c>
      <c r="AH1208" s="233">
        <v>0</v>
      </c>
      <c r="AI1208" s="233">
        <v>18619.644980000001</v>
      </c>
      <c r="AJ1208" s="482">
        <v>1039331.0802199999</v>
      </c>
    </row>
    <row r="1209" spans="1:36" s="42" customFormat="1" x14ac:dyDescent="0.25">
      <c r="A1209" s="402"/>
      <c r="B1209" s="564">
        <v>719010</v>
      </c>
      <c r="C1209" s="188" t="s">
        <v>440</v>
      </c>
      <c r="D1209" s="477">
        <v>0</v>
      </c>
      <c r="E1209" s="477">
        <v>932.53486999999996</v>
      </c>
      <c r="F1209" s="477">
        <v>0</v>
      </c>
      <c r="G1209" s="477">
        <v>0</v>
      </c>
      <c r="H1209" s="89">
        <v>932.53486999999996</v>
      </c>
      <c r="I1209" s="477">
        <v>0</v>
      </c>
      <c r="J1209" s="477">
        <v>9.6250000000000002E-2</v>
      </c>
      <c r="K1209" s="477">
        <v>0</v>
      </c>
      <c r="L1209" s="477">
        <v>0</v>
      </c>
      <c r="M1209" s="477">
        <v>0</v>
      </c>
      <c r="N1209" s="477">
        <v>0</v>
      </c>
      <c r="O1209" s="477">
        <v>0</v>
      </c>
      <c r="P1209" s="477">
        <v>119.9289</v>
      </c>
      <c r="Q1209" s="477">
        <v>0</v>
      </c>
      <c r="R1209" s="89">
        <v>120.02515</v>
      </c>
      <c r="S1209" s="477">
        <v>0</v>
      </c>
      <c r="T1209" s="477">
        <v>0</v>
      </c>
      <c r="U1209" s="477">
        <v>0</v>
      </c>
      <c r="V1209" s="477">
        <v>0</v>
      </c>
      <c r="W1209" s="477">
        <v>0</v>
      </c>
      <c r="X1209" s="477">
        <v>0</v>
      </c>
      <c r="Y1209" s="477">
        <v>0</v>
      </c>
      <c r="Z1209" s="477">
        <v>0</v>
      </c>
      <c r="AA1209" s="477">
        <v>0</v>
      </c>
      <c r="AB1209" s="477">
        <v>0</v>
      </c>
      <c r="AC1209" s="477">
        <v>0</v>
      </c>
      <c r="AD1209" s="477">
        <v>0</v>
      </c>
      <c r="AE1209" s="477">
        <v>1052.5600199999999</v>
      </c>
      <c r="AF1209" s="233">
        <v>0</v>
      </c>
      <c r="AG1209" s="233">
        <v>0</v>
      </c>
      <c r="AH1209" s="233">
        <v>0</v>
      </c>
      <c r="AI1209" s="233">
        <v>0</v>
      </c>
      <c r="AJ1209" s="482">
        <v>1052.5600199999999</v>
      </c>
    </row>
    <row r="1210" spans="1:36" s="42" customFormat="1" x14ac:dyDescent="0.25">
      <c r="A1210" s="402"/>
      <c r="B1210" s="564">
        <v>719015</v>
      </c>
      <c r="C1210" s="188" t="s">
        <v>441</v>
      </c>
      <c r="D1210" s="477">
        <v>0</v>
      </c>
      <c r="E1210" s="477">
        <v>0</v>
      </c>
      <c r="F1210" s="477">
        <v>0</v>
      </c>
      <c r="G1210" s="477">
        <v>0</v>
      </c>
      <c r="H1210" s="89">
        <v>0</v>
      </c>
      <c r="I1210" s="477">
        <v>0</v>
      </c>
      <c r="J1210" s="477">
        <v>0</v>
      </c>
      <c r="K1210" s="477">
        <v>0</v>
      </c>
      <c r="L1210" s="477">
        <v>0</v>
      </c>
      <c r="M1210" s="477">
        <v>0</v>
      </c>
      <c r="N1210" s="477">
        <v>0</v>
      </c>
      <c r="O1210" s="477">
        <v>2.5390000000000001</v>
      </c>
      <c r="P1210" s="477">
        <v>0</v>
      </c>
      <c r="Q1210" s="477">
        <v>0</v>
      </c>
      <c r="R1210" s="89">
        <v>2.5390000000000001</v>
      </c>
      <c r="S1210" s="477">
        <v>0</v>
      </c>
      <c r="T1210" s="477">
        <v>0</v>
      </c>
      <c r="U1210" s="477">
        <v>0</v>
      </c>
      <c r="V1210" s="477">
        <v>0</v>
      </c>
      <c r="W1210" s="477">
        <v>0</v>
      </c>
      <c r="X1210" s="477">
        <v>0</v>
      </c>
      <c r="Y1210" s="477">
        <v>0</v>
      </c>
      <c r="Z1210" s="477">
        <v>0</v>
      </c>
      <c r="AA1210" s="477">
        <v>0</v>
      </c>
      <c r="AB1210" s="477">
        <v>0</v>
      </c>
      <c r="AC1210" s="477">
        <v>0</v>
      </c>
      <c r="AD1210" s="477">
        <v>0</v>
      </c>
      <c r="AE1210" s="477">
        <v>2.5390000000000001</v>
      </c>
      <c r="AF1210" s="233">
        <v>0</v>
      </c>
      <c r="AG1210" s="233">
        <v>0</v>
      </c>
      <c r="AH1210" s="233">
        <v>0</v>
      </c>
      <c r="AI1210" s="233">
        <v>0</v>
      </c>
      <c r="AJ1210" s="482">
        <v>2.5390000000000001</v>
      </c>
    </row>
    <row r="1211" spans="1:36" s="42" customFormat="1" x14ac:dyDescent="0.25">
      <c r="A1211" s="402"/>
      <c r="B1211" s="564">
        <v>719020</v>
      </c>
      <c r="C1211" s="188" t="s">
        <v>442</v>
      </c>
      <c r="D1211" s="477">
        <v>0</v>
      </c>
      <c r="E1211" s="477">
        <v>0</v>
      </c>
      <c r="F1211" s="477">
        <v>162328.1</v>
      </c>
      <c r="G1211" s="477">
        <v>0</v>
      </c>
      <c r="H1211" s="89">
        <v>162328.1</v>
      </c>
      <c r="I1211" s="477">
        <v>0</v>
      </c>
      <c r="J1211" s="477">
        <v>0</v>
      </c>
      <c r="K1211" s="477">
        <v>0</v>
      </c>
      <c r="L1211" s="477">
        <v>0</v>
      </c>
      <c r="M1211" s="477">
        <v>0</v>
      </c>
      <c r="N1211" s="477">
        <v>0</v>
      </c>
      <c r="O1211" s="477">
        <v>4690</v>
      </c>
      <c r="P1211" s="477">
        <v>0</v>
      </c>
      <c r="Q1211" s="477">
        <v>0</v>
      </c>
      <c r="R1211" s="89">
        <v>4690</v>
      </c>
      <c r="S1211" s="477">
        <v>0</v>
      </c>
      <c r="T1211" s="477">
        <v>0</v>
      </c>
      <c r="U1211" s="477">
        <v>0</v>
      </c>
      <c r="V1211" s="477">
        <v>0</v>
      </c>
      <c r="W1211" s="477">
        <v>0</v>
      </c>
      <c r="X1211" s="477">
        <v>0</v>
      </c>
      <c r="Y1211" s="477">
        <v>0</v>
      </c>
      <c r="Z1211" s="477">
        <v>0</v>
      </c>
      <c r="AA1211" s="477">
        <v>0</v>
      </c>
      <c r="AB1211" s="477">
        <v>0.62448000000000004</v>
      </c>
      <c r="AC1211" s="477">
        <v>0</v>
      </c>
      <c r="AD1211" s="477">
        <v>0.62448000000000004</v>
      </c>
      <c r="AE1211" s="477">
        <v>167018.72448</v>
      </c>
      <c r="AF1211" s="233">
        <v>0</v>
      </c>
      <c r="AG1211" s="233">
        <v>0</v>
      </c>
      <c r="AH1211" s="233">
        <v>0</v>
      </c>
      <c r="AI1211" s="233">
        <v>0</v>
      </c>
      <c r="AJ1211" s="482">
        <v>167018.72448</v>
      </c>
    </row>
    <row r="1212" spans="1:36" s="42" customFormat="1" x14ac:dyDescent="0.25">
      <c r="A1212" s="402"/>
      <c r="B1212" s="564">
        <v>719025</v>
      </c>
      <c r="C1212" s="188" t="s">
        <v>443</v>
      </c>
      <c r="D1212" s="477">
        <v>0</v>
      </c>
      <c r="E1212" s="477">
        <v>0</v>
      </c>
      <c r="F1212" s="477">
        <v>0</v>
      </c>
      <c r="G1212" s="477">
        <v>0</v>
      </c>
      <c r="H1212" s="89">
        <v>0</v>
      </c>
      <c r="I1212" s="477">
        <v>0</v>
      </c>
      <c r="J1212" s="477">
        <v>0</v>
      </c>
      <c r="K1212" s="477">
        <v>0</v>
      </c>
      <c r="L1212" s="477">
        <v>0</v>
      </c>
      <c r="M1212" s="477">
        <v>0</v>
      </c>
      <c r="N1212" s="477">
        <v>0</v>
      </c>
      <c r="O1212" s="477">
        <v>0</v>
      </c>
      <c r="P1212" s="477">
        <v>0</v>
      </c>
      <c r="Q1212" s="477">
        <v>0</v>
      </c>
      <c r="R1212" s="89">
        <v>0</v>
      </c>
      <c r="S1212" s="477">
        <v>0</v>
      </c>
      <c r="T1212" s="477">
        <v>0</v>
      </c>
      <c r="U1212" s="477">
        <v>0</v>
      </c>
      <c r="V1212" s="477">
        <v>0</v>
      </c>
      <c r="W1212" s="477">
        <v>0</v>
      </c>
      <c r="X1212" s="477">
        <v>0</v>
      </c>
      <c r="Y1212" s="477">
        <v>0</v>
      </c>
      <c r="Z1212" s="477">
        <v>0</v>
      </c>
      <c r="AA1212" s="477">
        <v>0</v>
      </c>
      <c r="AB1212" s="477">
        <v>0</v>
      </c>
      <c r="AC1212" s="477">
        <v>0</v>
      </c>
      <c r="AD1212" s="477">
        <v>0</v>
      </c>
      <c r="AE1212" s="477">
        <v>0</v>
      </c>
      <c r="AF1212" s="233">
        <v>0</v>
      </c>
      <c r="AG1212" s="233">
        <v>0</v>
      </c>
      <c r="AH1212" s="233">
        <v>0</v>
      </c>
      <c r="AI1212" s="233">
        <v>0</v>
      </c>
      <c r="AJ1212" s="482">
        <v>0</v>
      </c>
    </row>
    <row r="1213" spans="1:36" s="42" customFormat="1" x14ac:dyDescent="0.25">
      <c r="A1213" s="402"/>
      <c r="B1213" s="564">
        <v>719030</v>
      </c>
      <c r="C1213" s="188" t="s">
        <v>892</v>
      </c>
      <c r="D1213" s="477">
        <v>0</v>
      </c>
      <c r="E1213" s="477">
        <v>0</v>
      </c>
      <c r="F1213" s="477">
        <v>0</v>
      </c>
      <c r="G1213" s="477">
        <v>0</v>
      </c>
      <c r="H1213" s="89">
        <v>0</v>
      </c>
      <c r="I1213" s="477">
        <v>0</v>
      </c>
      <c r="J1213" s="477">
        <v>0</v>
      </c>
      <c r="K1213" s="477">
        <v>0</v>
      </c>
      <c r="L1213" s="477">
        <v>0</v>
      </c>
      <c r="M1213" s="477">
        <v>0</v>
      </c>
      <c r="N1213" s="477">
        <v>0</v>
      </c>
      <c r="O1213" s="477">
        <v>0</v>
      </c>
      <c r="P1213" s="477">
        <v>0</v>
      </c>
      <c r="Q1213" s="477">
        <v>0</v>
      </c>
      <c r="R1213" s="89">
        <v>0</v>
      </c>
      <c r="S1213" s="477">
        <v>0</v>
      </c>
      <c r="T1213" s="477">
        <v>0</v>
      </c>
      <c r="U1213" s="477">
        <v>0</v>
      </c>
      <c r="V1213" s="477">
        <v>0</v>
      </c>
      <c r="W1213" s="477">
        <v>0</v>
      </c>
      <c r="X1213" s="477">
        <v>0</v>
      </c>
      <c r="Y1213" s="477">
        <v>0</v>
      </c>
      <c r="Z1213" s="477">
        <v>0</v>
      </c>
      <c r="AA1213" s="477">
        <v>0</v>
      </c>
      <c r="AB1213" s="477">
        <v>0</v>
      </c>
      <c r="AC1213" s="477">
        <v>0</v>
      </c>
      <c r="AD1213" s="477">
        <v>0</v>
      </c>
      <c r="AE1213" s="477">
        <v>0</v>
      </c>
      <c r="AF1213" s="233">
        <v>0</v>
      </c>
      <c r="AG1213" s="233">
        <v>0</v>
      </c>
      <c r="AH1213" s="233">
        <v>0</v>
      </c>
      <c r="AI1213" s="233">
        <v>0</v>
      </c>
      <c r="AJ1213" s="482">
        <v>0</v>
      </c>
    </row>
    <row r="1214" spans="1:36" s="42" customFormat="1" x14ac:dyDescent="0.25">
      <c r="A1214" s="402"/>
      <c r="B1214" s="564">
        <v>719035</v>
      </c>
      <c r="C1214" s="188" t="s">
        <v>444</v>
      </c>
      <c r="D1214" s="477">
        <v>0</v>
      </c>
      <c r="E1214" s="477">
        <v>42.316079999999999</v>
      </c>
      <c r="F1214" s="477">
        <v>0</v>
      </c>
      <c r="G1214" s="477">
        <v>0</v>
      </c>
      <c r="H1214" s="89">
        <v>42.316079999999999</v>
      </c>
      <c r="I1214" s="477">
        <v>0</v>
      </c>
      <c r="J1214" s="477">
        <v>4.2396799999999999</v>
      </c>
      <c r="K1214" s="477">
        <v>2896.2</v>
      </c>
      <c r="L1214" s="477">
        <v>0</v>
      </c>
      <c r="M1214" s="477">
        <v>0</v>
      </c>
      <c r="N1214" s="477">
        <v>0</v>
      </c>
      <c r="O1214" s="477">
        <v>45193.737689999994</v>
      </c>
      <c r="P1214" s="477">
        <v>0</v>
      </c>
      <c r="Q1214" s="477">
        <v>0</v>
      </c>
      <c r="R1214" s="89">
        <v>48094.177369999998</v>
      </c>
      <c r="S1214" s="477">
        <v>0</v>
      </c>
      <c r="T1214" s="477">
        <v>0</v>
      </c>
      <c r="U1214" s="477">
        <v>0</v>
      </c>
      <c r="V1214" s="477">
        <v>0</v>
      </c>
      <c r="W1214" s="477">
        <v>0</v>
      </c>
      <c r="X1214" s="477">
        <v>0</v>
      </c>
      <c r="Y1214" s="477">
        <v>0</v>
      </c>
      <c r="Z1214" s="477">
        <v>0</v>
      </c>
      <c r="AA1214" s="477">
        <v>0</v>
      </c>
      <c r="AB1214" s="477">
        <v>4.0000000000000003E-5</v>
      </c>
      <c r="AC1214" s="477">
        <v>0</v>
      </c>
      <c r="AD1214" s="477">
        <v>4.0000000000000003E-5</v>
      </c>
      <c r="AE1214" s="477">
        <v>48136.493489999993</v>
      </c>
      <c r="AF1214" s="233">
        <v>2896.2</v>
      </c>
      <c r="AG1214" s="233">
        <v>0</v>
      </c>
      <c r="AH1214" s="233">
        <v>0</v>
      </c>
      <c r="AI1214" s="233">
        <v>0</v>
      </c>
      <c r="AJ1214" s="482">
        <v>45240.293489999996</v>
      </c>
    </row>
    <row r="1215" spans="1:36" s="42" customFormat="1" x14ac:dyDescent="0.25">
      <c r="A1215" s="402"/>
      <c r="B1215" s="564">
        <v>719040</v>
      </c>
      <c r="C1215" s="188" t="s">
        <v>893</v>
      </c>
      <c r="D1215" s="477">
        <v>0</v>
      </c>
      <c r="E1215" s="477">
        <v>0</v>
      </c>
      <c r="F1215" s="477">
        <v>0</v>
      </c>
      <c r="G1215" s="477">
        <v>0</v>
      </c>
      <c r="H1215" s="89">
        <v>0</v>
      </c>
      <c r="I1215" s="477">
        <v>0</v>
      </c>
      <c r="J1215" s="477">
        <v>0</v>
      </c>
      <c r="K1215" s="477">
        <v>0</v>
      </c>
      <c r="L1215" s="477">
        <v>0</v>
      </c>
      <c r="M1215" s="477">
        <v>0</v>
      </c>
      <c r="N1215" s="477">
        <v>0</v>
      </c>
      <c r="O1215" s="477">
        <v>0</v>
      </c>
      <c r="P1215" s="477">
        <v>0</v>
      </c>
      <c r="Q1215" s="477">
        <v>0</v>
      </c>
      <c r="R1215" s="89">
        <v>0</v>
      </c>
      <c r="S1215" s="477">
        <v>0</v>
      </c>
      <c r="T1215" s="477">
        <v>0</v>
      </c>
      <c r="U1215" s="477">
        <v>0</v>
      </c>
      <c r="V1215" s="477">
        <v>0</v>
      </c>
      <c r="W1215" s="477">
        <v>0</v>
      </c>
      <c r="X1215" s="477">
        <v>0</v>
      </c>
      <c r="Y1215" s="477">
        <v>0</v>
      </c>
      <c r="Z1215" s="477">
        <v>0</v>
      </c>
      <c r="AA1215" s="477">
        <v>0</v>
      </c>
      <c r="AB1215" s="477">
        <v>0</v>
      </c>
      <c r="AC1215" s="477">
        <v>0</v>
      </c>
      <c r="AD1215" s="477">
        <v>0</v>
      </c>
      <c r="AE1215" s="477">
        <v>0</v>
      </c>
      <c r="AF1215" s="233">
        <v>0</v>
      </c>
      <c r="AG1215" s="233">
        <v>0</v>
      </c>
      <c r="AH1215" s="233">
        <v>0</v>
      </c>
      <c r="AI1215" s="233">
        <v>0</v>
      </c>
      <c r="AJ1215" s="482">
        <v>0</v>
      </c>
    </row>
    <row r="1216" spans="1:36" s="42" customFormat="1" x14ac:dyDescent="0.25">
      <c r="A1216" s="402"/>
      <c r="B1216" s="564">
        <v>719045</v>
      </c>
      <c r="C1216" s="188" t="s">
        <v>445</v>
      </c>
      <c r="D1216" s="477">
        <v>0</v>
      </c>
      <c r="E1216" s="477">
        <v>0</v>
      </c>
      <c r="F1216" s="477">
        <v>0</v>
      </c>
      <c r="G1216" s="477">
        <v>0</v>
      </c>
      <c r="H1216" s="89">
        <v>0</v>
      </c>
      <c r="I1216" s="477">
        <v>0</v>
      </c>
      <c r="J1216" s="477">
        <v>0</v>
      </c>
      <c r="K1216" s="477">
        <v>0</v>
      </c>
      <c r="L1216" s="477">
        <v>0</v>
      </c>
      <c r="M1216" s="477">
        <v>0</v>
      </c>
      <c r="N1216" s="477">
        <v>0</v>
      </c>
      <c r="O1216" s="477">
        <v>0</v>
      </c>
      <c r="P1216" s="477">
        <v>0</v>
      </c>
      <c r="Q1216" s="477">
        <v>0</v>
      </c>
      <c r="R1216" s="89">
        <v>0</v>
      </c>
      <c r="S1216" s="477">
        <v>0</v>
      </c>
      <c r="T1216" s="477">
        <v>0</v>
      </c>
      <c r="U1216" s="477">
        <v>0</v>
      </c>
      <c r="V1216" s="477">
        <v>0</v>
      </c>
      <c r="W1216" s="477">
        <v>0</v>
      </c>
      <c r="X1216" s="477">
        <v>0</v>
      </c>
      <c r="Y1216" s="477">
        <v>0</v>
      </c>
      <c r="Z1216" s="477">
        <v>0</v>
      </c>
      <c r="AA1216" s="477">
        <v>0</v>
      </c>
      <c r="AB1216" s="477">
        <v>0</v>
      </c>
      <c r="AC1216" s="477">
        <v>0</v>
      </c>
      <c r="AD1216" s="477">
        <v>0</v>
      </c>
      <c r="AE1216" s="477">
        <v>0</v>
      </c>
      <c r="AF1216" s="233">
        <v>0</v>
      </c>
      <c r="AG1216" s="233">
        <v>0</v>
      </c>
      <c r="AH1216" s="233">
        <v>0</v>
      </c>
      <c r="AI1216" s="233">
        <v>0</v>
      </c>
      <c r="AJ1216" s="482">
        <v>0</v>
      </c>
    </row>
    <row r="1217" spans="1:36" s="42" customFormat="1" x14ac:dyDescent="0.25">
      <c r="A1217" s="402"/>
      <c r="B1217" s="564">
        <v>719090</v>
      </c>
      <c r="C1217" s="188" t="s">
        <v>1299</v>
      </c>
      <c r="D1217" s="477">
        <v>701009.73352999997</v>
      </c>
      <c r="E1217" s="477">
        <v>209140.16248</v>
      </c>
      <c r="F1217" s="477">
        <v>86849.493749999994</v>
      </c>
      <c r="G1217" s="477">
        <v>78206.043739999994</v>
      </c>
      <c r="H1217" s="89">
        <v>1075205.4335</v>
      </c>
      <c r="I1217" s="477">
        <v>1663.8284799999999</v>
      </c>
      <c r="J1217" s="477">
        <v>74137.564329999994</v>
      </c>
      <c r="K1217" s="477">
        <v>63.158999999999999</v>
      </c>
      <c r="L1217" s="477">
        <v>16.57152</v>
      </c>
      <c r="M1217" s="477">
        <v>7002.0154899999998</v>
      </c>
      <c r="N1217" s="477">
        <v>2519589.0262600002</v>
      </c>
      <c r="O1217" s="477">
        <v>119546.57045</v>
      </c>
      <c r="P1217" s="477">
        <v>164622.79756000001</v>
      </c>
      <c r="Q1217" s="477">
        <v>60025.173200000005</v>
      </c>
      <c r="R1217" s="89">
        <v>2946666.7062900001</v>
      </c>
      <c r="S1217" s="477">
        <v>9375</v>
      </c>
      <c r="T1217" s="477">
        <v>36113.542600000001</v>
      </c>
      <c r="U1217" s="477">
        <v>0</v>
      </c>
      <c r="V1217" s="477">
        <v>0</v>
      </c>
      <c r="W1217" s="477">
        <v>2.32972</v>
      </c>
      <c r="X1217" s="477">
        <v>4728.2028</v>
      </c>
      <c r="Y1217" s="477">
        <v>0</v>
      </c>
      <c r="Z1217" s="477">
        <v>84.317610000000002</v>
      </c>
      <c r="AA1217" s="477">
        <v>26967.55171</v>
      </c>
      <c r="AB1217" s="477">
        <v>4965.70057</v>
      </c>
      <c r="AC1217" s="477">
        <v>0</v>
      </c>
      <c r="AD1217" s="477">
        <v>82236.645009999993</v>
      </c>
      <c r="AE1217" s="477">
        <v>4104108.7848000005</v>
      </c>
      <c r="AF1217" s="233">
        <v>2519652.1852600002</v>
      </c>
      <c r="AG1217" s="233">
        <v>7018.5870100000002</v>
      </c>
      <c r="AH1217" s="233">
        <v>0</v>
      </c>
      <c r="AI1217" s="233">
        <v>26967.55171</v>
      </c>
      <c r="AJ1217" s="482">
        <v>1550470.4608200004</v>
      </c>
    </row>
    <row r="1218" spans="1:36" s="40" customFormat="1" x14ac:dyDescent="0.25">
      <c r="A1218" s="401"/>
      <c r="B1218" s="563">
        <v>72</v>
      </c>
      <c r="C1218" s="317" t="s">
        <v>862</v>
      </c>
      <c r="D1218" s="478">
        <v>0</v>
      </c>
      <c r="E1218" s="478">
        <v>0</v>
      </c>
      <c r="F1218" s="478">
        <v>0</v>
      </c>
      <c r="G1218" s="478">
        <v>0</v>
      </c>
      <c r="H1218" s="89">
        <v>0</v>
      </c>
      <c r="I1218" s="478">
        <v>0</v>
      </c>
      <c r="J1218" s="478">
        <v>0</v>
      </c>
      <c r="K1218" s="478">
        <v>0</v>
      </c>
      <c r="L1218" s="478">
        <v>0</v>
      </c>
      <c r="M1218" s="478">
        <v>0</v>
      </c>
      <c r="N1218" s="478">
        <v>0</v>
      </c>
      <c r="O1218" s="478">
        <v>0</v>
      </c>
      <c r="P1218" s="478">
        <v>0</v>
      </c>
      <c r="Q1218" s="478">
        <v>0</v>
      </c>
      <c r="R1218" s="89">
        <v>0</v>
      </c>
      <c r="S1218" s="478">
        <v>0</v>
      </c>
      <c r="T1218" s="478">
        <v>0</v>
      </c>
      <c r="U1218" s="478">
        <v>0</v>
      </c>
      <c r="V1218" s="478">
        <v>0</v>
      </c>
      <c r="W1218" s="478">
        <v>0</v>
      </c>
      <c r="X1218" s="478">
        <v>0</v>
      </c>
      <c r="Y1218" s="478">
        <v>0</v>
      </c>
      <c r="Z1218" s="478">
        <v>0</v>
      </c>
      <c r="AA1218" s="478">
        <v>0</v>
      </c>
      <c r="AB1218" s="478">
        <v>0</v>
      </c>
      <c r="AC1218" s="478">
        <v>0</v>
      </c>
      <c r="AD1218" s="477">
        <v>0</v>
      </c>
      <c r="AE1218" s="478">
        <v>0</v>
      </c>
      <c r="AF1218" s="480">
        <v>0</v>
      </c>
      <c r="AG1218" s="480">
        <v>0</v>
      </c>
      <c r="AH1218" s="480">
        <v>0</v>
      </c>
      <c r="AI1218" s="480">
        <v>0</v>
      </c>
      <c r="AJ1218" s="481">
        <v>0</v>
      </c>
    </row>
    <row r="1219" spans="1:36" s="42" customFormat="1" x14ac:dyDescent="0.25">
      <c r="A1219" s="402"/>
      <c r="B1219" s="564">
        <v>7201</v>
      </c>
      <c r="C1219" s="188" t="s">
        <v>404</v>
      </c>
      <c r="D1219" s="477">
        <v>0</v>
      </c>
      <c r="E1219" s="477">
        <v>0</v>
      </c>
      <c r="F1219" s="477">
        <v>0</v>
      </c>
      <c r="G1219" s="477">
        <v>0</v>
      </c>
      <c r="H1219" s="89">
        <v>0</v>
      </c>
      <c r="I1219" s="477">
        <v>0</v>
      </c>
      <c r="J1219" s="477">
        <v>0</v>
      </c>
      <c r="K1219" s="477">
        <v>0</v>
      </c>
      <c r="L1219" s="477">
        <v>0</v>
      </c>
      <c r="M1219" s="477">
        <v>0</v>
      </c>
      <c r="N1219" s="477">
        <v>0</v>
      </c>
      <c r="O1219" s="477">
        <v>0</v>
      </c>
      <c r="P1219" s="477">
        <v>0</v>
      </c>
      <c r="Q1219" s="477">
        <v>0</v>
      </c>
      <c r="R1219" s="89">
        <v>0</v>
      </c>
      <c r="S1219" s="477">
        <v>0</v>
      </c>
      <c r="T1219" s="477">
        <v>0</v>
      </c>
      <c r="U1219" s="477">
        <v>0</v>
      </c>
      <c r="V1219" s="477">
        <v>0</v>
      </c>
      <c r="W1219" s="477">
        <v>0</v>
      </c>
      <c r="X1219" s="477">
        <v>0</v>
      </c>
      <c r="Y1219" s="477">
        <v>0</v>
      </c>
      <c r="Z1219" s="477">
        <v>0</v>
      </c>
      <c r="AA1219" s="477">
        <v>0</v>
      </c>
      <c r="AB1219" s="477">
        <v>0</v>
      </c>
      <c r="AC1219" s="477">
        <v>0</v>
      </c>
      <c r="AD1219" s="477">
        <v>0</v>
      </c>
      <c r="AE1219" s="477">
        <v>0</v>
      </c>
      <c r="AF1219" s="233">
        <v>0</v>
      </c>
      <c r="AG1219" s="233">
        <v>0</v>
      </c>
      <c r="AH1219" s="233">
        <v>0</v>
      </c>
      <c r="AI1219" s="233">
        <v>0</v>
      </c>
      <c r="AJ1219" s="482">
        <v>0</v>
      </c>
    </row>
    <row r="1220" spans="1:36" s="42" customFormat="1" x14ac:dyDescent="0.25">
      <c r="A1220" s="402"/>
      <c r="B1220" s="564">
        <v>7202</v>
      </c>
      <c r="C1220" s="188" t="s">
        <v>410</v>
      </c>
      <c r="D1220" s="477">
        <v>0</v>
      </c>
      <c r="E1220" s="477">
        <v>0</v>
      </c>
      <c r="F1220" s="477">
        <v>0</v>
      </c>
      <c r="G1220" s="477">
        <v>0</v>
      </c>
      <c r="H1220" s="89">
        <v>0</v>
      </c>
      <c r="I1220" s="477">
        <v>0</v>
      </c>
      <c r="J1220" s="477">
        <v>0</v>
      </c>
      <c r="K1220" s="477">
        <v>0</v>
      </c>
      <c r="L1220" s="477">
        <v>0</v>
      </c>
      <c r="M1220" s="477">
        <v>0</v>
      </c>
      <c r="N1220" s="477">
        <v>0</v>
      </c>
      <c r="O1220" s="477">
        <v>0</v>
      </c>
      <c r="P1220" s="477">
        <v>0</v>
      </c>
      <c r="Q1220" s="477">
        <v>0</v>
      </c>
      <c r="R1220" s="89">
        <v>0</v>
      </c>
      <c r="S1220" s="477">
        <v>0</v>
      </c>
      <c r="T1220" s="477">
        <v>0</v>
      </c>
      <c r="U1220" s="477">
        <v>0</v>
      </c>
      <c r="V1220" s="477">
        <v>0</v>
      </c>
      <c r="W1220" s="477">
        <v>0</v>
      </c>
      <c r="X1220" s="477">
        <v>0</v>
      </c>
      <c r="Y1220" s="477">
        <v>0</v>
      </c>
      <c r="Z1220" s="477">
        <v>0</v>
      </c>
      <c r="AA1220" s="477">
        <v>0</v>
      </c>
      <c r="AB1220" s="477">
        <v>0</v>
      </c>
      <c r="AC1220" s="477">
        <v>0</v>
      </c>
      <c r="AD1220" s="477">
        <v>0</v>
      </c>
      <c r="AE1220" s="477">
        <v>0</v>
      </c>
      <c r="AF1220" s="233">
        <v>0</v>
      </c>
      <c r="AG1220" s="233">
        <v>0</v>
      </c>
      <c r="AH1220" s="233">
        <v>0</v>
      </c>
      <c r="AI1220" s="233">
        <v>0</v>
      </c>
      <c r="AJ1220" s="482">
        <v>0</v>
      </c>
    </row>
    <row r="1221" spans="1:36" s="42" customFormat="1" x14ac:dyDescent="0.25">
      <c r="A1221" s="402"/>
      <c r="B1221" s="564">
        <v>7203</v>
      </c>
      <c r="C1221" s="188" t="s">
        <v>420</v>
      </c>
      <c r="D1221" s="477">
        <v>0</v>
      </c>
      <c r="E1221" s="477">
        <v>0</v>
      </c>
      <c r="F1221" s="477">
        <v>0</v>
      </c>
      <c r="G1221" s="477">
        <v>0</v>
      </c>
      <c r="H1221" s="89">
        <v>0</v>
      </c>
      <c r="I1221" s="477">
        <v>0</v>
      </c>
      <c r="J1221" s="477">
        <v>0</v>
      </c>
      <c r="K1221" s="477">
        <v>0</v>
      </c>
      <c r="L1221" s="477">
        <v>0</v>
      </c>
      <c r="M1221" s="477">
        <v>0</v>
      </c>
      <c r="N1221" s="477">
        <v>0</v>
      </c>
      <c r="O1221" s="477">
        <v>0</v>
      </c>
      <c r="P1221" s="477">
        <v>0</v>
      </c>
      <c r="Q1221" s="477">
        <v>0</v>
      </c>
      <c r="R1221" s="89">
        <v>0</v>
      </c>
      <c r="S1221" s="477">
        <v>0</v>
      </c>
      <c r="T1221" s="477">
        <v>0</v>
      </c>
      <c r="U1221" s="477">
        <v>0</v>
      </c>
      <c r="V1221" s="477">
        <v>0</v>
      </c>
      <c r="W1221" s="477">
        <v>0</v>
      </c>
      <c r="X1221" s="477">
        <v>0</v>
      </c>
      <c r="Y1221" s="477">
        <v>0</v>
      </c>
      <c r="Z1221" s="477">
        <v>0</v>
      </c>
      <c r="AA1221" s="477">
        <v>0</v>
      </c>
      <c r="AB1221" s="477">
        <v>0</v>
      </c>
      <c r="AC1221" s="477">
        <v>0</v>
      </c>
      <c r="AD1221" s="477">
        <v>0</v>
      </c>
      <c r="AE1221" s="477">
        <v>0</v>
      </c>
      <c r="AF1221" s="233">
        <v>0</v>
      </c>
      <c r="AG1221" s="233">
        <v>0</v>
      </c>
      <c r="AH1221" s="233">
        <v>0</v>
      </c>
      <c r="AI1221" s="233">
        <v>0</v>
      </c>
      <c r="AJ1221" s="482">
        <v>0</v>
      </c>
    </row>
    <row r="1222" spans="1:36" s="42" customFormat="1" x14ac:dyDescent="0.25">
      <c r="A1222" s="402"/>
      <c r="B1222" s="564">
        <v>7204</v>
      </c>
      <c r="C1222" s="188" t="s">
        <v>422</v>
      </c>
      <c r="D1222" s="477">
        <v>0</v>
      </c>
      <c r="E1222" s="477">
        <v>0</v>
      </c>
      <c r="F1222" s="477">
        <v>0</v>
      </c>
      <c r="G1222" s="477">
        <v>0</v>
      </c>
      <c r="H1222" s="89">
        <v>0</v>
      </c>
      <c r="I1222" s="477">
        <v>0</v>
      </c>
      <c r="J1222" s="477">
        <v>0</v>
      </c>
      <c r="K1222" s="477">
        <v>0</v>
      </c>
      <c r="L1222" s="477">
        <v>0</v>
      </c>
      <c r="M1222" s="477">
        <v>0</v>
      </c>
      <c r="N1222" s="477">
        <v>0</v>
      </c>
      <c r="O1222" s="477">
        <v>0</v>
      </c>
      <c r="P1222" s="477">
        <v>0</v>
      </c>
      <c r="Q1222" s="477">
        <v>0</v>
      </c>
      <c r="R1222" s="89">
        <v>0</v>
      </c>
      <c r="S1222" s="477">
        <v>0</v>
      </c>
      <c r="T1222" s="477">
        <v>0</v>
      </c>
      <c r="U1222" s="477">
        <v>0</v>
      </c>
      <c r="V1222" s="477">
        <v>0</v>
      </c>
      <c r="W1222" s="477">
        <v>0</v>
      </c>
      <c r="X1222" s="477">
        <v>0</v>
      </c>
      <c r="Y1222" s="477">
        <v>0</v>
      </c>
      <c r="Z1222" s="477">
        <v>0</v>
      </c>
      <c r="AA1222" s="477">
        <v>0</v>
      </c>
      <c r="AB1222" s="477">
        <v>0</v>
      </c>
      <c r="AC1222" s="477">
        <v>0</v>
      </c>
      <c r="AD1222" s="477">
        <v>0</v>
      </c>
      <c r="AE1222" s="477">
        <v>0</v>
      </c>
      <c r="AF1222" s="233">
        <v>0</v>
      </c>
      <c r="AG1222" s="233">
        <v>0</v>
      </c>
      <c r="AH1222" s="233">
        <v>0</v>
      </c>
      <c r="AI1222" s="233">
        <v>0</v>
      </c>
      <c r="AJ1222" s="482">
        <v>0</v>
      </c>
    </row>
    <row r="1223" spans="1:36" s="42" customFormat="1" x14ac:dyDescent="0.25">
      <c r="A1223" s="402"/>
      <c r="B1223" s="564">
        <v>7205</v>
      </c>
      <c r="C1223" s="188" t="s">
        <v>423</v>
      </c>
      <c r="D1223" s="477">
        <v>0</v>
      </c>
      <c r="E1223" s="477">
        <v>0</v>
      </c>
      <c r="F1223" s="477">
        <v>0</v>
      </c>
      <c r="G1223" s="477">
        <v>0</v>
      </c>
      <c r="H1223" s="89">
        <v>0</v>
      </c>
      <c r="I1223" s="477">
        <v>0</v>
      </c>
      <c r="J1223" s="477">
        <v>0</v>
      </c>
      <c r="K1223" s="477">
        <v>0</v>
      </c>
      <c r="L1223" s="477">
        <v>0</v>
      </c>
      <c r="M1223" s="477">
        <v>0</v>
      </c>
      <c r="N1223" s="477">
        <v>0</v>
      </c>
      <c r="O1223" s="477">
        <v>0</v>
      </c>
      <c r="P1223" s="477">
        <v>0</v>
      </c>
      <c r="Q1223" s="477">
        <v>0</v>
      </c>
      <c r="R1223" s="89">
        <v>0</v>
      </c>
      <c r="S1223" s="477">
        <v>0</v>
      </c>
      <c r="T1223" s="477">
        <v>0</v>
      </c>
      <c r="U1223" s="477">
        <v>0</v>
      </c>
      <c r="V1223" s="477">
        <v>0</v>
      </c>
      <c r="W1223" s="477">
        <v>0</v>
      </c>
      <c r="X1223" s="477">
        <v>0</v>
      </c>
      <c r="Y1223" s="477">
        <v>0</v>
      </c>
      <c r="Z1223" s="477">
        <v>0</v>
      </c>
      <c r="AA1223" s="477">
        <v>0</v>
      </c>
      <c r="AB1223" s="477">
        <v>0</v>
      </c>
      <c r="AC1223" s="477">
        <v>0</v>
      </c>
      <c r="AD1223" s="477">
        <v>0</v>
      </c>
      <c r="AE1223" s="477">
        <v>0</v>
      </c>
      <c r="AF1223" s="233">
        <v>0</v>
      </c>
      <c r="AG1223" s="233">
        <v>0</v>
      </c>
      <c r="AH1223" s="233">
        <v>0</v>
      </c>
      <c r="AI1223" s="233">
        <v>0</v>
      </c>
      <c r="AJ1223" s="482">
        <v>0</v>
      </c>
    </row>
    <row r="1224" spans="1:36" s="42" customFormat="1" x14ac:dyDescent="0.25">
      <c r="A1224" s="402"/>
      <c r="B1224" s="564">
        <v>7206</v>
      </c>
      <c r="C1224" s="188" t="s">
        <v>424</v>
      </c>
      <c r="D1224" s="477">
        <v>0</v>
      </c>
      <c r="E1224" s="477">
        <v>0</v>
      </c>
      <c r="F1224" s="477">
        <v>0</v>
      </c>
      <c r="G1224" s="477">
        <v>0</v>
      </c>
      <c r="H1224" s="89">
        <v>0</v>
      </c>
      <c r="I1224" s="477">
        <v>0</v>
      </c>
      <c r="J1224" s="477">
        <v>0</v>
      </c>
      <c r="K1224" s="477">
        <v>0</v>
      </c>
      <c r="L1224" s="477">
        <v>0</v>
      </c>
      <c r="M1224" s="477">
        <v>0</v>
      </c>
      <c r="N1224" s="477">
        <v>0</v>
      </c>
      <c r="O1224" s="477">
        <v>0</v>
      </c>
      <c r="P1224" s="477">
        <v>0</v>
      </c>
      <c r="Q1224" s="477">
        <v>0</v>
      </c>
      <c r="R1224" s="89">
        <v>0</v>
      </c>
      <c r="S1224" s="477">
        <v>0</v>
      </c>
      <c r="T1224" s="477">
        <v>0</v>
      </c>
      <c r="U1224" s="477">
        <v>0</v>
      </c>
      <c r="V1224" s="477">
        <v>0</v>
      </c>
      <c r="W1224" s="477">
        <v>0</v>
      </c>
      <c r="X1224" s="477">
        <v>0</v>
      </c>
      <c r="Y1224" s="477">
        <v>0</v>
      </c>
      <c r="Z1224" s="477">
        <v>0</v>
      </c>
      <c r="AA1224" s="477">
        <v>0</v>
      </c>
      <c r="AB1224" s="477">
        <v>0</v>
      </c>
      <c r="AC1224" s="477">
        <v>0</v>
      </c>
      <c r="AD1224" s="477">
        <v>0</v>
      </c>
      <c r="AE1224" s="477">
        <v>0</v>
      </c>
      <c r="AF1224" s="233">
        <v>0</v>
      </c>
      <c r="AG1224" s="233">
        <v>0</v>
      </c>
      <c r="AH1224" s="233">
        <v>0</v>
      </c>
      <c r="AI1224" s="233">
        <v>0</v>
      </c>
      <c r="AJ1224" s="482">
        <v>0</v>
      </c>
    </row>
    <row r="1225" spans="1:36" s="42" customFormat="1" x14ac:dyDescent="0.25">
      <c r="A1225" s="402"/>
      <c r="B1225" s="564">
        <v>7207</v>
      </c>
      <c r="C1225" s="188" t="s">
        <v>425</v>
      </c>
      <c r="D1225" s="477">
        <v>0</v>
      </c>
      <c r="E1225" s="477">
        <v>0</v>
      </c>
      <c r="F1225" s="477">
        <v>0</v>
      </c>
      <c r="G1225" s="477">
        <v>0</v>
      </c>
      <c r="H1225" s="89">
        <v>0</v>
      </c>
      <c r="I1225" s="477">
        <v>0</v>
      </c>
      <c r="J1225" s="477">
        <v>0</v>
      </c>
      <c r="K1225" s="477">
        <v>0</v>
      </c>
      <c r="L1225" s="477">
        <v>0</v>
      </c>
      <c r="M1225" s="477">
        <v>0</v>
      </c>
      <c r="N1225" s="477">
        <v>0</v>
      </c>
      <c r="O1225" s="477">
        <v>0</v>
      </c>
      <c r="P1225" s="477">
        <v>0</v>
      </c>
      <c r="Q1225" s="477">
        <v>0</v>
      </c>
      <c r="R1225" s="89">
        <v>0</v>
      </c>
      <c r="S1225" s="477">
        <v>0</v>
      </c>
      <c r="T1225" s="477">
        <v>0</v>
      </c>
      <c r="U1225" s="477">
        <v>0</v>
      </c>
      <c r="V1225" s="477">
        <v>0</v>
      </c>
      <c r="W1225" s="477">
        <v>0</v>
      </c>
      <c r="X1225" s="477">
        <v>0</v>
      </c>
      <c r="Y1225" s="477">
        <v>0</v>
      </c>
      <c r="Z1225" s="477">
        <v>0</v>
      </c>
      <c r="AA1225" s="477">
        <v>0</v>
      </c>
      <c r="AB1225" s="477">
        <v>0</v>
      </c>
      <c r="AC1225" s="477">
        <v>0</v>
      </c>
      <c r="AD1225" s="477">
        <v>0</v>
      </c>
      <c r="AE1225" s="477">
        <v>0</v>
      </c>
      <c r="AF1225" s="233">
        <v>0</v>
      </c>
      <c r="AG1225" s="233">
        <v>0</v>
      </c>
      <c r="AH1225" s="233">
        <v>0</v>
      </c>
      <c r="AI1225" s="233">
        <v>0</v>
      </c>
      <c r="AJ1225" s="482">
        <v>0</v>
      </c>
    </row>
    <row r="1226" spans="1:36" s="42" customFormat="1" x14ac:dyDescent="0.25">
      <c r="A1226" s="402"/>
      <c r="B1226" s="564">
        <v>7209</v>
      </c>
      <c r="C1226" s="188" t="s">
        <v>1719</v>
      </c>
      <c r="D1226" s="477">
        <v>0</v>
      </c>
      <c r="E1226" s="477">
        <v>0</v>
      </c>
      <c r="F1226" s="477">
        <v>0</v>
      </c>
      <c r="G1226" s="477">
        <v>0</v>
      </c>
      <c r="H1226" s="89">
        <v>0</v>
      </c>
      <c r="I1226" s="477">
        <v>0</v>
      </c>
      <c r="J1226" s="477">
        <v>0</v>
      </c>
      <c r="K1226" s="477">
        <v>0</v>
      </c>
      <c r="L1226" s="477">
        <v>0</v>
      </c>
      <c r="M1226" s="477">
        <v>0</v>
      </c>
      <c r="N1226" s="477">
        <v>0</v>
      </c>
      <c r="O1226" s="477">
        <v>0</v>
      </c>
      <c r="P1226" s="477">
        <v>0</v>
      </c>
      <c r="Q1226" s="477">
        <v>0</v>
      </c>
      <c r="R1226" s="89">
        <v>0</v>
      </c>
      <c r="S1226" s="477">
        <v>0</v>
      </c>
      <c r="T1226" s="477">
        <v>0</v>
      </c>
      <c r="U1226" s="477">
        <v>0</v>
      </c>
      <c r="V1226" s="477">
        <v>0</v>
      </c>
      <c r="W1226" s="477">
        <v>0</v>
      </c>
      <c r="X1226" s="477">
        <v>0</v>
      </c>
      <c r="Y1226" s="477">
        <v>0</v>
      </c>
      <c r="Z1226" s="477">
        <v>0</v>
      </c>
      <c r="AA1226" s="477">
        <v>0</v>
      </c>
      <c r="AB1226" s="477">
        <v>0</v>
      </c>
      <c r="AC1226" s="477">
        <v>0</v>
      </c>
      <c r="AD1226" s="477">
        <v>0</v>
      </c>
      <c r="AE1226" s="477">
        <v>0</v>
      </c>
      <c r="AF1226" s="233">
        <v>0</v>
      </c>
      <c r="AG1226" s="233">
        <v>0</v>
      </c>
      <c r="AH1226" s="233">
        <v>0</v>
      </c>
      <c r="AI1226" s="233">
        <v>0</v>
      </c>
      <c r="AJ1226" s="482">
        <v>0</v>
      </c>
    </row>
    <row r="1227" spans="1:36" s="42" customFormat="1" x14ac:dyDescent="0.25">
      <c r="A1227" s="402"/>
      <c r="B1227" s="564">
        <v>7210</v>
      </c>
      <c r="C1227" s="188" t="s">
        <v>895</v>
      </c>
      <c r="D1227" s="477">
        <v>0</v>
      </c>
      <c r="E1227" s="477">
        <v>0</v>
      </c>
      <c r="F1227" s="477">
        <v>0</v>
      </c>
      <c r="G1227" s="477">
        <v>0</v>
      </c>
      <c r="H1227" s="89">
        <v>0</v>
      </c>
      <c r="I1227" s="477">
        <v>0</v>
      </c>
      <c r="J1227" s="477">
        <v>0</v>
      </c>
      <c r="K1227" s="477">
        <v>0</v>
      </c>
      <c r="L1227" s="477">
        <v>0</v>
      </c>
      <c r="M1227" s="477">
        <v>0</v>
      </c>
      <c r="N1227" s="477">
        <v>0</v>
      </c>
      <c r="O1227" s="477">
        <v>0</v>
      </c>
      <c r="P1227" s="477">
        <v>0</v>
      </c>
      <c r="Q1227" s="477">
        <v>0</v>
      </c>
      <c r="R1227" s="89">
        <v>0</v>
      </c>
      <c r="S1227" s="477">
        <v>0</v>
      </c>
      <c r="T1227" s="477">
        <v>0</v>
      </c>
      <c r="U1227" s="477">
        <v>0</v>
      </c>
      <c r="V1227" s="477">
        <v>0</v>
      </c>
      <c r="W1227" s="477">
        <v>0</v>
      </c>
      <c r="X1227" s="477">
        <v>0</v>
      </c>
      <c r="Y1227" s="477">
        <v>0</v>
      </c>
      <c r="Z1227" s="477">
        <v>0</v>
      </c>
      <c r="AA1227" s="477">
        <v>0</v>
      </c>
      <c r="AB1227" s="477">
        <v>0</v>
      </c>
      <c r="AC1227" s="477">
        <v>0</v>
      </c>
      <c r="AD1227" s="477">
        <v>0</v>
      </c>
      <c r="AE1227" s="477">
        <v>0</v>
      </c>
      <c r="AF1227" s="233">
        <v>0</v>
      </c>
      <c r="AG1227" s="233">
        <v>0</v>
      </c>
      <c r="AH1227" s="233">
        <v>0</v>
      </c>
      <c r="AI1227" s="233">
        <v>0</v>
      </c>
      <c r="AJ1227" s="482">
        <v>0</v>
      </c>
    </row>
    <row r="1228" spans="1:36" s="42" customFormat="1" x14ac:dyDescent="0.25">
      <c r="A1228" s="402"/>
      <c r="B1228" s="564">
        <v>7211</v>
      </c>
      <c r="C1228" s="188" t="s">
        <v>434</v>
      </c>
      <c r="D1228" s="477">
        <v>0</v>
      </c>
      <c r="E1228" s="477">
        <v>0</v>
      </c>
      <c r="F1228" s="477">
        <v>0</v>
      </c>
      <c r="G1228" s="477">
        <v>0</v>
      </c>
      <c r="H1228" s="89">
        <v>0</v>
      </c>
      <c r="I1228" s="477">
        <v>0</v>
      </c>
      <c r="J1228" s="477">
        <v>0</v>
      </c>
      <c r="K1228" s="477">
        <v>0</v>
      </c>
      <c r="L1228" s="477">
        <v>0</v>
      </c>
      <c r="M1228" s="477">
        <v>0</v>
      </c>
      <c r="N1228" s="477">
        <v>0</v>
      </c>
      <c r="O1228" s="477">
        <v>0</v>
      </c>
      <c r="P1228" s="477">
        <v>0</v>
      </c>
      <c r="Q1228" s="477">
        <v>0</v>
      </c>
      <c r="R1228" s="89">
        <v>0</v>
      </c>
      <c r="S1228" s="477">
        <v>0</v>
      </c>
      <c r="T1228" s="477">
        <v>0</v>
      </c>
      <c r="U1228" s="477">
        <v>0</v>
      </c>
      <c r="V1228" s="477">
        <v>0</v>
      </c>
      <c r="W1228" s="477">
        <v>0</v>
      </c>
      <c r="X1228" s="477">
        <v>0</v>
      </c>
      <c r="Y1228" s="477">
        <v>0</v>
      </c>
      <c r="Z1228" s="477">
        <v>0</v>
      </c>
      <c r="AA1228" s="477">
        <v>0</v>
      </c>
      <c r="AB1228" s="477">
        <v>0</v>
      </c>
      <c r="AC1228" s="477">
        <v>0</v>
      </c>
      <c r="AD1228" s="477">
        <v>0</v>
      </c>
      <c r="AE1228" s="477">
        <v>0</v>
      </c>
      <c r="AF1228" s="233">
        <v>0</v>
      </c>
      <c r="AG1228" s="233">
        <v>0</v>
      </c>
      <c r="AH1228" s="233">
        <v>0</v>
      </c>
      <c r="AI1228" s="233">
        <v>0</v>
      </c>
      <c r="AJ1228" s="482">
        <v>0</v>
      </c>
    </row>
    <row r="1229" spans="1:36" s="42" customFormat="1" x14ac:dyDescent="0.25">
      <c r="A1229" s="402"/>
      <c r="B1229" s="564">
        <v>7212</v>
      </c>
      <c r="C1229" s="188" t="s">
        <v>896</v>
      </c>
      <c r="D1229" s="477">
        <v>0</v>
      </c>
      <c r="E1229" s="477">
        <v>0</v>
      </c>
      <c r="F1229" s="477">
        <v>0</v>
      </c>
      <c r="G1229" s="477">
        <v>0</v>
      </c>
      <c r="H1229" s="89">
        <v>0</v>
      </c>
      <c r="I1229" s="477">
        <v>0</v>
      </c>
      <c r="J1229" s="477">
        <v>0</v>
      </c>
      <c r="K1229" s="477">
        <v>0</v>
      </c>
      <c r="L1229" s="477">
        <v>0</v>
      </c>
      <c r="M1229" s="477">
        <v>0</v>
      </c>
      <c r="N1229" s="477">
        <v>0</v>
      </c>
      <c r="O1229" s="477">
        <v>0</v>
      </c>
      <c r="P1229" s="477">
        <v>0</v>
      </c>
      <c r="Q1229" s="477">
        <v>0</v>
      </c>
      <c r="R1229" s="89">
        <v>0</v>
      </c>
      <c r="S1229" s="477">
        <v>0</v>
      </c>
      <c r="T1229" s="477">
        <v>0</v>
      </c>
      <c r="U1229" s="477">
        <v>0</v>
      </c>
      <c r="V1229" s="477">
        <v>0</v>
      </c>
      <c r="W1229" s="477">
        <v>0</v>
      </c>
      <c r="X1229" s="477">
        <v>0</v>
      </c>
      <c r="Y1229" s="477">
        <v>0</v>
      </c>
      <c r="Z1229" s="477">
        <v>0</v>
      </c>
      <c r="AA1229" s="477">
        <v>0</v>
      </c>
      <c r="AB1229" s="477">
        <v>0</v>
      </c>
      <c r="AC1229" s="477">
        <v>0</v>
      </c>
      <c r="AD1229" s="477">
        <v>0</v>
      </c>
      <c r="AE1229" s="477">
        <v>0</v>
      </c>
      <c r="AF1229" s="233">
        <v>0</v>
      </c>
      <c r="AG1229" s="233">
        <v>0</v>
      </c>
      <c r="AH1229" s="233">
        <v>0</v>
      </c>
      <c r="AI1229" s="233">
        <v>0</v>
      </c>
      <c r="AJ1229" s="482">
        <v>0</v>
      </c>
    </row>
    <row r="1230" spans="1:36" s="42" customFormat="1" x14ac:dyDescent="0.25">
      <c r="A1230" s="402"/>
      <c r="B1230" s="564">
        <v>7213</v>
      </c>
      <c r="C1230" s="188" t="s">
        <v>876</v>
      </c>
      <c r="D1230" s="477">
        <v>0</v>
      </c>
      <c r="E1230" s="477">
        <v>0</v>
      </c>
      <c r="F1230" s="477">
        <v>0</v>
      </c>
      <c r="G1230" s="477">
        <v>0</v>
      </c>
      <c r="H1230" s="89">
        <v>0</v>
      </c>
      <c r="I1230" s="477">
        <v>0</v>
      </c>
      <c r="J1230" s="477">
        <v>0</v>
      </c>
      <c r="K1230" s="477">
        <v>0</v>
      </c>
      <c r="L1230" s="477">
        <v>0</v>
      </c>
      <c r="M1230" s="477">
        <v>0</v>
      </c>
      <c r="N1230" s="477">
        <v>0</v>
      </c>
      <c r="O1230" s="477">
        <v>0</v>
      </c>
      <c r="P1230" s="477">
        <v>0</v>
      </c>
      <c r="Q1230" s="477">
        <v>0</v>
      </c>
      <c r="R1230" s="89">
        <v>0</v>
      </c>
      <c r="S1230" s="477">
        <v>0</v>
      </c>
      <c r="T1230" s="477">
        <v>0</v>
      </c>
      <c r="U1230" s="477">
        <v>0</v>
      </c>
      <c r="V1230" s="477">
        <v>0</v>
      </c>
      <c r="W1230" s="477">
        <v>0</v>
      </c>
      <c r="X1230" s="477">
        <v>0</v>
      </c>
      <c r="Y1230" s="477">
        <v>0</v>
      </c>
      <c r="Z1230" s="477">
        <v>0</v>
      </c>
      <c r="AA1230" s="477">
        <v>0</v>
      </c>
      <c r="AB1230" s="477">
        <v>0</v>
      </c>
      <c r="AC1230" s="477">
        <v>0</v>
      </c>
      <c r="AD1230" s="477">
        <v>0</v>
      </c>
      <c r="AE1230" s="477">
        <v>0</v>
      </c>
      <c r="AF1230" s="233">
        <v>0</v>
      </c>
      <c r="AG1230" s="233">
        <v>0</v>
      </c>
      <c r="AH1230" s="233">
        <v>0</v>
      </c>
      <c r="AI1230" s="233">
        <v>0</v>
      </c>
      <c r="AJ1230" s="482">
        <v>0</v>
      </c>
    </row>
    <row r="1231" spans="1:36" s="42" customFormat="1" x14ac:dyDescent="0.25">
      <c r="A1231" s="402"/>
      <c r="B1231" s="564">
        <v>7214</v>
      </c>
      <c r="C1231" s="188" t="s">
        <v>879</v>
      </c>
      <c r="D1231" s="477">
        <v>0</v>
      </c>
      <c r="E1231" s="477">
        <v>0</v>
      </c>
      <c r="F1231" s="477">
        <v>0</v>
      </c>
      <c r="G1231" s="477">
        <v>0</v>
      </c>
      <c r="H1231" s="89">
        <v>0</v>
      </c>
      <c r="I1231" s="477">
        <v>0</v>
      </c>
      <c r="J1231" s="477">
        <v>0</v>
      </c>
      <c r="K1231" s="477">
        <v>0</v>
      </c>
      <c r="L1231" s="477">
        <v>0</v>
      </c>
      <c r="M1231" s="477">
        <v>0</v>
      </c>
      <c r="N1231" s="477">
        <v>0</v>
      </c>
      <c r="O1231" s="477">
        <v>0</v>
      </c>
      <c r="P1231" s="477">
        <v>0</v>
      </c>
      <c r="Q1231" s="477">
        <v>0</v>
      </c>
      <c r="R1231" s="89">
        <v>0</v>
      </c>
      <c r="S1231" s="477">
        <v>0</v>
      </c>
      <c r="T1231" s="477">
        <v>0</v>
      </c>
      <c r="U1231" s="477">
        <v>0</v>
      </c>
      <c r="V1231" s="477">
        <v>0</v>
      </c>
      <c r="W1231" s="477">
        <v>0</v>
      </c>
      <c r="X1231" s="477">
        <v>0</v>
      </c>
      <c r="Y1231" s="477">
        <v>0</v>
      </c>
      <c r="Z1231" s="477">
        <v>0</v>
      </c>
      <c r="AA1231" s="477">
        <v>0</v>
      </c>
      <c r="AB1231" s="477">
        <v>0</v>
      </c>
      <c r="AC1231" s="477">
        <v>0</v>
      </c>
      <c r="AD1231" s="477">
        <v>0</v>
      </c>
      <c r="AE1231" s="477">
        <v>0</v>
      </c>
      <c r="AF1231" s="233">
        <v>0</v>
      </c>
      <c r="AG1231" s="233">
        <v>0</v>
      </c>
      <c r="AH1231" s="233">
        <v>0</v>
      </c>
      <c r="AI1231" s="233">
        <v>0</v>
      </c>
      <c r="AJ1231" s="482">
        <v>0</v>
      </c>
    </row>
    <row r="1232" spans="1:36" s="42" customFormat="1" x14ac:dyDescent="0.25">
      <c r="A1232" s="402"/>
      <c r="B1232" s="564">
        <v>7215</v>
      </c>
      <c r="C1232" s="188" t="s">
        <v>880</v>
      </c>
      <c r="D1232" s="477">
        <v>0</v>
      </c>
      <c r="E1232" s="477">
        <v>0</v>
      </c>
      <c r="F1232" s="477">
        <v>0</v>
      </c>
      <c r="G1232" s="477">
        <v>0</v>
      </c>
      <c r="H1232" s="89">
        <v>0</v>
      </c>
      <c r="I1232" s="477">
        <v>0</v>
      </c>
      <c r="J1232" s="477">
        <v>0</v>
      </c>
      <c r="K1232" s="477">
        <v>0</v>
      </c>
      <c r="L1232" s="477">
        <v>0</v>
      </c>
      <c r="M1232" s="477">
        <v>0</v>
      </c>
      <c r="N1232" s="477">
        <v>0</v>
      </c>
      <c r="O1232" s="477">
        <v>0</v>
      </c>
      <c r="P1232" s="477">
        <v>0</v>
      </c>
      <c r="Q1232" s="477">
        <v>0</v>
      </c>
      <c r="R1232" s="89">
        <v>0</v>
      </c>
      <c r="S1232" s="477">
        <v>0</v>
      </c>
      <c r="T1232" s="477">
        <v>0</v>
      </c>
      <c r="U1232" s="477">
        <v>0</v>
      </c>
      <c r="V1232" s="477">
        <v>0</v>
      </c>
      <c r="W1232" s="477">
        <v>0</v>
      </c>
      <c r="X1232" s="477">
        <v>0</v>
      </c>
      <c r="Y1232" s="477">
        <v>0</v>
      </c>
      <c r="Z1232" s="477">
        <v>0</v>
      </c>
      <c r="AA1232" s="477">
        <v>0</v>
      </c>
      <c r="AB1232" s="477">
        <v>0</v>
      </c>
      <c r="AC1232" s="477">
        <v>0</v>
      </c>
      <c r="AD1232" s="477">
        <v>0</v>
      </c>
      <c r="AE1232" s="477">
        <v>0</v>
      </c>
      <c r="AF1232" s="233">
        <v>0</v>
      </c>
      <c r="AG1232" s="233">
        <v>0</v>
      </c>
      <c r="AH1232" s="233">
        <v>0</v>
      </c>
      <c r="AI1232" s="233">
        <v>0</v>
      </c>
      <c r="AJ1232" s="482">
        <v>0</v>
      </c>
    </row>
    <row r="1233" spans="1:36" s="42" customFormat="1" x14ac:dyDescent="0.25">
      <c r="A1233" s="402"/>
      <c r="B1233" s="564">
        <v>7216</v>
      </c>
      <c r="C1233" s="188" t="s">
        <v>885</v>
      </c>
      <c r="D1233" s="477">
        <v>0</v>
      </c>
      <c r="E1233" s="477">
        <v>0</v>
      </c>
      <c r="F1233" s="477">
        <v>0</v>
      </c>
      <c r="G1233" s="477">
        <v>0</v>
      </c>
      <c r="H1233" s="89">
        <v>0</v>
      </c>
      <c r="I1233" s="477">
        <v>0</v>
      </c>
      <c r="J1233" s="477">
        <v>0</v>
      </c>
      <c r="K1233" s="477">
        <v>0</v>
      </c>
      <c r="L1233" s="477">
        <v>0</v>
      </c>
      <c r="M1233" s="477">
        <v>0</v>
      </c>
      <c r="N1233" s="477">
        <v>0</v>
      </c>
      <c r="O1233" s="477">
        <v>0</v>
      </c>
      <c r="P1233" s="477">
        <v>0</v>
      </c>
      <c r="Q1233" s="477">
        <v>0</v>
      </c>
      <c r="R1233" s="89">
        <v>0</v>
      </c>
      <c r="S1233" s="477">
        <v>0</v>
      </c>
      <c r="T1233" s="477">
        <v>0</v>
      </c>
      <c r="U1233" s="477">
        <v>0</v>
      </c>
      <c r="V1233" s="477">
        <v>0</v>
      </c>
      <c r="W1233" s="477">
        <v>0</v>
      </c>
      <c r="X1233" s="477">
        <v>0</v>
      </c>
      <c r="Y1233" s="477">
        <v>0</v>
      </c>
      <c r="Z1233" s="477">
        <v>0</v>
      </c>
      <c r="AA1233" s="477">
        <v>0</v>
      </c>
      <c r="AB1233" s="477">
        <v>0</v>
      </c>
      <c r="AC1233" s="477">
        <v>0</v>
      </c>
      <c r="AD1233" s="477">
        <v>0</v>
      </c>
      <c r="AE1233" s="477">
        <v>0</v>
      </c>
      <c r="AF1233" s="233">
        <v>0</v>
      </c>
      <c r="AG1233" s="233">
        <v>0</v>
      </c>
      <c r="AH1233" s="233">
        <v>0</v>
      </c>
      <c r="AI1233" s="233">
        <v>0</v>
      </c>
      <c r="AJ1233" s="482">
        <v>0</v>
      </c>
    </row>
    <row r="1234" spans="1:36" s="42" customFormat="1" x14ac:dyDescent="0.25">
      <c r="A1234" s="402"/>
      <c r="B1234" s="564">
        <v>7217</v>
      </c>
      <c r="C1234" s="188" t="s">
        <v>886</v>
      </c>
      <c r="D1234" s="477">
        <v>0</v>
      </c>
      <c r="E1234" s="477">
        <v>0</v>
      </c>
      <c r="F1234" s="477">
        <v>0</v>
      </c>
      <c r="G1234" s="477">
        <v>0</v>
      </c>
      <c r="H1234" s="89">
        <v>0</v>
      </c>
      <c r="I1234" s="477">
        <v>0</v>
      </c>
      <c r="J1234" s="477">
        <v>0</v>
      </c>
      <c r="K1234" s="477">
        <v>0</v>
      </c>
      <c r="L1234" s="477">
        <v>0</v>
      </c>
      <c r="M1234" s="477">
        <v>0</v>
      </c>
      <c r="N1234" s="477">
        <v>0</v>
      </c>
      <c r="O1234" s="477">
        <v>0</v>
      </c>
      <c r="P1234" s="477">
        <v>0</v>
      </c>
      <c r="Q1234" s="477">
        <v>0</v>
      </c>
      <c r="R1234" s="89">
        <v>0</v>
      </c>
      <c r="S1234" s="477">
        <v>0</v>
      </c>
      <c r="T1234" s="477">
        <v>0</v>
      </c>
      <c r="U1234" s="477">
        <v>0</v>
      </c>
      <c r="V1234" s="477">
        <v>0</v>
      </c>
      <c r="W1234" s="477">
        <v>0</v>
      </c>
      <c r="X1234" s="477">
        <v>0</v>
      </c>
      <c r="Y1234" s="477">
        <v>0</v>
      </c>
      <c r="Z1234" s="477">
        <v>0</v>
      </c>
      <c r="AA1234" s="477">
        <v>0</v>
      </c>
      <c r="AB1234" s="477">
        <v>0</v>
      </c>
      <c r="AC1234" s="477">
        <v>0</v>
      </c>
      <c r="AD1234" s="477">
        <v>0</v>
      </c>
      <c r="AE1234" s="477">
        <v>0</v>
      </c>
      <c r="AF1234" s="233">
        <v>0</v>
      </c>
      <c r="AG1234" s="233">
        <v>0</v>
      </c>
      <c r="AH1234" s="233">
        <v>0</v>
      </c>
      <c r="AI1234" s="233">
        <v>0</v>
      </c>
      <c r="AJ1234" s="482">
        <v>0</v>
      </c>
    </row>
    <row r="1235" spans="1:36" s="42" customFormat="1" x14ac:dyDescent="0.25">
      <c r="A1235" s="402"/>
      <c r="B1235" s="564">
        <v>7290</v>
      </c>
      <c r="C1235" s="188" t="s">
        <v>438</v>
      </c>
      <c r="D1235" s="477">
        <v>0</v>
      </c>
      <c r="E1235" s="477">
        <v>0</v>
      </c>
      <c r="F1235" s="477">
        <v>0</v>
      </c>
      <c r="G1235" s="477">
        <v>0</v>
      </c>
      <c r="H1235" s="89">
        <v>0</v>
      </c>
      <c r="I1235" s="477">
        <v>0</v>
      </c>
      <c r="J1235" s="477">
        <v>0</v>
      </c>
      <c r="K1235" s="477">
        <v>0</v>
      </c>
      <c r="L1235" s="477">
        <v>0</v>
      </c>
      <c r="M1235" s="477">
        <v>0</v>
      </c>
      <c r="N1235" s="477">
        <v>0</v>
      </c>
      <c r="O1235" s="477">
        <v>0</v>
      </c>
      <c r="P1235" s="477">
        <v>0</v>
      </c>
      <c r="Q1235" s="477">
        <v>0</v>
      </c>
      <c r="R1235" s="89">
        <v>0</v>
      </c>
      <c r="S1235" s="477">
        <v>0</v>
      </c>
      <c r="T1235" s="477">
        <v>0</v>
      </c>
      <c r="U1235" s="477">
        <v>0</v>
      </c>
      <c r="V1235" s="477">
        <v>0</v>
      </c>
      <c r="W1235" s="477">
        <v>0</v>
      </c>
      <c r="X1235" s="477">
        <v>0</v>
      </c>
      <c r="Y1235" s="477">
        <v>0</v>
      </c>
      <c r="Z1235" s="477">
        <v>0</v>
      </c>
      <c r="AA1235" s="477">
        <v>0</v>
      </c>
      <c r="AB1235" s="477">
        <v>0</v>
      </c>
      <c r="AC1235" s="477">
        <v>0</v>
      </c>
      <c r="AD1235" s="477">
        <v>0</v>
      </c>
      <c r="AE1235" s="477">
        <v>0</v>
      </c>
      <c r="AF1235" s="233">
        <v>0</v>
      </c>
      <c r="AG1235" s="233">
        <v>0</v>
      </c>
      <c r="AH1235" s="233">
        <v>0</v>
      </c>
      <c r="AI1235" s="233">
        <v>0</v>
      </c>
      <c r="AJ1235" s="482">
        <v>0</v>
      </c>
    </row>
    <row r="1236" spans="1:36" s="42" customFormat="1" x14ac:dyDescent="0.25">
      <c r="A1236" s="402"/>
      <c r="B1236" s="564">
        <v>73</v>
      </c>
      <c r="C1236" s="188" t="s">
        <v>864</v>
      </c>
      <c r="D1236" s="477">
        <v>0</v>
      </c>
      <c r="E1236" s="477">
        <v>0</v>
      </c>
      <c r="F1236" s="477">
        <v>0</v>
      </c>
      <c r="G1236" s="477">
        <v>0</v>
      </c>
      <c r="H1236" s="89">
        <v>0</v>
      </c>
      <c r="I1236" s="477">
        <v>0</v>
      </c>
      <c r="J1236" s="477">
        <v>0</v>
      </c>
      <c r="K1236" s="477">
        <v>0</v>
      </c>
      <c r="L1236" s="477">
        <v>0</v>
      </c>
      <c r="M1236" s="477">
        <v>0</v>
      </c>
      <c r="N1236" s="477">
        <v>0</v>
      </c>
      <c r="O1236" s="477">
        <v>0</v>
      </c>
      <c r="P1236" s="477">
        <v>0</v>
      </c>
      <c r="Q1236" s="477">
        <v>0</v>
      </c>
      <c r="R1236" s="89">
        <v>0</v>
      </c>
      <c r="S1236" s="477">
        <v>0</v>
      </c>
      <c r="T1236" s="477">
        <v>0</v>
      </c>
      <c r="U1236" s="477">
        <v>0</v>
      </c>
      <c r="V1236" s="477">
        <v>0</v>
      </c>
      <c r="W1236" s="477">
        <v>0</v>
      </c>
      <c r="X1236" s="477">
        <v>0</v>
      </c>
      <c r="Y1236" s="477">
        <v>0</v>
      </c>
      <c r="Z1236" s="477">
        <v>0</v>
      </c>
      <c r="AA1236" s="477">
        <v>0</v>
      </c>
      <c r="AB1236" s="477">
        <v>0</v>
      </c>
      <c r="AC1236" s="477">
        <v>0</v>
      </c>
      <c r="AD1236" s="477">
        <v>0</v>
      </c>
      <c r="AE1236" s="477">
        <v>0</v>
      </c>
      <c r="AF1236" s="233">
        <v>0</v>
      </c>
      <c r="AG1236" s="233">
        <v>0</v>
      </c>
      <c r="AH1236" s="233">
        <v>0</v>
      </c>
      <c r="AI1236" s="233">
        <v>0</v>
      </c>
      <c r="AJ1236" s="482">
        <v>0</v>
      </c>
    </row>
    <row r="1237" spans="1:36" s="42" customFormat="1" x14ac:dyDescent="0.25">
      <c r="A1237" s="402"/>
      <c r="B1237" s="564">
        <v>7301</v>
      </c>
      <c r="C1237" s="188" t="s">
        <v>447</v>
      </c>
      <c r="D1237" s="477">
        <v>0</v>
      </c>
      <c r="E1237" s="477">
        <v>0</v>
      </c>
      <c r="F1237" s="477">
        <v>0</v>
      </c>
      <c r="G1237" s="477">
        <v>0</v>
      </c>
      <c r="H1237" s="89">
        <v>0</v>
      </c>
      <c r="I1237" s="477">
        <v>0</v>
      </c>
      <c r="J1237" s="477">
        <v>0</v>
      </c>
      <c r="K1237" s="477">
        <v>0</v>
      </c>
      <c r="L1237" s="477">
        <v>0</v>
      </c>
      <c r="M1237" s="477">
        <v>0</v>
      </c>
      <c r="N1237" s="477">
        <v>0</v>
      </c>
      <c r="O1237" s="477">
        <v>0</v>
      </c>
      <c r="P1237" s="477">
        <v>0</v>
      </c>
      <c r="Q1237" s="477">
        <v>0</v>
      </c>
      <c r="R1237" s="89">
        <v>0</v>
      </c>
      <c r="S1237" s="477">
        <v>0</v>
      </c>
      <c r="T1237" s="477">
        <v>0</v>
      </c>
      <c r="U1237" s="477">
        <v>0</v>
      </c>
      <c r="V1237" s="477">
        <v>0</v>
      </c>
      <c r="W1237" s="477">
        <v>0</v>
      </c>
      <c r="X1237" s="477">
        <v>0</v>
      </c>
      <c r="Y1237" s="477">
        <v>0</v>
      </c>
      <c r="Z1237" s="477">
        <v>0</v>
      </c>
      <c r="AA1237" s="477">
        <v>0</v>
      </c>
      <c r="AB1237" s="477">
        <v>0</v>
      </c>
      <c r="AC1237" s="477">
        <v>0</v>
      </c>
      <c r="AD1237" s="477">
        <v>0</v>
      </c>
      <c r="AE1237" s="477">
        <v>0</v>
      </c>
      <c r="AF1237" s="233">
        <v>0</v>
      </c>
      <c r="AG1237" s="233">
        <v>0</v>
      </c>
      <c r="AH1237" s="233">
        <v>0</v>
      </c>
      <c r="AI1237" s="233">
        <v>0</v>
      </c>
      <c r="AJ1237" s="482">
        <v>0</v>
      </c>
    </row>
    <row r="1238" spans="1:36" s="42" customFormat="1" x14ac:dyDescent="0.25">
      <c r="A1238" s="402"/>
      <c r="B1238" s="564">
        <v>7302</v>
      </c>
      <c r="C1238" s="188" t="s">
        <v>453</v>
      </c>
      <c r="D1238" s="477">
        <v>0</v>
      </c>
      <c r="E1238" s="477">
        <v>0</v>
      </c>
      <c r="F1238" s="477">
        <v>0</v>
      </c>
      <c r="G1238" s="477">
        <v>0</v>
      </c>
      <c r="H1238" s="89">
        <v>0</v>
      </c>
      <c r="I1238" s="477">
        <v>0</v>
      </c>
      <c r="J1238" s="477">
        <v>0</v>
      </c>
      <c r="K1238" s="477">
        <v>0</v>
      </c>
      <c r="L1238" s="477">
        <v>0</v>
      </c>
      <c r="M1238" s="477">
        <v>0</v>
      </c>
      <c r="N1238" s="477">
        <v>0</v>
      </c>
      <c r="O1238" s="477">
        <v>0</v>
      </c>
      <c r="P1238" s="477">
        <v>0</v>
      </c>
      <c r="Q1238" s="477">
        <v>0</v>
      </c>
      <c r="R1238" s="89">
        <v>0</v>
      </c>
      <c r="S1238" s="477">
        <v>0</v>
      </c>
      <c r="T1238" s="477">
        <v>0</v>
      </c>
      <c r="U1238" s="477">
        <v>0</v>
      </c>
      <c r="V1238" s="477">
        <v>0</v>
      </c>
      <c r="W1238" s="477">
        <v>0</v>
      </c>
      <c r="X1238" s="477">
        <v>0</v>
      </c>
      <c r="Y1238" s="477">
        <v>0</v>
      </c>
      <c r="Z1238" s="477">
        <v>0</v>
      </c>
      <c r="AA1238" s="477">
        <v>0</v>
      </c>
      <c r="AB1238" s="477">
        <v>0</v>
      </c>
      <c r="AC1238" s="477">
        <v>0</v>
      </c>
      <c r="AD1238" s="477">
        <v>0</v>
      </c>
      <c r="AE1238" s="477">
        <v>0</v>
      </c>
      <c r="AF1238" s="233">
        <v>0</v>
      </c>
      <c r="AG1238" s="233">
        <v>0</v>
      </c>
      <c r="AH1238" s="233">
        <v>0</v>
      </c>
      <c r="AI1238" s="233">
        <v>0</v>
      </c>
      <c r="AJ1238" s="482">
        <v>0</v>
      </c>
    </row>
    <row r="1239" spans="1:36" s="42" customFormat="1" x14ac:dyDescent="0.25">
      <c r="A1239" s="402"/>
      <c r="B1239" s="564">
        <v>7303</v>
      </c>
      <c r="C1239" s="188" t="s">
        <v>462</v>
      </c>
      <c r="D1239" s="477">
        <v>0</v>
      </c>
      <c r="E1239" s="477">
        <v>0</v>
      </c>
      <c r="F1239" s="477">
        <v>0</v>
      </c>
      <c r="G1239" s="477">
        <v>0</v>
      </c>
      <c r="H1239" s="89">
        <v>0</v>
      </c>
      <c r="I1239" s="477">
        <v>0</v>
      </c>
      <c r="J1239" s="477">
        <v>0</v>
      </c>
      <c r="K1239" s="477">
        <v>0</v>
      </c>
      <c r="L1239" s="477">
        <v>0</v>
      </c>
      <c r="M1239" s="477">
        <v>0</v>
      </c>
      <c r="N1239" s="477">
        <v>0</v>
      </c>
      <c r="O1239" s="477">
        <v>0</v>
      </c>
      <c r="P1239" s="477">
        <v>0</v>
      </c>
      <c r="Q1239" s="477">
        <v>0</v>
      </c>
      <c r="R1239" s="89">
        <v>0</v>
      </c>
      <c r="S1239" s="477">
        <v>0</v>
      </c>
      <c r="T1239" s="477">
        <v>0</v>
      </c>
      <c r="U1239" s="477">
        <v>0</v>
      </c>
      <c r="V1239" s="477">
        <v>0</v>
      </c>
      <c r="W1239" s="477">
        <v>0</v>
      </c>
      <c r="X1239" s="477">
        <v>0</v>
      </c>
      <c r="Y1239" s="477">
        <v>0</v>
      </c>
      <c r="Z1239" s="477">
        <v>0</v>
      </c>
      <c r="AA1239" s="477">
        <v>0</v>
      </c>
      <c r="AB1239" s="477">
        <v>0</v>
      </c>
      <c r="AC1239" s="477">
        <v>0</v>
      </c>
      <c r="AD1239" s="477">
        <v>0</v>
      </c>
      <c r="AE1239" s="477">
        <v>0</v>
      </c>
      <c r="AF1239" s="233">
        <v>0</v>
      </c>
      <c r="AG1239" s="233">
        <v>0</v>
      </c>
      <c r="AH1239" s="233">
        <v>0</v>
      </c>
      <c r="AI1239" s="233">
        <v>0</v>
      </c>
      <c r="AJ1239" s="482">
        <v>0</v>
      </c>
    </row>
    <row r="1240" spans="1:36" s="42" customFormat="1" x14ac:dyDescent="0.25">
      <c r="A1240" s="402"/>
      <c r="B1240" s="564">
        <v>7304</v>
      </c>
      <c r="C1240" s="188" t="s">
        <v>897</v>
      </c>
      <c r="D1240" s="477">
        <v>0</v>
      </c>
      <c r="E1240" s="477">
        <v>0</v>
      </c>
      <c r="F1240" s="477">
        <v>0</v>
      </c>
      <c r="G1240" s="477">
        <v>0</v>
      </c>
      <c r="H1240" s="89">
        <v>0</v>
      </c>
      <c r="I1240" s="477">
        <v>0</v>
      </c>
      <c r="J1240" s="477">
        <v>0</v>
      </c>
      <c r="K1240" s="477">
        <v>0</v>
      </c>
      <c r="L1240" s="477">
        <v>0</v>
      </c>
      <c r="M1240" s="477">
        <v>0</v>
      </c>
      <c r="N1240" s="477">
        <v>0</v>
      </c>
      <c r="O1240" s="477">
        <v>0</v>
      </c>
      <c r="P1240" s="477">
        <v>0</v>
      </c>
      <c r="Q1240" s="477">
        <v>0</v>
      </c>
      <c r="R1240" s="89">
        <v>0</v>
      </c>
      <c r="S1240" s="477">
        <v>0</v>
      </c>
      <c r="T1240" s="477">
        <v>0</v>
      </c>
      <c r="U1240" s="477">
        <v>0</v>
      </c>
      <c r="V1240" s="477">
        <v>0</v>
      </c>
      <c r="W1240" s="477">
        <v>0</v>
      </c>
      <c r="X1240" s="477">
        <v>0</v>
      </c>
      <c r="Y1240" s="477">
        <v>0</v>
      </c>
      <c r="Z1240" s="477">
        <v>0</v>
      </c>
      <c r="AA1240" s="477">
        <v>0</v>
      </c>
      <c r="AB1240" s="477">
        <v>0</v>
      </c>
      <c r="AC1240" s="477">
        <v>0</v>
      </c>
      <c r="AD1240" s="477">
        <v>0</v>
      </c>
      <c r="AE1240" s="477">
        <v>0</v>
      </c>
      <c r="AF1240" s="233">
        <v>0</v>
      </c>
      <c r="AG1240" s="233">
        <v>0</v>
      </c>
      <c r="AH1240" s="233">
        <v>0</v>
      </c>
      <c r="AI1240" s="233">
        <v>0</v>
      </c>
      <c r="AJ1240" s="482">
        <v>0</v>
      </c>
    </row>
    <row r="1241" spans="1:36" s="42" customFormat="1" x14ac:dyDescent="0.25">
      <c r="A1241" s="402"/>
      <c r="B1241" s="564">
        <v>7305</v>
      </c>
      <c r="C1241" s="188" t="s">
        <v>898</v>
      </c>
      <c r="D1241" s="477">
        <v>0</v>
      </c>
      <c r="E1241" s="477">
        <v>0</v>
      </c>
      <c r="F1241" s="477">
        <v>0</v>
      </c>
      <c r="G1241" s="477">
        <v>0</v>
      </c>
      <c r="H1241" s="89">
        <v>0</v>
      </c>
      <c r="I1241" s="477">
        <v>0</v>
      </c>
      <c r="J1241" s="477">
        <v>0</v>
      </c>
      <c r="K1241" s="477">
        <v>0</v>
      </c>
      <c r="L1241" s="477">
        <v>0</v>
      </c>
      <c r="M1241" s="477">
        <v>0</v>
      </c>
      <c r="N1241" s="477">
        <v>0</v>
      </c>
      <c r="O1241" s="477">
        <v>0</v>
      </c>
      <c r="P1241" s="477">
        <v>0</v>
      </c>
      <c r="Q1241" s="477">
        <v>0</v>
      </c>
      <c r="R1241" s="89">
        <v>0</v>
      </c>
      <c r="S1241" s="477">
        <v>0</v>
      </c>
      <c r="T1241" s="477">
        <v>0</v>
      </c>
      <c r="U1241" s="477">
        <v>0</v>
      </c>
      <c r="V1241" s="477">
        <v>0</v>
      </c>
      <c r="W1241" s="477">
        <v>0</v>
      </c>
      <c r="X1241" s="477">
        <v>0</v>
      </c>
      <c r="Y1241" s="477">
        <v>0</v>
      </c>
      <c r="Z1241" s="477">
        <v>0</v>
      </c>
      <c r="AA1241" s="477">
        <v>0</v>
      </c>
      <c r="AB1241" s="477">
        <v>0</v>
      </c>
      <c r="AC1241" s="477">
        <v>0</v>
      </c>
      <c r="AD1241" s="477">
        <v>0</v>
      </c>
      <c r="AE1241" s="477">
        <v>0</v>
      </c>
      <c r="AF1241" s="233">
        <v>0</v>
      </c>
      <c r="AG1241" s="233">
        <v>0</v>
      </c>
      <c r="AH1241" s="233">
        <v>0</v>
      </c>
      <c r="AI1241" s="233">
        <v>0</v>
      </c>
      <c r="AJ1241" s="482">
        <v>0</v>
      </c>
    </row>
    <row r="1242" spans="1:36" s="42" customFormat="1" x14ac:dyDescent="0.25">
      <c r="A1242" s="402"/>
      <c r="B1242" s="564">
        <v>7306</v>
      </c>
      <c r="C1242" s="188" t="s">
        <v>465</v>
      </c>
      <c r="D1242" s="477">
        <v>0</v>
      </c>
      <c r="E1242" s="477">
        <v>0</v>
      </c>
      <c r="F1242" s="477">
        <v>0</v>
      </c>
      <c r="G1242" s="477">
        <v>0</v>
      </c>
      <c r="H1242" s="89">
        <v>0</v>
      </c>
      <c r="I1242" s="477">
        <v>0</v>
      </c>
      <c r="J1242" s="477">
        <v>0</v>
      </c>
      <c r="K1242" s="477">
        <v>0</v>
      </c>
      <c r="L1242" s="477">
        <v>0</v>
      </c>
      <c r="M1242" s="477">
        <v>0</v>
      </c>
      <c r="N1242" s="477">
        <v>0</v>
      </c>
      <c r="O1242" s="477">
        <v>0</v>
      </c>
      <c r="P1242" s="477">
        <v>0</v>
      </c>
      <c r="Q1242" s="477">
        <v>0</v>
      </c>
      <c r="R1242" s="89">
        <v>0</v>
      </c>
      <c r="S1242" s="477">
        <v>0</v>
      </c>
      <c r="T1242" s="477">
        <v>0</v>
      </c>
      <c r="U1242" s="477">
        <v>0</v>
      </c>
      <c r="V1242" s="477">
        <v>0</v>
      </c>
      <c r="W1242" s="477">
        <v>0</v>
      </c>
      <c r="X1242" s="477">
        <v>0</v>
      </c>
      <c r="Y1242" s="477">
        <v>0</v>
      </c>
      <c r="Z1242" s="477">
        <v>0</v>
      </c>
      <c r="AA1242" s="477">
        <v>0</v>
      </c>
      <c r="AB1242" s="477">
        <v>0</v>
      </c>
      <c r="AC1242" s="477">
        <v>0</v>
      </c>
      <c r="AD1242" s="477">
        <v>0</v>
      </c>
      <c r="AE1242" s="477">
        <v>0</v>
      </c>
      <c r="AF1242" s="233">
        <v>0</v>
      </c>
      <c r="AG1242" s="233">
        <v>0</v>
      </c>
      <c r="AH1242" s="233">
        <v>0</v>
      </c>
      <c r="AI1242" s="233">
        <v>0</v>
      </c>
      <c r="AJ1242" s="482">
        <v>0</v>
      </c>
    </row>
    <row r="1243" spans="1:36" s="42" customFormat="1" x14ac:dyDescent="0.25">
      <c r="A1243" s="402"/>
      <c r="B1243" s="564">
        <v>7307</v>
      </c>
      <c r="C1243" s="188" t="s">
        <v>466</v>
      </c>
      <c r="D1243" s="477">
        <v>0</v>
      </c>
      <c r="E1243" s="477">
        <v>0</v>
      </c>
      <c r="F1243" s="477">
        <v>0</v>
      </c>
      <c r="G1243" s="477">
        <v>0</v>
      </c>
      <c r="H1243" s="89">
        <v>0</v>
      </c>
      <c r="I1243" s="477">
        <v>0</v>
      </c>
      <c r="J1243" s="477">
        <v>0</v>
      </c>
      <c r="K1243" s="477">
        <v>0</v>
      </c>
      <c r="L1243" s="477">
        <v>0</v>
      </c>
      <c r="M1243" s="477">
        <v>0</v>
      </c>
      <c r="N1243" s="477">
        <v>0</v>
      </c>
      <c r="O1243" s="477">
        <v>0</v>
      </c>
      <c r="P1243" s="477">
        <v>0</v>
      </c>
      <c r="Q1243" s="477">
        <v>0</v>
      </c>
      <c r="R1243" s="89">
        <v>0</v>
      </c>
      <c r="S1243" s="477">
        <v>0</v>
      </c>
      <c r="T1243" s="477">
        <v>0</v>
      </c>
      <c r="U1243" s="477">
        <v>0</v>
      </c>
      <c r="V1243" s="477">
        <v>0</v>
      </c>
      <c r="W1243" s="477">
        <v>0</v>
      </c>
      <c r="X1243" s="477">
        <v>0</v>
      </c>
      <c r="Y1243" s="477">
        <v>0</v>
      </c>
      <c r="Z1243" s="477">
        <v>0</v>
      </c>
      <c r="AA1243" s="477">
        <v>0</v>
      </c>
      <c r="AB1243" s="477">
        <v>0</v>
      </c>
      <c r="AC1243" s="477">
        <v>0</v>
      </c>
      <c r="AD1243" s="477">
        <v>0</v>
      </c>
      <c r="AE1243" s="477">
        <v>0</v>
      </c>
      <c r="AF1243" s="233">
        <v>0</v>
      </c>
      <c r="AG1243" s="233">
        <v>0</v>
      </c>
      <c r="AH1243" s="233">
        <v>0</v>
      </c>
      <c r="AI1243" s="233">
        <v>0</v>
      </c>
      <c r="AJ1243" s="482">
        <v>0</v>
      </c>
    </row>
    <row r="1244" spans="1:36" s="42" customFormat="1" x14ac:dyDescent="0.25">
      <c r="A1244" s="402"/>
      <c r="B1244" s="564">
        <v>7308</v>
      </c>
      <c r="C1244" s="188" t="s">
        <v>468</v>
      </c>
      <c r="D1244" s="477">
        <v>0</v>
      </c>
      <c r="E1244" s="477">
        <v>0</v>
      </c>
      <c r="F1244" s="477">
        <v>0</v>
      </c>
      <c r="G1244" s="477">
        <v>0</v>
      </c>
      <c r="H1244" s="89">
        <v>0</v>
      </c>
      <c r="I1244" s="477">
        <v>0</v>
      </c>
      <c r="J1244" s="477">
        <v>0</v>
      </c>
      <c r="K1244" s="477">
        <v>0</v>
      </c>
      <c r="L1244" s="477">
        <v>0</v>
      </c>
      <c r="M1244" s="477">
        <v>0</v>
      </c>
      <c r="N1244" s="477">
        <v>0</v>
      </c>
      <c r="O1244" s="477">
        <v>0</v>
      </c>
      <c r="P1244" s="477">
        <v>0</v>
      </c>
      <c r="Q1244" s="477">
        <v>0</v>
      </c>
      <c r="R1244" s="89">
        <v>0</v>
      </c>
      <c r="S1244" s="477">
        <v>0</v>
      </c>
      <c r="T1244" s="477">
        <v>0</v>
      </c>
      <c r="U1244" s="477">
        <v>0</v>
      </c>
      <c r="V1244" s="477">
        <v>0</v>
      </c>
      <c r="W1244" s="477">
        <v>0</v>
      </c>
      <c r="X1244" s="477">
        <v>0</v>
      </c>
      <c r="Y1244" s="477">
        <v>0</v>
      </c>
      <c r="Z1244" s="477">
        <v>0</v>
      </c>
      <c r="AA1244" s="477">
        <v>0</v>
      </c>
      <c r="AB1244" s="477">
        <v>0</v>
      </c>
      <c r="AC1244" s="477">
        <v>0</v>
      </c>
      <c r="AD1244" s="477">
        <v>0</v>
      </c>
      <c r="AE1244" s="477">
        <v>0</v>
      </c>
      <c r="AF1244" s="233">
        <v>0</v>
      </c>
      <c r="AG1244" s="233">
        <v>0</v>
      </c>
      <c r="AH1244" s="233">
        <v>0</v>
      </c>
      <c r="AI1244" s="233">
        <v>0</v>
      </c>
      <c r="AJ1244" s="482">
        <v>0</v>
      </c>
    </row>
    <row r="1245" spans="1:36" s="42" customFormat="1" x14ac:dyDescent="0.25">
      <c r="A1245" s="402"/>
      <c r="B1245" s="564">
        <v>7309</v>
      </c>
      <c r="C1245" s="188" t="s">
        <v>473</v>
      </c>
      <c r="D1245" s="477">
        <v>0</v>
      </c>
      <c r="E1245" s="477">
        <v>0</v>
      </c>
      <c r="F1245" s="477">
        <v>0</v>
      </c>
      <c r="G1245" s="477">
        <v>0</v>
      </c>
      <c r="H1245" s="89">
        <v>0</v>
      </c>
      <c r="I1245" s="477">
        <v>0</v>
      </c>
      <c r="J1245" s="477">
        <v>0</v>
      </c>
      <c r="K1245" s="477">
        <v>0</v>
      </c>
      <c r="L1245" s="477">
        <v>0</v>
      </c>
      <c r="M1245" s="477">
        <v>0</v>
      </c>
      <c r="N1245" s="477">
        <v>0</v>
      </c>
      <c r="O1245" s="477">
        <v>0</v>
      </c>
      <c r="P1245" s="477">
        <v>0</v>
      </c>
      <c r="Q1245" s="477">
        <v>0</v>
      </c>
      <c r="R1245" s="89">
        <v>0</v>
      </c>
      <c r="S1245" s="477">
        <v>0</v>
      </c>
      <c r="T1245" s="477">
        <v>0</v>
      </c>
      <c r="U1245" s="477">
        <v>0</v>
      </c>
      <c r="V1245" s="477">
        <v>0</v>
      </c>
      <c r="W1245" s="477">
        <v>0</v>
      </c>
      <c r="X1245" s="477">
        <v>0</v>
      </c>
      <c r="Y1245" s="477">
        <v>0</v>
      </c>
      <c r="Z1245" s="477">
        <v>0</v>
      </c>
      <c r="AA1245" s="477">
        <v>0</v>
      </c>
      <c r="AB1245" s="477">
        <v>0</v>
      </c>
      <c r="AC1245" s="477">
        <v>0</v>
      </c>
      <c r="AD1245" s="477">
        <v>0</v>
      </c>
      <c r="AE1245" s="477">
        <v>0</v>
      </c>
      <c r="AF1245" s="233">
        <v>0</v>
      </c>
      <c r="AG1245" s="233">
        <v>0</v>
      </c>
      <c r="AH1245" s="233">
        <v>0</v>
      </c>
      <c r="AI1245" s="233">
        <v>0</v>
      </c>
      <c r="AJ1245" s="482">
        <v>0</v>
      </c>
    </row>
    <row r="1246" spans="1:36" s="42" customFormat="1" x14ac:dyDescent="0.25">
      <c r="A1246" s="402"/>
      <c r="B1246" s="564">
        <v>7310</v>
      </c>
      <c r="C1246" s="188" t="s">
        <v>474</v>
      </c>
      <c r="D1246" s="477">
        <v>0</v>
      </c>
      <c r="E1246" s="477">
        <v>0</v>
      </c>
      <c r="F1246" s="477">
        <v>0</v>
      </c>
      <c r="G1246" s="477">
        <v>0</v>
      </c>
      <c r="H1246" s="89">
        <v>0</v>
      </c>
      <c r="I1246" s="477">
        <v>0</v>
      </c>
      <c r="J1246" s="477">
        <v>0</v>
      </c>
      <c r="K1246" s="477">
        <v>0</v>
      </c>
      <c r="L1246" s="477">
        <v>0</v>
      </c>
      <c r="M1246" s="477">
        <v>0</v>
      </c>
      <c r="N1246" s="477">
        <v>0</v>
      </c>
      <c r="O1246" s="477">
        <v>0</v>
      </c>
      <c r="P1246" s="477">
        <v>0</v>
      </c>
      <c r="Q1246" s="477">
        <v>0</v>
      </c>
      <c r="R1246" s="89">
        <v>0</v>
      </c>
      <c r="S1246" s="477">
        <v>0</v>
      </c>
      <c r="T1246" s="477">
        <v>0</v>
      </c>
      <c r="U1246" s="477">
        <v>0</v>
      </c>
      <c r="V1246" s="477">
        <v>0</v>
      </c>
      <c r="W1246" s="477">
        <v>0</v>
      </c>
      <c r="X1246" s="477">
        <v>0</v>
      </c>
      <c r="Y1246" s="477">
        <v>0</v>
      </c>
      <c r="Z1246" s="477">
        <v>0</v>
      </c>
      <c r="AA1246" s="477">
        <v>0</v>
      </c>
      <c r="AB1246" s="477">
        <v>0</v>
      </c>
      <c r="AC1246" s="477">
        <v>0</v>
      </c>
      <c r="AD1246" s="477">
        <v>0</v>
      </c>
      <c r="AE1246" s="477">
        <v>0</v>
      </c>
      <c r="AF1246" s="233">
        <v>0</v>
      </c>
      <c r="AG1246" s="233">
        <v>0</v>
      </c>
      <c r="AH1246" s="233">
        <v>0</v>
      </c>
      <c r="AI1246" s="233">
        <v>0</v>
      </c>
      <c r="AJ1246" s="482">
        <v>0</v>
      </c>
    </row>
    <row r="1247" spans="1:36" s="42" customFormat="1" x14ac:dyDescent="0.25">
      <c r="A1247" s="402"/>
      <c r="B1247" s="564">
        <v>7311</v>
      </c>
      <c r="C1247" s="188" t="s">
        <v>475</v>
      </c>
      <c r="D1247" s="477">
        <v>0</v>
      </c>
      <c r="E1247" s="477">
        <v>0</v>
      </c>
      <c r="F1247" s="477">
        <v>0</v>
      </c>
      <c r="G1247" s="477">
        <v>0</v>
      </c>
      <c r="H1247" s="89">
        <v>0</v>
      </c>
      <c r="I1247" s="477">
        <v>0</v>
      </c>
      <c r="J1247" s="477">
        <v>0</v>
      </c>
      <c r="K1247" s="477">
        <v>0</v>
      </c>
      <c r="L1247" s="477">
        <v>0</v>
      </c>
      <c r="M1247" s="477">
        <v>0</v>
      </c>
      <c r="N1247" s="477">
        <v>0</v>
      </c>
      <c r="O1247" s="477">
        <v>0</v>
      </c>
      <c r="P1247" s="477">
        <v>0</v>
      </c>
      <c r="Q1247" s="477">
        <v>0</v>
      </c>
      <c r="R1247" s="89">
        <v>0</v>
      </c>
      <c r="S1247" s="477">
        <v>0</v>
      </c>
      <c r="T1247" s="477">
        <v>0</v>
      </c>
      <c r="U1247" s="477">
        <v>0</v>
      </c>
      <c r="V1247" s="477">
        <v>0</v>
      </c>
      <c r="W1247" s="477">
        <v>0</v>
      </c>
      <c r="X1247" s="477">
        <v>0</v>
      </c>
      <c r="Y1247" s="477">
        <v>0</v>
      </c>
      <c r="Z1247" s="477">
        <v>0</v>
      </c>
      <c r="AA1247" s="477">
        <v>0</v>
      </c>
      <c r="AB1247" s="477">
        <v>0</v>
      </c>
      <c r="AC1247" s="477">
        <v>0</v>
      </c>
      <c r="AD1247" s="477">
        <v>0</v>
      </c>
      <c r="AE1247" s="477">
        <v>0</v>
      </c>
      <c r="AF1247" s="233">
        <v>0</v>
      </c>
      <c r="AG1247" s="233">
        <v>0</v>
      </c>
      <c r="AH1247" s="233">
        <v>0</v>
      </c>
      <c r="AI1247" s="233">
        <v>0</v>
      </c>
      <c r="AJ1247" s="482">
        <v>0</v>
      </c>
    </row>
    <row r="1248" spans="1:36" s="42" customFormat="1" x14ac:dyDescent="0.25">
      <c r="A1248" s="402"/>
      <c r="B1248" s="564">
        <v>7312</v>
      </c>
      <c r="C1248" s="188" t="s">
        <v>899</v>
      </c>
      <c r="D1248" s="477">
        <v>0</v>
      </c>
      <c r="E1248" s="477">
        <v>0</v>
      </c>
      <c r="F1248" s="477">
        <v>0</v>
      </c>
      <c r="G1248" s="477">
        <v>0</v>
      </c>
      <c r="H1248" s="89">
        <v>0</v>
      </c>
      <c r="I1248" s="477">
        <v>0</v>
      </c>
      <c r="J1248" s="477">
        <v>0</v>
      </c>
      <c r="K1248" s="477">
        <v>0</v>
      </c>
      <c r="L1248" s="477">
        <v>0</v>
      </c>
      <c r="M1248" s="477">
        <v>0</v>
      </c>
      <c r="N1248" s="477">
        <v>0</v>
      </c>
      <c r="O1248" s="477">
        <v>0</v>
      </c>
      <c r="P1248" s="477">
        <v>0</v>
      </c>
      <c r="Q1248" s="477">
        <v>0</v>
      </c>
      <c r="R1248" s="89">
        <v>0</v>
      </c>
      <c r="S1248" s="477">
        <v>0</v>
      </c>
      <c r="T1248" s="477">
        <v>0</v>
      </c>
      <c r="U1248" s="477">
        <v>0</v>
      </c>
      <c r="V1248" s="477">
        <v>0</v>
      </c>
      <c r="W1248" s="477">
        <v>0</v>
      </c>
      <c r="X1248" s="477">
        <v>0</v>
      </c>
      <c r="Y1248" s="477">
        <v>0</v>
      </c>
      <c r="Z1248" s="477">
        <v>0</v>
      </c>
      <c r="AA1248" s="477">
        <v>0</v>
      </c>
      <c r="AB1248" s="477">
        <v>0</v>
      </c>
      <c r="AC1248" s="477">
        <v>0</v>
      </c>
      <c r="AD1248" s="477">
        <v>0</v>
      </c>
      <c r="AE1248" s="477">
        <v>0</v>
      </c>
      <c r="AF1248" s="233">
        <v>0</v>
      </c>
      <c r="AG1248" s="233">
        <v>0</v>
      </c>
      <c r="AH1248" s="233">
        <v>0</v>
      </c>
      <c r="AI1248" s="233">
        <v>0</v>
      </c>
      <c r="AJ1248" s="482">
        <v>0</v>
      </c>
    </row>
    <row r="1249" spans="1:36" s="42" customFormat="1" x14ac:dyDescent="0.25">
      <c r="A1249" s="402"/>
      <c r="B1249" s="564">
        <v>7313</v>
      </c>
      <c r="C1249" s="188" t="s">
        <v>900</v>
      </c>
      <c r="D1249" s="477">
        <v>0</v>
      </c>
      <c r="E1249" s="477">
        <v>0</v>
      </c>
      <c r="F1249" s="477">
        <v>0</v>
      </c>
      <c r="G1249" s="477">
        <v>0</v>
      </c>
      <c r="H1249" s="89">
        <v>0</v>
      </c>
      <c r="I1249" s="477">
        <v>0</v>
      </c>
      <c r="J1249" s="477">
        <v>0</v>
      </c>
      <c r="K1249" s="477">
        <v>0</v>
      </c>
      <c r="L1249" s="477">
        <v>0</v>
      </c>
      <c r="M1249" s="477">
        <v>0</v>
      </c>
      <c r="N1249" s="477">
        <v>0</v>
      </c>
      <c r="O1249" s="477">
        <v>0</v>
      </c>
      <c r="P1249" s="477">
        <v>0</v>
      </c>
      <c r="Q1249" s="477">
        <v>0</v>
      </c>
      <c r="R1249" s="89">
        <v>0</v>
      </c>
      <c r="S1249" s="477">
        <v>0</v>
      </c>
      <c r="T1249" s="477">
        <v>0</v>
      </c>
      <c r="U1249" s="477">
        <v>0</v>
      </c>
      <c r="V1249" s="477">
        <v>0</v>
      </c>
      <c r="W1249" s="477">
        <v>0</v>
      </c>
      <c r="X1249" s="477">
        <v>0</v>
      </c>
      <c r="Y1249" s="477">
        <v>0</v>
      </c>
      <c r="Z1249" s="477">
        <v>0</v>
      </c>
      <c r="AA1249" s="477">
        <v>0</v>
      </c>
      <c r="AB1249" s="477">
        <v>0</v>
      </c>
      <c r="AC1249" s="477">
        <v>0</v>
      </c>
      <c r="AD1249" s="477">
        <v>0</v>
      </c>
      <c r="AE1249" s="477">
        <v>0</v>
      </c>
      <c r="AF1249" s="233">
        <v>0</v>
      </c>
      <c r="AG1249" s="233">
        <v>0</v>
      </c>
      <c r="AH1249" s="233">
        <v>0</v>
      </c>
      <c r="AI1249" s="233">
        <v>0</v>
      </c>
      <c r="AJ1249" s="482">
        <v>0</v>
      </c>
    </row>
    <row r="1250" spans="1:36" s="42" customFormat="1" x14ac:dyDescent="0.25">
      <c r="A1250" s="402"/>
      <c r="B1250" s="564">
        <v>7314</v>
      </c>
      <c r="C1250" s="188" t="s">
        <v>476</v>
      </c>
      <c r="D1250" s="477">
        <v>0</v>
      </c>
      <c r="E1250" s="477">
        <v>0</v>
      </c>
      <c r="F1250" s="477">
        <v>0</v>
      </c>
      <c r="G1250" s="477">
        <v>0</v>
      </c>
      <c r="H1250" s="89">
        <v>0</v>
      </c>
      <c r="I1250" s="477">
        <v>0</v>
      </c>
      <c r="J1250" s="477">
        <v>0</v>
      </c>
      <c r="K1250" s="477">
        <v>0</v>
      </c>
      <c r="L1250" s="477">
        <v>0</v>
      </c>
      <c r="M1250" s="477">
        <v>0</v>
      </c>
      <c r="N1250" s="477">
        <v>0</v>
      </c>
      <c r="O1250" s="477">
        <v>0</v>
      </c>
      <c r="P1250" s="477">
        <v>0</v>
      </c>
      <c r="Q1250" s="477">
        <v>0</v>
      </c>
      <c r="R1250" s="89">
        <v>0</v>
      </c>
      <c r="S1250" s="477">
        <v>0</v>
      </c>
      <c r="T1250" s="477">
        <v>0</v>
      </c>
      <c r="U1250" s="477">
        <v>0</v>
      </c>
      <c r="V1250" s="477">
        <v>0</v>
      </c>
      <c r="W1250" s="477">
        <v>0</v>
      </c>
      <c r="X1250" s="477">
        <v>0</v>
      </c>
      <c r="Y1250" s="477">
        <v>0</v>
      </c>
      <c r="Z1250" s="477">
        <v>0</v>
      </c>
      <c r="AA1250" s="477">
        <v>0</v>
      </c>
      <c r="AB1250" s="477">
        <v>0</v>
      </c>
      <c r="AC1250" s="477">
        <v>0</v>
      </c>
      <c r="AD1250" s="477">
        <v>0</v>
      </c>
      <c r="AE1250" s="477">
        <v>0</v>
      </c>
      <c r="AF1250" s="233">
        <v>0</v>
      </c>
      <c r="AG1250" s="233">
        <v>0</v>
      </c>
      <c r="AH1250" s="233">
        <v>0</v>
      </c>
      <c r="AI1250" s="233">
        <v>0</v>
      </c>
      <c r="AJ1250" s="482">
        <v>0</v>
      </c>
    </row>
    <row r="1251" spans="1:36" s="42" customFormat="1" x14ac:dyDescent="0.25">
      <c r="A1251" s="402"/>
      <c r="B1251" s="564">
        <v>7315</v>
      </c>
      <c r="C1251" s="188" t="s">
        <v>483</v>
      </c>
      <c r="D1251" s="477">
        <v>0</v>
      </c>
      <c r="E1251" s="477">
        <v>0</v>
      </c>
      <c r="F1251" s="477">
        <v>0</v>
      </c>
      <c r="G1251" s="477">
        <v>0</v>
      </c>
      <c r="H1251" s="89">
        <v>0</v>
      </c>
      <c r="I1251" s="477">
        <v>0</v>
      </c>
      <c r="J1251" s="477">
        <v>0</v>
      </c>
      <c r="K1251" s="477">
        <v>0</v>
      </c>
      <c r="L1251" s="477">
        <v>0</v>
      </c>
      <c r="M1251" s="477">
        <v>0</v>
      </c>
      <c r="N1251" s="477">
        <v>0</v>
      </c>
      <c r="O1251" s="477">
        <v>0</v>
      </c>
      <c r="P1251" s="477">
        <v>0</v>
      </c>
      <c r="Q1251" s="477">
        <v>0</v>
      </c>
      <c r="R1251" s="89">
        <v>0</v>
      </c>
      <c r="S1251" s="477">
        <v>0</v>
      </c>
      <c r="T1251" s="477">
        <v>0</v>
      </c>
      <c r="U1251" s="477">
        <v>0</v>
      </c>
      <c r="V1251" s="477">
        <v>0</v>
      </c>
      <c r="W1251" s="477">
        <v>0</v>
      </c>
      <c r="X1251" s="477">
        <v>0</v>
      </c>
      <c r="Y1251" s="477">
        <v>0</v>
      </c>
      <c r="Z1251" s="477">
        <v>0</v>
      </c>
      <c r="AA1251" s="477">
        <v>0</v>
      </c>
      <c r="AB1251" s="477">
        <v>0</v>
      </c>
      <c r="AC1251" s="477">
        <v>0</v>
      </c>
      <c r="AD1251" s="477">
        <v>0</v>
      </c>
      <c r="AE1251" s="477">
        <v>0</v>
      </c>
      <c r="AF1251" s="233">
        <v>0</v>
      </c>
      <c r="AG1251" s="233">
        <v>0</v>
      </c>
      <c r="AH1251" s="233">
        <v>0</v>
      </c>
      <c r="AI1251" s="233">
        <v>0</v>
      </c>
      <c r="AJ1251" s="482">
        <v>0</v>
      </c>
    </row>
    <row r="1252" spans="1:36" s="42" customFormat="1" x14ac:dyDescent="0.25">
      <c r="A1252" s="402"/>
      <c r="B1252" s="564">
        <v>7316</v>
      </c>
      <c r="C1252" s="188" t="s">
        <v>1720</v>
      </c>
      <c r="D1252" s="477">
        <v>0</v>
      </c>
      <c r="E1252" s="477">
        <v>0</v>
      </c>
      <c r="F1252" s="477">
        <v>0</v>
      </c>
      <c r="G1252" s="477">
        <v>0</v>
      </c>
      <c r="H1252" s="89">
        <v>0</v>
      </c>
      <c r="I1252" s="477">
        <v>0</v>
      </c>
      <c r="J1252" s="477">
        <v>0</v>
      </c>
      <c r="K1252" s="477">
        <v>0</v>
      </c>
      <c r="L1252" s="477">
        <v>0</v>
      </c>
      <c r="M1252" s="477">
        <v>0</v>
      </c>
      <c r="N1252" s="477">
        <v>0</v>
      </c>
      <c r="O1252" s="477">
        <v>0</v>
      </c>
      <c r="P1252" s="477">
        <v>0</v>
      </c>
      <c r="Q1252" s="477">
        <v>0</v>
      </c>
      <c r="R1252" s="89">
        <v>0</v>
      </c>
      <c r="S1252" s="477">
        <v>0</v>
      </c>
      <c r="T1252" s="477">
        <v>0</v>
      </c>
      <c r="U1252" s="477">
        <v>0</v>
      </c>
      <c r="V1252" s="477">
        <v>0</v>
      </c>
      <c r="W1252" s="477">
        <v>0</v>
      </c>
      <c r="X1252" s="477">
        <v>0</v>
      </c>
      <c r="Y1252" s="477">
        <v>0</v>
      </c>
      <c r="Z1252" s="477">
        <v>0</v>
      </c>
      <c r="AA1252" s="477">
        <v>0</v>
      </c>
      <c r="AB1252" s="477">
        <v>0</v>
      </c>
      <c r="AC1252" s="477">
        <v>0</v>
      </c>
      <c r="AD1252" s="477">
        <v>0</v>
      </c>
      <c r="AE1252" s="477">
        <v>0</v>
      </c>
      <c r="AF1252" s="233">
        <v>0</v>
      </c>
      <c r="AG1252" s="233">
        <v>0</v>
      </c>
      <c r="AH1252" s="233">
        <v>0</v>
      </c>
      <c r="AI1252" s="233">
        <v>0</v>
      </c>
      <c r="AJ1252" s="482">
        <v>0</v>
      </c>
    </row>
    <row r="1253" spans="1:36" s="42" customFormat="1" x14ac:dyDescent="0.25">
      <c r="A1253" s="402"/>
      <c r="B1253" s="564">
        <v>7317</v>
      </c>
      <c r="C1253" s="188" t="s">
        <v>902</v>
      </c>
      <c r="D1253" s="477">
        <v>0</v>
      </c>
      <c r="E1253" s="477">
        <v>0</v>
      </c>
      <c r="F1253" s="477">
        <v>0</v>
      </c>
      <c r="G1253" s="477">
        <v>0</v>
      </c>
      <c r="H1253" s="89">
        <v>0</v>
      </c>
      <c r="I1253" s="477">
        <v>0</v>
      </c>
      <c r="J1253" s="477">
        <v>0</v>
      </c>
      <c r="K1253" s="477">
        <v>0</v>
      </c>
      <c r="L1253" s="477">
        <v>0</v>
      </c>
      <c r="M1253" s="477">
        <v>0</v>
      </c>
      <c r="N1253" s="477">
        <v>0</v>
      </c>
      <c r="O1253" s="477">
        <v>0</v>
      </c>
      <c r="P1253" s="477">
        <v>0</v>
      </c>
      <c r="Q1253" s="477">
        <v>0</v>
      </c>
      <c r="R1253" s="89">
        <v>0</v>
      </c>
      <c r="S1253" s="477">
        <v>0</v>
      </c>
      <c r="T1253" s="477">
        <v>0</v>
      </c>
      <c r="U1253" s="477">
        <v>0</v>
      </c>
      <c r="V1253" s="477">
        <v>0</v>
      </c>
      <c r="W1253" s="477">
        <v>0</v>
      </c>
      <c r="X1253" s="477">
        <v>0</v>
      </c>
      <c r="Y1253" s="477">
        <v>0</v>
      </c>
      <c r="Z1253" s="477">
        <v>0</v>
      </c>
      <c r="AA1253" s="477">
        <v>0</v>
      </c>
      <c r="AB1253" s="477">
        <v>0</v>
      </c>
      <c r="AC1253" s="477">
        <v>0</v>
      </c>
      <c r="AD1253" s="477">
        <v>0</v>
      </c>
      <c r="AE1253" s="477">
        <v>0</v>
      </c>
      <c r="AF1253" s="233">
        <v>0</v>
      </c>
      <c r="AG1253" s="233">
        <v>0</v>
      </c>
      <c r="AH1253" s="233">
        <v>0</v>
      </c>
      <c r="AI1253" s="233">
        <v>0</v>
      </c>
      <c r="AJ1253" s="482">
        <v>0</v>
      </c>
    </row>
    <row r="1254" spans="1:36" s="42" customFormat="1" x14ac:dyDescent="0.25">
      <c r="A1254" s="402"/>
      <c r="B1254" s="564">
        <v>7390</v>
      </c>
      <c r="C1254" s="188" t="s">
        <v>903</v>
      </c>
      <c r="D1254" s="477">
        <v>0</v>
      </c>
      <c r="E1254" s="477">
        <v>0</v>
      </c>
      <c r="F1254" s="477">
        <v>0</v>
      </c>
      <c r="G1254" s="477">
        <v>0</v>
      </c>
      <c r="H1254" s="89">
        <v>0</v>
      </c>
      <c r="I1254" s="477">
        <v>0</v>
      </c>
      <c r="J1254" s="477">
        <v>0</v>
      </c>
      <c r="K1254" s="477">
        <v>0</v>
      </c>
      <c r="L1254" s="477">
        <v>0</v>
      </c>
      <c r="M1254" s="477">
        <v>0</v>
      </c>
      <c r="N1254" s="477">
        <v>0</v>
      </c>
      <c r="O1254" s="477">
        <v>0</v>
      </c>
      <c r="P1254" s="477">
        <v>0</v>
      </c>
      <c r="Q1254" s="477">
        <v>0</v>
      </c>
      <c r="R1254" s="89">
        <v>0</v>
      </c>
      <c r="S1254" s="477">
        <v>0</v>
      </c>
      <c r="T1254" s="477">
        <v>0</v>
      </c>
      <c r="U1254" s="477">
        <v>0</v>
      </c>
      <c r="V1254" s="477">
        <v>0</v>
      </c>
      <c r="W1254" s="477">
        <v>0</v>
      </c>
      <c r="X1254" s="477">
        <v>0</v>
      </c>
      <c r="Y1254" s="477">
        <v>0</v>
      </c>
      <c r="Z1254" s="477">
        <v>0</v>
      </c>
      <c r="AA1254" s="477">
        <v>0</v>
      </c>
      <c r="AB1254" s="477">
        <v>0</v>
      </c>
      <c r="AC1254" s="477">
        <v>0</v>
      </c>
      <c r="AD1254" s="477">
        <v>0</v>
      </c>
      <c r="AE1254" s="477">
        <v>0</v>
      </c>
      <c r="AF1254" s="233">
        <v>0</v>
      </c>
      <c r="AG1254" s="233">
        <v>0</v>
      </c>
      <c r="AH1254" s="233">
        <v>0</v>
      </c>
      <c r="AI1254" s="233">
        <v>0</v>
      </c>
      <c r="AJ1254" s="482">
        <v>0</v>
      </c>
    </row>
    <row r="1255" spans="1:36" s="40" customFormat="1" x14ac:dyDescent="0.25">
      <c r="A1255" s="401"/>
      <c r="B1255" s="563">
        <v>74</v>
      </c>
      <c r="C1255" s="317" t="s">
        <v>446</v>
      </c>
      <c r="D1255" s="478">
        <v>12602902.775899999</v>
      </c>
      <c r="E1255" s="478">
        <v>11224531.143680001</v>
      </c>
      <c r="F1255" s="478">
        <v>26385516.25378</v>
      </c>
      <c r="G1255" s="478">
        <v>8719947.8802199997</v>
      </c>
      <c r="H1255" s="26">
        <v>58932898.053580001</v>
      </c>
      <c r="I1255" s="478">
        <v>7122813.4808700001</v>
      </c>
      <c r="J1255" s="478">
        <v>4624655.8530200003</v>
      </c>
      <c r="K1255" s="478">
        <v>2024211.1240000001</v>
      </c>
      <c r="L1255" s="478">
        <v>5195241.4427899998</v>
      </c>
      <c r="M1255" s="478">
        <v>3849640.1257800004</v>
      </c>
      <c r="N1255" s="478">
        <v>10147154.472239999</v>
      </c>
      <c r="O1255" s="478">
        <v>941658.79903999995</v>
      </c>
      <c r="P1255" s="478">
        <v>1556939.4235799999</v>
      </c>
      <c r="Q1255" s="478">
        <v>1397077.8999700001</v>
      </c>
      <c r="R1255" s="26">
        <v>36859392.621289998</v>
      </c>
      <c r="S1255" s="478">
        <v>1679166.3492399999</v>
      </c>
      <c r="T1255" s="478">
        <v>746959.63169000007</v>
      </c>
      <c r="U1255" s="478">
        <v>148169.14288999999</v>
      </c>
      <c r="V1255" s="478">
        <v>168159.29665</v>
      </c>
      <c r="W1255" s="478">
        <v>175334.65487</v>
      </c>
      <c r="X1255" s="478">
        <v>48083.422749999998</v>
      </c>
      <c r="Y1255" s="478">
        <v>100505.91829</v>
      </c>
      <c r="Z1255" s="478">
        <v>107795.73726000001</v>
      </c>
      <c r="AA1255" s="478">
        <v>159231.73874999999</v>
      </c>
      <c r="AB1255" s="478">
        <v>676958.04867999989</v>
      </c>
      <c r="AC1255" s="478">
        <v>169965.96453999999</v>
      </c>
      <c r="AD1255" s="478">
        <v>4180329.9056099998</v>
      </c>
      <c r="AE1255" s="478">
        <v>99972620.580479994</v>
      </c>
      <c r="AF1255" s="480">
        <v>12171365.596239999</v>
      </c>
      <c r="AG1255" s="480">
        <v>9213040.8652199991</v>
      </c>
      <c r="AH1255" s="480">
        <v>0</v>
      </c>
      <c r="AI1255" s="480">
        <v>429703.62157999998</v>
      </c>
      <c r="AJ1255" s="481">
        <v>78158510.49744001</v>
      </c>
    </row>
    <row r="1256" spans="1:36" s="42" customFormat="1" x14ac:dyDescent="0.25">
      <c r="A1256" s="402"/>
      <c r="B1256" s="564">
        <v>7401</v>
      </c>
      <c r="C1256" s="188" t="s">
        <v>1721</v>
      </c>
      <c r="D1256" s="477">
        <v>11466497.345280001</v>
      </c>
      <c r="E1256" s="477">
        <v>6205978.44307</v>
      </c>
      <c r="F1256" s="477">
        <v>24802883.193830002</v>
      </c>
      <c r="G1256" s="477">
        <v>7947039.7729599997</v>
      </c>
      <c r="H1256" s="89">
        <v>50422398.755139999</v>
      </c>
      <c r="I1256" s="477">
        <v>5559223.09332</v>
      </c>
      <c r="J1256" s="477">
        <v>4059609.7204</v>
      </c>
      <c r="K1256" s="477">
        <v>1420414.5419999999</v>
      </c>
      <c r="L1256" s="477">
        <v>3947190.3730300004</v>
      </c>
      <c r="M1256" s="477">
        <v>3673511.4826500001</v>
      </c>
      <c r="N1256" s="477">
        <v>9603758.5456600003</v>
      </c>
      <c r="O1256" s="477">
        <v>863357.11699000001</v>
      </c>
      <c r="P1256" s="477">
        <v>1368324.17533</v>
      </c>
      <c r="Q1256" s="477">
        <v>1074030.00978</v>
      </c>
      <c r="R1256" s="89">
        <v>31569419.059159998</v>
      </c>
      <c r="S1256" s="477">
        <v>1447668.9328699999</v>
      </c>
      <c r="T1256" s="477">
        <v>705025.31441999995</v>
      </c>
      <c r="U1256" s="477">
        <v>136159.25663999998</v>
      </c>
      <c r="V1256" s="477">
        <v>144833.48361000002</v>
      </c>
      <c r="W1256" s="477">
        <v>174487.3474</v>
      </c>
      <c r="X1256" s="477">
        <v>33837.448109999998</v>
      </c>
      <c r="Y1256" s="477">
        <v>98004.554919999995</v>
      </c>
      <c r="Z1256" s="477">
        <v>95495.925879999995</v>
      </c>
      <c r="AA1256" s="477">
        <v>137956.89669999998</v>
      </c>
      <c r="AB1256" s="477">
        <v>306195.01432000002</v>
      </c>
      <c r="AC1256" s="477">
        <v>141105.04569</v>
      </c>
      <c r="AD1256" s="477">
        <v>3420769.2205599998</v>
      </c>
      <c r="AE1256" s="477">
        <v>85412587.03486</v>
      </c>
      <c r="AF1256" s="233">
        <v>11024173.08766</v>
      </c>
      <c r="AG1256" s="233">
        <v>7765535.3392900005</v>
      </c>
      <c r="AH1256" s="233">
        <v>0</v>
      </c>
      <c r="AI1256" s="233">
        <v>377066.49731000001</v>
      </c>
      <c r="AJ1256" s="482">
        <v>66245812.110599995</v>
      </c>
    </row>
    <row r="1257" spans="1:36" s="42" customFormat="1" x14ac:dyDescent="0.25">
      <c r="A1257" s="402"/>
      <c r="B1257" s="564">
        <v>740105</v>
      </c>
      <c r="C1257" s="188" t="s">
        <v>1722</v>
      </c>
      <c r="D1257" s="477">
        <v>12352.646769999999</v>
      </c>
      <c r="E1257" s="477">
        <v>3830.1329999999998</v>
      </c>
      <c r="F1257" s="477">
        <v>675302.00190999999</v>
      </c>
      <c r="G1257" s="477">
        <v>13624.466039999999</v>
      </c>
      <c r="H1257" s="89">
        <v>705109.24771999998</v>
      </c>
      <c r="I1257" s="477">
        <v>35348.325429999997</v>
      </c>
      <c r="J1257" s="477">
        <v>113578.84285</v>
      </c>
      <c r="K1257" s="477">
        <v>11788.939</v>
      </c>
      <c r="L1257" s="477">
        <v>1290.6631100000002</v>
      </c>
      <c r="M1257" s="477">
        <v>0</v>
      </c>
      <c r="N1257" s="477">
        <v>14935.318960000001</v>
      </c>
      <c r="O1257" s="477">
        <v>0</v>
      </c>
      <c r="P1257" s="477">
        <v>90.13</v>
      </c>
      <c r="Q1257" s="477">
        <v>0</v>
      </c>
      <c r="R1257" s="89">
        <v>177032.21935</v>
      </c>
      <c r="S1257" s="477">
        <v>15.894030000000001</v>
      </c>
      <c r="T1257" s="477">
        <v>0</v>
      </c>
      <c r="U1257" s="477">
        <v>0</v>
      </c>
      <c r="V1257" s="477">
        <v>0</v>
      </c>
      <c r="W1257" s="477">
        <v>0</v>
      </c>
      <c r="X1257" s="477">
        <v>0</v>
      </c>
      <c r="Y1257" s="477">
        <v>0</v>
      </c>
      <c r="Z1257" s="477">
        <v>0</v>
      </c>
      <c r="AA1257" s="477">
        <v>0</v>
      </c>
      <c r="AB1257" s="477">
        <v>0</v>
      </c>
      <c r="AC1257" s="477">
        <v>0</v>
      </c>
      <c r="AD1257" s="477">
        <v>15.894030000000001</v>
      </c>
      <c r="AE1257" s="477">
        <v>882157.36109999998</v>
      </c>
      <c r="AF1257" s="233">
        <v>26724.257960000003</v>
      </c>
      <c r="AG1257" s="233">
        <v>1290.6631100000002</v>
      </c>
      <c r="AH1257" s="233">
        <v>0</v>
      </c>
      <c r="AI1257" s="233">
        <v>0</v>
      </c>
      <c r="AJ1257" s="482">
        <v>854142.44002999994</v>
      </c>
    </row>
    <row r="1258" spans="1:36" s="42" customFormat="1" x14ac:dyDescent="0.25">
      <c r="A1258" s="402"/>
      <c r="B1258" s="564">
        <v>740110</v>
      </c>
      <c r="C1258" s="188" t="s">
        <v>1723</v>
      </c>
      <c r="D1258" s="477">
        <v>4325535.2063800003</v>
      </c>
      <c r="E1258" s="477">
        <v>729733.73949000007</v>
      </c>
      <c r="F1258" s="477">
        <v>10229011.15542</v>
      </c>
      <c r="G1258" s="477">
        <v>1674437.6817399999</v>
      </c>
      <c r="H1258" s="89">
        <v>16958717.78303</v>
      </c>
      <c r="I1258" s="477">
        <v>1250038.2640799999</v>
      </c>
      <c r="J1258" s="477">
        <v>198266.7432</v>
      </c>
      <c r="K1258" s="477">
        <v>903356.13600000006</v>
      </c>
      <c r="L1258" s="477">
        <v>11917.06712</v>
      </c>
      <c r="M1258" s="477">
        <v>10633.767240000001</v>
      </c>
      <c r="N1258" s="477">
        <v>4759163.9427399999</v>
      </c>
      <c r="O1258" s="477">
        <v>8774.5746199999994</v>
      </c>
      <c r="P1258" s="477">
        <v>80</v>
      </c>
      <c r="Q1258" s="477">
        <v>578919.92911999999</v>
      </c>
      <c r="R1258" s="89">
        <v>7721150.4241199996</v>
      </c>
      <c r="S1258" s="477">
        <v>564384.54220000003</v>
      </c>
      <c r="T1258" s="477">
        <v>109705.46355</v>
      </c>
      <c r="U1258" s="477">
        <v>4210.2402599999996</v>
      </c>
      <c r="V1258" s="477">
        <v>17023.286960000001</v>
      </c>
      <c r="W1258" s="477">
        <v>168726.74696000002</v>
      </c>
      <c r="X1258" s="477">
        <v>7819.7893400000003</v>
      </c>
      <c r="Y1258" s="477">
        <v>96624.222239999988</v>
      </c>
      <c r="Z1258" s="477">
        <v>21393.498390000001</v>
      </c>
      <c r="AA1258" s="477">
        <v>0</v>
      </c>
      <c r="AB1258" s="477">
        <v>190459.04069999998</v>
      </c>
      <c r="AC1258" s="477">
        <v>140874.06078999999</v>
      </c>
      <c r="AD1258" s="477">
        <v>1321220.89139</v>
      </c>
      <c r="AE1258" s="477">
        <v>26001089.098539997</v>
      </c>
      <c r="AF1258" s="233">
        <v>5662520.0787399998</v>
      </c>
      <c r="AG1258" s="233">
        <v>39574.121320000006</v>
      </c>
      <c r="AH1258" s="233">
        <v>0</v>
      </c>
      <c r="AI1258" s="233">
        <v>237498.28302999999</v>
      </c>
      <c r="AJ1258" s="482">
        <v>20061496.615450002</v>
      </c>
    </row>
    <row r="1259" spans="1:36" s="42" customFormat="1" x14ac:dyDescent="0.25">
      <c r="A1259" s="402"/>
      <c r="B1259" s="564">
        <v>740115</v>
      </c>
      <c r="C1259" s="188" t="s">
        <v>1724</v>
      </c>
      <c r="D1259" s="477">
        <v>18480.578890000001</v>
      </c>
      <c r="E1259" s="477">
        <v>39393.699590000004</v>
      </c>
      <c r="F1259" s="477">
        <v>443692.71427999996</v>
      </c>
      <c r="G1259" s="477">
        <v>161154.67462999999</v>
      </c>
      <c r="H1259" s="89">
        <v>662721.66738999996</v>
      </c>
      <c r="I1259" s="477">
        <v>26116.60511</v>
      </c>
      <c r="J1259" s="477">
        <v>20717.10183</v>
      </c>
      <c r="K1259" s="477">
        <v>3.0000000000000001E-3</v>
      </c>
      <c r="L1259" s="477">
        <v>2855.3998199999996</v>
      </c>
      <c r="M1259" s="477">
        <v>0</v>
      </c>
      <c r="N1259" s="477">
        <v>269984.78219</v>
      </c>
      <c r="O1259" s="477">
        <v>0</v>
      </c>
      <c r="P1259" s="477">
        <v>26851.45938</v>
      </c>
      <c r="Q1259" s="477">
        <v>19.437750000000001</v>
      </c>
      <c r="R1259" s="89">
        <v>346544.78908000002</v>
      </c>
      <c r="S1259" s="477">
        <v>2825.3534599999998</v>
      </c>
      <c r="T1259" s="477">
        <v>46156.092200000006</v>
      </c>
      <c r="U1259" s="477">
        <v>9345.6303900000003</v>
      </c>
      <c r="V1259" s="477">
        <v>151.47999999999999</v>
      </c>
      <c r="W1259" s="477">
        <v>0</v>
      </c>
      <c r="X1259" s="477">
        <v>3365.3018199999997</v>
      </c>
      <c r="Y1259" s="477">
        <v>0</v>
      </c>
      <c r="Z1259" s="477">
        <v>0</v>
      </c>
      <c r="AA1259" s="477">
        <v>0</v>
      </c>
      <c r="AB1259" s="477">
        <v>0</v>
      </c>
      <c r="AC1259" s="477">
        <v>0</v>
      </c>
      <c r="AD1259" s="477">
        <v>61843.857870000007</v>
      </c>
      <c r="AE1259" s="477">
        <v>1071110.31434</v>
      </c>
      <c r="AF1259" s="233">
        <v>269984.78519000002</v>
      </c>
      <c r="AG1259" s="233">
        <v>3006.8798199999997</v>
      </c>
      <c r="AH1259" s="233">
        <v>0</v>
      </c>
      <c r="AI1259" s="233">
        <v>0</v>
      </c>
      <c r="AJ1259" s="482">
        <v>798118.64933000004</v>
      </c>
    </row>
    <row r="1260" spans="1:36" s="42" customFormat="1" x14ac:dyDescent="0.25">
      <c r="A1260" s="402"/>
      <c r="B1260" s="564">
        <v>740120</v>
      </c>
      <c r="C1260" s="188" t="s">
        <v>1725</v>
      </c>
      <c r="D1260" s="477">
        <v>0</v>
      </c>
      <c r="E1260" s="477">
        <v>4562221.9248299999</v>
      </c>
      <c r="F1260" s="477">
        <v>10263445.378070001</v>
      </c>
      <c r="G1260" s="477">
        <v>3640863.5135900001</v>
      </c>
      <c r="H1260" s="89">
        <v>18466530.816490002</v>
      </c>
      <c r="I1260" s="477">
        <v>1206436.8958000001</v>
      </c>
      <c r="J1260" s="477">
        <v>2680315.45579</v>
      </c>
      <c r="K1260" s="477">
        <v>79669.634999999995</v>
      </c>
      <c r="L1260" s="477">
        <v>606.85907999999995</v>
      </c>
      <c r="M1260" s="477">
        <v>454038.51772</v>
      </c>
      <c r="N1260" s="477">
        <v>3467069.23141</v>
      </c>
      <c r="O1260" s="477">
        <v>762409.62719000003</v>
      </c>
      <c r="P1260" s="477">
        <v>1038424.51313</v>
      </c>
      <c r="Q1260" s="477">
        <v>17445.166510000003</v>
      </c>
      <c r="R1260" s="89">
        <v>9706415.9016299993</v>
      </c>
      <c r="S1260" s="477">
        <v>831401.70548999996</v>
      </c>
      <c r="T1260" s="477">
        <v>101880.44852999999</v>
      </c>
      <c r="U1260" s="477">
        <v>84383.533129999996</v>
      </c>
      <c r="V1260" s="477">
        <v>30671.048999999999</v>
      </c>
      <c r="W1260" s="477">
        <v>5496.4657999999999</v>
      </c>
      <c r="X1260" s="477">
        <v>1071.9720600000001</v>
      </c>
      <c r="Y1260" s="477">
        <v>1380.33268</v>
      </c>
      <c r="Z1260" s="477">
        <v>58018.19498</v>
      </c>
      <c r="AA1260" s="477">
        <v>0</v>
      </c>
      <c r="AB1260" s="477">
        <v>103825.12109999999</v>
      </c>
      <c r="AC1260" s="477">
        <v>230.98489999999998</v>
      </c>
      <c r="AD1260" s="477">
        <v>1218359.80767</v>
      </c>
      <c r="AE1260" s="477">
        <v>29391306.525790002</v>
      </c>
      <c r="AF1260" s="233">
        <v>3546738.8664099998</v>
      </c>
      <c r="AG1260" s="233">
        <v>485316.42580000003</v>
      </c>
      <c r="AH1260" s="233">
        <v>0</v>
      </c>
      <c r="AI1260" s="233">
        <v>1611.3175799999999</v>
      </c>
      <c r="AJ1260" s="482">
        <v>25357639.916000005</v>
      </c>
    </row>
    <row r="1261" spans="1:36" s="42" customFormat="1" x14ac:dyDescent="0.25">
      <c r="A1261" s="402"/>
      <c r="B1261" s="564">
        <v>740125</v>
      </c>
      <c r="C1261" s="188" t="s">
        <v>1726</v>
      </c>
      <c r="D1261" s="477">
        <v>0</v>
      </c>
      <c r="E1261" s="477">
        <v>546380.24314000004</v>
      </c>
      <c r="F1261" s="477">
        <v>2030112.5339899999</v>
      </c>
      <c r="G1261" s="477">
        <v>769545.41960000002</v>
      </c>
      <c r="H1261" s="89">
        <v>3346038.19673</v>
      </c>
      <c r="I1261" s="477">
        <v>587575.18119999999</v>
      </c>
      <c r="J1261" s="477">
        <v>374206.19047999999</v>
      </c>
      <c r="K1261" s="477">
        <v>110575.637</v>
      </c>
      <c r="L1261" s="477">
        <v>24643.511989999999</v>
      </c>
      <c r="M1261" s="477">
        <v>129753.42915000001</v>
      </c>
      <c r="N1261" s="477">
        <v>892031.36213999998</v>
      </c>
      <c r="O1261" s="477">
        <v>89563.97729000001</v>
      </c>
      <c r="P1261" s="477">
        <v>21329.180179999999</v>
      </c>
      <c r="Q1261" s="477">
        <v>98109.503349999999</v>
      </c>
      <c r="R1261" s="89">
        <v>2327787.97278</v>
      </c>
      <c r="S1261" s="477">
        <v>49041.437689999999</v>
      </c>
      <c r="T1261" s="477">
        <v>0</v>
      </c>
      <c r="U1261" s="477">
        <v>0</v>
      </c>
      <c r="V1261" s="477">
        <v>95150.727910000001</v>
      </c>
      <c r="W1261" s="477">
        <v>264.13463999999999</v>
      </c>
      <c r="X1261" s="477">
        <v>21580.384890000001</v>
      </c>
      <c r="Y1261" s="477">
        <v>0</v>
      </c>
      <c r="Z1261" s="477">
        <v>15874.56</v>
      </c>
      <c r="AA1261" s="477">
        <v>0</v>
      </c>
      <c r="AB1261" s="477">
        <v>11910.85252</v>
      </c>
      <c r="AC1261" s="477">
        <v>0</v>
      </c>
      <c r="AD1261" s="477">
        <v>193822.09765000001</v>
      </c>
      <c r="AE1261" s="477">
        <v>5867648.2671599993</v>
      </c>
      <c r="AF1261" s="233">
        <v>1002606.99914</v>
      </c>
      <c r="AG1261" s="233">
        <v>249547.66905000003</v>
      </c>
      <c r="AH1261" s="233">
        <v>0</v>
      </c>
      <c r="AI1261" s="233">
        <v>0</v>
      </c>
      <c r="AJ1261" s="482">
        <v>4615493.5989699997</v>
      </c>
    </row>
    <row r="1262" spans="1:36" s="42" customFormat="1" x14ac:dyDescent="0.25">
      <c r="A1262" s="402"/>
      <c r="B1262" s="564">
        <v>740130</v>
      </c>
      <c r="C1262" s="188" t="s">
        <v>1727</v>
      </c>
      <c r="D1262" s="477">
        <v>7108727.4622399993</v>
      </c>
      <c r="E1262" s="477">
        <v>15969.77176</v>
      </c>
      <c r="F1262" s="477">
        <v>105829.95896999999</v>
      </c>
      <c r="G1262" s="477">
        <v>1686912.3700699999</v>
      </c>
      <c r="H1262" s="89">
        <v>8917439.5630399995</v>
      </c>
      <c r="I1262" s="477">
        <v>2453707.8216999997</v>
      </c>
      <c r="J1262" s="477">
        <v>672525.38624999998</v>
      </c>
      <c r="K1262" s="477">
        <v>315024.19199999998</v>
      </c>
      <c r="L1262" s="477">
        <v>3899569.5778999999</v>
      </c>
      <c r="M1262" s="477">
        <v>3008921.14915</v>
      </c>
      <c r="N1262" s="477">
        <v>199351.77475000001</v>
      </c>
      <c r="O1262" s="477">
        <v>892.01306000000011</v>
      </c>
      <c r="P1262" s="477">
        <v>281548.89263999998</v>
      </c>
      <c r="Q1262" s="477">
        <v>379535.97305000003</v>
      </c>
      <c r="R1262" s="89">
        <v>11211076.7805</v>
      </c>
      <c r="S1262" s="477">
        <v>0</v>
      </c>
      <c r="T1262" s="477">
        <v>427594.91739999998</v>
      </c>
      <c r="U1262" s="477">
        <v>38219.852859999999</v>
      </c>
      <c r="V1262" s="477">
        <v>1836.93974</v>
      </c>
      <c r="W1262" s="477">
        <v>0</v>
      </c>
      <c r="X1262" s="477">
        <v>0</v>
      </c>
      <c r="Y1262" s="477">
        <v>0</v>
      </c>
      <c r="Z1262" s="477">
        <v>201.99068</v>
      </c>
      <c r="AA1262" s="477">
        <v>137956.89669999998</v>
      </c>
      <c r="AB1262" s="477">
        <v>0</v>
      </c>
      <c r="AC1262" s="477">
        <v>0</v>
      </c>
      <c r="AD1262" s="477">
        <v>605810.59737999993</v>
      </c>
      <c r="AE1262" s="477">
        <v>20734326.940919999</v>
      </c>
      <c r="AF1262" s="233">
        <v>514375.96675000002</v>
      </c>
      <c r="AG1262" s="233">
        <v>6910327.6667899992</v>
      </c>
      <c r="AH1262" s="233">
        <v>0</v>
      </c>
      <c r="AI1262" s="233">
        <v>137956.89669999998</v>
      </c>
      <c r="AJ1262" s="482">
        <v>13171666.41068</v>
      </c>
    </row>
    <row r="1263" spans="1:36" s="42" customFormat="1" x14ac:dyDescent="0.25">
      <c r="A1263" s="402"/>
      <c r="B1263" s="564">
        <v>740135</v>
      </c>
      <c r="C1263" s="188" t="s">
        <v>1728</v>
      </c>
      <c r="D1263" s="477">
        <v>1401.451</v>
      </c>
      <c r="E1263" s="477">
        <v>10919.409210000002</v>
      </c>
      <c r="F1263" s="477">
        <v>500325.28370999999</v>
      </c>
      <c r="G1263" s="477">
        <v>0</v>
      </c>
      <c r="H1263" s="89">
        <v>512646.14392</v>
      </c>
      <c r="I1263" s="477">
        <v>0</v>
      </c>
      <c r="J1263" s="477">
        <v>0</v>
      </c>
      <c r="K1263" s="477">
        <v>0</v>
      </c>
      <c r="L1263" s="477">
        <v>6307.2940099999996</v>
      </c>
      <c r="M1263" s="477">
        <v>70164.619390000007</v>
      </c>
      <c r="N1263" s="477">
        <v>0</v>
      </c>
      <c r="O1263" s="477">
        <v>52.375900000000001</v>
      </c>
      <c r="P1263" s="477">
        <v>0</v>
      </c>
      <c r="Q1263" s="477">
        <v>0</v>
      </c>
      <c r="R1263" s="89">
        <v>76524.289300000004</v>
      </c>
      <c r="S1263" s="477">
        <v>0</v>
      </c>
      <c r="T1263" s="477">
        <v>0</v>
      </c>
      <c r="U1263" s="477">
        <v>0</v>
      </c>
      <c r="V1263" s="477">
        <v>0</v>
      </c>
      <c r="W1263" s="477">
        <v>0</v>
      </c>
      <c r="X1263" s="477">
        <v>0</v>
      </c>
      <c r="Y1263" s="477">
        <v>0</v>
      </c>
      <c r="Z1263" s="477">
        <v>0</v>
      </c>
      <c r="AA1263" s="477">
        <v>0</v>
      </c>
      <c r="AB1263" s="477">
        <v>0</v>
      </c>
      <c r="AC1263" s="477">
        <v>0</v>
      </c>
      <c r="AD1263" s="477">
        <v>0</v>
      </c>
      <c r="AE1263" s="477">
        <v>589170.43322000001</v>
      </c>
      <c r="AF1263" s="233">
        <v>0</v>
      </c>
      <c r="AG1263" s="233">
        <v>76471.913400000005</v>
      </c>
      <c r="AH1263" s="233">
        <v>0</v>
      </c>
      <c r="AI1263" s="233">
        <v>0</v>
      </c>
      <c r="AJ1263" s="482">
        <v>512698.51981999999</v>
      </c>
    </row>
    <row r="1264" spans="1:36" s="42" customFormat="1" x14ac:dyDescent="0.25">
      <c r="A1264" s="402"/>
      <c r="B1264" s="564">
        <v>740140</v>
      </c>
      <c r="C1264" s="188" t="s">
        <v>1729</v>
      </c>
      <c r="D1264" s="477">
        <v>0</v>
      </c>
      <c r="E1264" s="477">
        <v>0</v>
      </c>
      <c r="F1264" s="477">
        <v>0</v>
      </c>
      <c r="G1264" s="477">
        <v>0</v>
      </c>
      <c r="H1264" s="89">
        <v>0</v>
      </c>
      <c r="I1264" s="477">
        <v>0</v>
      </c>
      <c r="J1264" s="477">
        <v>0</v>
      </c>
      <c r="K1264" s="477">
        <v>0</v>
      </c>
      <c r="L1264" s="477">
        <v>0</v>
      </c>
      <c r="M1264" s="477">
        <v>0</v>
      </c>
      <c r="N1264" s="477">
        <v>0</v>
      </c>
      <c r="O1264" s="477">
        <v>0</v>
      </c>
      <c r="P1264" s="477">
        <v>0</v>
      </c>
      <c r="Q1264" s="477">
        <v>0</v>
      </c>
      <c r="R1264" s="89">
        <v>0</v>
      </c>
      <c r="S1264" s="477">
        <v>0</v>
      </c>
      <c r="T1264" s="477">
        <v>0</v>
      </c>
      <c r="U1264" s="477">
        <v>0</v>
      </c>
      <c r="V1264" s="477">
        <v>0</v>
      </c>
      <c r="W1264" s="477">
        <v>0</v>
      </c>
      <c r="X1264" s="477">
        <v>0</v>
      </c>
      <c r="Y1264" s="477">
        <v>0</v>
      </c>
      <c r="Z1264" s="477">
        <v>7.6818299999999997</v>
      </c>
      <c r="AA1264" s="477">
        <v>0</v>
      </c>
      <c r="AB1264" s="477">
        <v>0</v>
      </c>
      <c r="AC1264" s="477">
        <v>0</v>
      </c>
      <c r="AD1264" s="477">
        <v>7.6818299999999997</v>
      </c>
      <c r="AE1264" s="477">
        <v>7.6818299999999997</v>
      </c>
      <c r="AF1264" s="233">
        <v>0</v>
      </c>
      <c r="AG1264" s="233">
        <v>0</v>
      </c>
      <c r="AH1264" s="233">
        <v>0</v>
      </c>
      <c r="AI1264" s="233">
        <v>0</v>
      </c>
      <c r="AJ1264" s="482">
        <v>7.6818299999999997</v>
      </c>
    </row>
    <row r="1265" spans="1:36" s="42" customFormat="1" x14ac:dyDescent="0.25">
      <c r="A1265" s="402"/>
      <c r="B1265" s="564">
        <v>740150</v>
      </c>
      <c r="C1265" s="188" t="s">
        <v>1730</v>
      </c>
      <c r="D1265" s="477">
        <v>0</v>
      </c>
      <c r="E1265" s="477">
        <v>79826.410329999999</v>
      </c>
      <c r="F1265" s="477">
        <v>0</v>
      </c>
      <c r="G1265" s="477">
        <v>0</v>
      </c>
      <c r="H1265" s="89">
        <v>79826.410329999999</v>
      </c>
      <c r="I1265" s="477">
        <v>0</v>
      </c>
      <c r="J1265" s="477">
        <v>0</v>
      </c>
      <c r="K1265" s="477">
        <v>0</v>
      </c>
      <c r="L1265" s="477">
        <v>0</v>
      </c>
      <c r="M1265" s="477">
        <v>0</v>
      </c>
      <c r="N1265" s="477">
        <v>417.04500999999999</v>
      </c>
      <c r="O1265" s="477">
        <v>0</v>
      </c>
      <c r="P1265" s="477">
        <v>0</v>
      </c>
      <c r="Q1265" s="477">
        <v>0</v>
      </c>
      <c r="R1265" s="89">
        <v>417.04500999999999</v>
      </c>
      <c r="S1265" s="477">
        <v>0</v>
      </c>
      <c r="T1265" s="477">
        <v>1961.4938</v>
      </c>
      <c r="U1265" s="477">
        <v>0</v>
      </c>
      <c r="V1265" s="477">
        <v>0</v>
      </c>
      <c r="W1265" s="477">
        <v>0</v>
      </c>
      <c r="X1265" s="477">
        <v>0</v>
      </c>
      <c r="Y1265" s="477">
        <v>0</v>
      </c>
      <c r="Z1265" s="477">
        <v>0</v>
      </c>
      <c r="AA1265" s="477">
        <v>0</v>
      </c>
      <c r="AB1265" s="477">
        <v>0</v>
      </c>
      <c r="AC1265" s="477">
        <v>0</v>
      </c>
      <c r="AD1265" s="477">
        <v>1961.4938</v>
      </c>
      <c r="AE1265" s="477">
        <v>82204.949139999997</v>
      </c>
      <c r="AF1265" s="233">
        <v>417.04500999999999</v>
      </c>
      <c r="AG1265" s="233">
        <v>0</v>
      </c>
      <c r="AH1265" s="233">
        <v>0</v>
      </c>
      <c r="AI1265" s="233">
        <v>0</v>
      </c>
      <c r="AJ1265" s="482">
        <v>81787.904129999995</v>
      </c>
    </row>
    <row r="1266" spans="1:36" s="42" customFormat="1" x14ac:dyDescent="0.25">
      <c r="A1266" s="402"/>
      <c r="B1266" s="564">
        <v>740160</v>
      </c>
      <c r="C1266" s="188" t="s">
        <v>1817</v>
      </c>
      <c r="D1266" s="477">
        <v>0</v>
      </c>
      <c r="E1266" s="477">
        <v>0</v>
      </c>
      <c r="F1266" s="477">
        <v>0</v>
      </c>
      <c r="G1266" s="477">
        <v>0</v>
      </c>
      <c r="H1266" s="89">
        <v>0</v>
      </c>
      <c r="I1266" s="477">
        <v>0</v>
      </c>
      <c r="J1266" s="477">
        <v>0</v>
      </c>
      <c r="K1266" s="477">
        <v>0</v>
      </c>
      <c r="L1266" s="477">
        <v>0</v>
      </c>
      <c r="M1266" s="477">
        <v>0</v>
      </c>
      <c r="N1266" s="477">
        <v>47.43685</v>
      </c>
      <c r="O1266" s="477">
        <v>0</v>
      </c>
      <c r="P1266" s="477">
        <v>0</v>
      </c>
      <c r="Q1266" s="477">
        <v>0</v>
      </c>
      <c r="R1266" s="89">
        <v>47.43685</v>
      </c>
      <c r="S1266" s="477">
        <v>0</v>
      </c>
      <c r="T1266" s="477">
        <v>17592.914359999999</v>
      </c>
      <c r="U1266" s="477">
        <v>0</v>
      </c>
      <c r="V1266" s="477">
        <v>0</v>
      </c>
      <c r="W1266" s="477">
        <v>0</v>
      </c>
      <c r="X1266" s="477">
        <v>0</v>
      </c>
      <c r="Y1266" s="477">
        <v>0</v>
      </c>
      <c r="Z1266" s="477">
        <v>0</v>
      </c>
      <c r="AA1266" s="477">
        <v>0</v>
      </c>
      <c r="AB1266" s="477">
        <v>0</v>
      </c>
      <c r="AC1266" s="477">
        <v>0</v>
      </c>
      <c r="AD1266" s="477">
        <v>17592.914359999999</v>
      </c>
      <c r="AE1266" s="477">
        <v>17640.351209999997</v>
      </c>
      <c r="AF1266" s="233">
        <v>47.43685</v>
      </c>
      <c r="AG1266" s="233">
        <v>0</v>
      </c>
      <c r="AH1266" s="233">
        <v>0</v>
      </c>
      <c r="AI1266" s="233">
        <v>0</v>
      </c>
      <c r="AJ1266" s="482">
        <v>17592.914359999999</v>
      </c>
    </row>
    <row r="1267" spans="1:36" s="42" customFormat="1" x14ac:dyDescent="0.25">
      <c r="A1267" s="402"/>
      <c r="B1267" s="564">
        <v>740170</v>
      </c>
      <c r="C1267" s="188" t="s">
        <v>1734</v>
      </c>
      <c r="D1267" s="477">
        <v>0</v>
      </c>
      <c r="E1267" s="477">
        <v>212524.89335</v>
      </c>
      <c r="F1267" s="477">
        <v>376636.54851999995</v>
      </c>
      <c r="G1267" s="477">
        <v>0</v>
      </c>
      <c r="H1267" s="89">
        <v>589161.44186999998</v>
      </c>
      <c r="I1267" s="477">
        <v>0</v>
      </c>
      <c r="J1267" s="477">
        <v>0</v>
      </c>
      <c r="K1267" s="477">
        <v>0</v>
      </c>
      <c r="L1267" s="477">
        <v>0</v>
      </c>
      <c r="M1267" s="477">
        <v>0</v>
      </c>
      <c r="N1267" s="477">
        <v>0</v>
      </c>
      <c r="O1267" s="477">
        <v>0</v>
      </c>
      <c r="P1267" s="477">
        <v>0</v>
      </c>
      <c r="Q1267" s="477">
        <v>0</v>
      </c>
      <c r="R1267" s="89">
        <v>0</v>
      </c>
      <c r="S1267" s="477">
        <v>0</v>
      </c>
      <c r="T1267" s="477">
        <v>0</v>
      </c>
      <c r="U1267" s="477">
        <v>0</v>
      </c>
      <c r="V1267" s="477">
        <v>0</v>
      </c>
      <c r="W1267" s="477">
        <v>0</v>
      </c>
      <c r="X1267" s="477">
        <v>0</v>
      </c>
      <c r="Y1267" s="477">
        <v>0</v>
      </c>
      <c r="Z1267" s="477">
        <v>0</v>
      </c>
      <c r="AA1267" s="477">
        <v>0</v>
      </c>
      <c r="AB1267" s="477">
        <v>0</v>
      </c>
      <c r="AC1267" s="477">
        <v>0</v>
      </c>
      <c r="AD1267" s="477">
        <v>0</v>
      </c>
      <c r="AE1267" s="477">
        <v>589161.44186999998</v>
      </c>
      <c r="AF1267" s="233">
        <v>0</v>
      </c>
      <c r="AG1267" s="233">
        <v>0</v>
      </c>
      <c r="AH1267" s="233">
        <v>0</v>
      </c>
      <c r="AI1267" s="233">
        <v>0</v>
      </c>
      <c r="AJ1267" s="482">
        <v>589161.44186999998</v>
      </c>
    </row>
    <row r="1268" spans="1:36" s="42" customFormat="1" x14ac:dyDescent="0.25">
      <c r="A1268" s="402"/>
      <c r="B1268" s="564">
        <v>740175</v>
      </c>
      <c r="C1268" s="188" t="s">
        <v>1735</v>
      </c>
      <c r="D1268" s="477">
        <v>0</v>
      </c>
      <c r="E1268" s="477">
        <v>0</v>
      </c>
      <c r="F1268" s="477">
        <v>178527.61896000002</v>
      </c>
      <c r="G1268" s="477">
        <v>501.64729</v>
      </c>
      <c r="H1268" s="89">
        <v>179029.26625000002</v>
      </c>
      <c r="I1268" s="477">
        <v>0</v>
      </c>
      <c r="J1268" s="477">
        <v>0</v>
      </c>
      <c r="K1268" s="477">
        <v>0</v>
      </c>
      <c r="L1268" s="477">
        <v>0</v>
      </c>
      <c r="M1268" s="477">
        <v>0</v>
      </c>
      <c r="N1268" s="477">
        <v>659.35910999999999</v>
      </c>
      <c r="O1268" s="477">
        <v>1664.5489299999999</v>
      </c>
      <c r="P1268" s="477">
        <v>0</v>
      </c>
      <c r="Q1268" s="477">
        <v>0</v>
      </c>
      <c r="R1268" s="89">
        <v>2323.9080399999998</v>
      </c>
      <c r="S1268" s="477">
        <v>0</v>
      </c>
      <c r="T1268" s="477">
        <v>12.056610000000001</v>
      </c>
      <c r="U1268" s="477">
        <v>0</v>
      </c>
      <c r="V1268" s="477">
        <v>0</v>
      </c>
      <c r="W1268" s="477">
        <v>0</v>
      </c>
      <c r="X1268" s="477">
        <v>0</v>
      </c>
      <c r="Y1268" s="477">
        <v>0</v>
      </c>
      <c r="Z1268" s="477">
        <v>0</v>
      </c>
      <c r="AA1268" s="477">
        <v>0</v>
      </c>
      <c r="AB1268" s="477">
        <v>0</v>
      </c>
      <c r="AC1268" s="477">
        <v>0</v>
      </c>
      <c r="AD1268" s="477">
        <v>12.056610000000001</v>
      </c>
      <c r="AE1268" s="477">
        <v>181365.23090000002</v>
      </c>
      <c r="AF1268" s="233">
        <v>659.35910999999999</v>
      </c>
      <c r="AG1268" s="233">
        <v>0</v>
      </c>
      <c r="AH1268" s="233">
        <v>0</v>
      </c>
      <c r="AI1268" s="233">
        <v>0</v>
      </c>
      <c r="AJ1268" s="482">
        <v>180705.87179</v>
      </c>
    </row>
    <row r="1269" spans="1:36" s="42" customFormat="1" x14ac:dyDescent="0.25">
      <c r="A1269" s="402"/>
      <c r="B1269" s="564">
        <v>740180</v>
      </c>
      <c r="C1269" s="188" t="s">
        <v>1818</v>
      </c>
      <c r="D1269" s="477">
        <v>0</v>
      </c>
      <c r="E1269" s="477">
        <v>5178.2183700000005</v>
      </c>
      <c r="F1269" s="477">
        <v>0</v>
      </c>
      <c r="G1269" s="477">
        <v>0</v>
      </c>
      <c r="H1269" s="89">
        <v>5178.2183700000005</v>
      </c>
      <c r="I1269" s="477">
        <v>0</v>
      </c>
      <c r="J1269" s="477">
        <v>0</v>
      </c>
      <c r="K1269" s="477">
        <v>0</v>
      </c>
      <c r="L1269" s="477">
        <v>0</v>
      </c>
      <c r="M1269" s="477">
        <v>0</v>
      </c>
      <c r="N1269" s="477">
        <v>98.292500000000004</v>
      </c>
      <c r="O1269" s="477">
        <v>0</v>
      </c>
      <c r="P1269" s="477">
        <v>0</v>
      </c>
      <c r="Q1269" s="477">
        <v>0</v>
      </c>
      <c r="R1269" s="89">
        <v>98.292500000000004</v>
      </c>
      <c r="S1269" s="477">
        <v>0</v>
      </c>
      <c r="T1269" s="477">
        <v>121.92797</v>
      </c>
      <c r="U1269" s="477">
        <v>0</v>
      </c>
      <c r="V1269" s="477">
        <v>0</v>
      </c>
      <c r="W1269" s="477">
        <v>0</v>
      </c>
      <c r="X1269" s="477">
        <v>0</v>
      </c>
      <c r="Y1269" s="477">
        <v>0</v>
      </c>
      <c r="Z1269" s="477">
        <v>0</v>
      </c>
      <c r="AA1269" s="477">
        <v>0</v>
      </c>
      <c r="AB1269" s="477">
        <v>0</v>
      </c>
      <c r="AC1269" s="477">
        <v>0</v>
      </c>
      <c r="AD1269" s="477">
        <v>121.92797</v>
      </c>
      <c r="AE1269" s="477">
        <v>5398.4388399999998</v>
      </c>
      <c r="AF1269" s="233">
        <v>98.292500000000004</v>
      </c>
      <c r="AG1269" s="233">
        <v>0</v>
      </c>
      <c r="AH1269" s="233">
        <v>0</v>
      </c>
      <c r="AI1269" s="233">
        <v>0</v>
      </c>
      <c r="AJ1269" s="482">
        <v>5300.1463400000002</v>
      </c>
    </row>
    <row r="1270" spans="1:36" s="42" customFormat="1" x14ac:dyDescent="0.25">
      <c r="A1270" s="402"/>
      <c r="B1270" s="564">
        <v>740185</v>
      </c>
      <c r="C1270" s="188" t="s">
        <v>911</v>
      </c>
      <c r="D1270" s="477">
        <v>0</v>
      </c>
      <c r="E1270" s="477">
        <v>0</v>
      </c>
      <c r="F1270" s="477">
        <v>0</v>
      </c>
      <c r="G1270" s="477">
        <v>0</v>
      </c>
      <c r="H1270" s="89">
        <v>0</v>
      </c>
      <c r="I1270" s="477">
        <v>0</v>
      </c>
      <c r="J1270" s="477">
        <v>0</v>
      </c>
      <c r="K1270" s="477">
        <v>0</v>
      </c>
      <c r="L1270" s="477">
        <v>0</v>
      </c>
      <c r="M1270" s="477">
        <v>0</v>
      </c>
      <c r="N1270" s="477">
        <v>0</v>
      </c>
      <c r="O1270" s="477">
        <v>0</v>
      </c>
      <c r="P1270" s="477">
        <v>0</v>
      </c>
      <c r="Q1270" s="477">
        <v>0</v>
      </c>
      <c r="R1270" s="89">
        <v>0</v>
      </c>
      <c r="S1270" s="477">
        <v>0</v>
      </c>
      <c r="T1270" s="477">
        <v>0</v>
      </c>
      <c r="U1270" s="477">
        <v>0</v>
      </c>
      <c r="V1270" s="477">
        <v>0</v>
      </c>
      <c r="W1270" s="477">
        <v>0</v>
      </c>
      <c r="X1270" s="477">
        <v>0</v>
      </c>
      <c r="Y1270" s="477">
        <v>0</v>
      </c>
      <c r="Z1270" s="477">
        <v>0</v>
      </c>
      <c r="AA1270" s="477">
        <v>0</v>
      </c>
      <c r="AB1270" s="477">
        <v>0</v>
      </c>
      <c r="AC1270" s="477">
        <v>0</v>
      </c>
      <c r="AD1270" s="477">
        <v>0</v>
      </c>
      <c r="AE1270" s="477">
        <v>0</v>
      </c>
      <c r="AF1270" s="233">
        <v>0</v>
      </c>
      <c r="AG1270" s="233">
        <v>0</v>
      </c>
      <c r="AH1270" s="233">
        <v>0</v>
      </c>
      <c r="AI1270" s="233">
        <v>0</v>
      </c>
      <c r="AJ1270" s="482">
        <v>0</v>
      </c>
    </row>
    <row r="1271" spans="1:36" s="42" customFormat="1" x14ac:dyDescent="0.25">
      <c r="A1271" s="402"/>
      <c r="B1271" s="564">
        <v>740190</v>
      </c>
      <c r="C1271" s="188" t="s">
        <v>912</v>
      </c>
      <c r="D1271" s="477">
        <v>0</v>
      </c>
      <c r="E1271" s="477">
        <v>0</v>
      </c>
      <c r="F1271" s="477">
        <v>0</v>
      </c>
      <c r="G1271" s="477">
        <v>0</v>
      </c>
      <c r="H1271" s="89">
        <v>0</v>
      </c>
      <c r="I1271" s="477">
        <v>0</v>
      </c>
      <c r="J1271" s="477">
        <v>0</v>
      </c>
      <c r="K1271" s="477">
        <v>0</v>
      </c>
      <c r="L1271" s="477">
        <v>0</v>
      </c>
      <c r="M1271" s="477">
        <v>0</v>
      </c>
      <c r="N1271" s="477">
        <v>0</v>
      </c>
      <c r="O1271" s="477">
        <v>0</v>
      </c>
      <c r="P1271" s="477">
        <v>0</v>
      </c>
      <c r="Q1271" s="477">
        <v>0</v>
      </c>
      <c r="R1271" s="89">
        <v>0</v>
      </c>
      <c r="S1271" s="477">
        <v>0</v>
      </c>
      <c r="T1271" s="477">
        <v>0</v>
      </c>
      <c r="U1271" s="477">
        <v>0</v>
      </c>
      <c r="V1271" s="477">
        <v>0</v>
      </c>
      <c r="W1271" s="477">
        <v>0</v>
      </c>
      <c r="X1271" s="477">
        <v>0</v>
      </c>
      <c r="Y1271" s="477">
        <v>0</v>
      </c>
      <c r="Z1271" s="477">
        <v>0</v>
      </c>
      <c r="AA1271" s="477">
        <v>0</v>
      </c>
      <c r="AB1271" s="477">
        <v>0</v>
      </c>
      <c r="AC1271" s="477">
        <v>0</v>
      </c>
      <c r="AD1271" s="477">
        <v>0</v>
      </c>
      <c r="AE1271" s="477">
        <v>0</v>
      </c>
      <c r="AF1271" s="233">
        <v>0</v>
      </c>
      <c r="AG1271" s="233">
        <v>0</v>
      </c>
      <c r="AH1271" s="233">
        <v>0</v>
      </c>
      <c r="AI1271" s="233">
        <v>0</v>
      </c>
      <c r="AJ1271" s="482">
        <v>0</v>
      </c>
    </row>
    <row r="1272" spans="1:36" s="42" customFormat="1" x14ac:dyDescent="0.25">
      <c r="A1272" s="402"/>
      <c r="B1272" s="564">
        <v>7402</v>
      </c>
      <c r="C1272" s="188" t="s">
        <v>453</v>
      </c>
      <c r="D1272" s="477">
        <v>545.55693999999994</v>
      </c>
      <c r="E1272" s="477">
        <v>0</v>
      </c>
      <c r="F1272" s="477">
        <v>73605.357300000003</v>
      </c>
      <c r="G1272" s="477">
        <v>8167.5582199999999</v>
      </c>
      <c r="H1272" s="89">
        <v>82318.472460000005</v>
      </c>
      <c r="I1272" s="477">
        <v>11052.862070000001</v>
      </c>
      <c r="J1272" s="477">
        <v>13927.972750000001</v>
      </c>
      <c r="K1272" s="477">
        <v>0</v>
      </c>
      <c r="L1272" s="477">
        <v>4892.4528700000001</v>
      </c>
      <c r="M1272" s="477">
        <v>37294.733119999997</v>
      </c>
      <c r="N1272" s="477">
        <v>10401.280369999999</v>
      </c>
      <c r="O1272" s="477">
        <v>3148.42389</v>
      </c>
      <c r="P1272" s="477">
        <v>24284.010989999999</v>
      </c>
      <c r="Q1272" s="477">
        <v>2171.66833</v>
      </c>
      <c r="R1272" s="89">
        <v>107173.40439</v>
      </c>
      <c r="S1272" s="477">
        <v>0</v>
      </c>
      <c r="T1272" s="477">
        <v>250.43484000000001</v>
      </c>
      <c r="U1272" s="477">
        <v>566.18098999999995</v>
      </c>
      <c r="V1272" s="477">
        <v>11411.65977</v>
      </c>
      <c r="W1272" s="477">
        <v>0</v>
      </c>
      <c r="X1272" s="477">
        <v>0</v>
      </c>
      <c r="Y1272" s="477">
        <v>1000</v>
      </c>
      <c r="Z1272" s="477">
        <v>915.09782999999993</v>
      </c>
      <c r="AA1272" s="477">
        <v>19386.42539</v>
      </c>
      <c r="AB1272" s="477">
        <v>7554.9193700000005</v>
      </c>
      <c r="AC1272" s="477">
        <v>12500</v>
      </c>
      <c r="AD1272" s="477">
        <v>53584.718190000007</v>
      </c>
      <c r="AE1272" s="477">
        <v>243076.59504000001</v>
      </c>
      <c r="AF1272" s="233">
        <v>10401.280369999999</v>
      </c>
      <c r="AG1272" s="233">
        <v>53598.845759999997</v>
      </c>
      <c r="AH1272" s="233">
        <v>0</v>
      </c>
      <c r="AI1272" s="233">
        <v>32886.425390000004</v>
      </c>
      <c r="AJ1272" s="482">
        <v>146190.04352000001</v>
      </c>
    </row>
    <row r="1273" spans="1:36" s="42" customFormat="1" x14ac:dyDescent="0.25">
      <c r="A1273" s="402"/>
      <c r="B1273" s="564">
        <v>740205</v>
      </c>
      <c r="C1273" s="188" t="s">
        <v>454</v>
      </c>
      <c r="D1273" s="477">
        <v>545.55693999999994</v>
      </c>
      <c r="E1273" s="477">
        <v>0</v>
      </c>
      <c r="F1273" s="477">
        <v>73605.357300000003</v>
      </c>
      <c r="G1273" s="477">
        <v>8167.5582199999999</v>
      </c>
      <c r="H1273" s="89">
        <v>82318.472460000005</v>
      </c>
      <c r="I1273" s="477">
        <v>11052.862070000001</v>
      </c>
      <c r="J1273" s="477">
        <v>13925.234980000001</v>
      </c>
      <c r="K1273" s="477">
        <v>0</v>
      </c>
      <c r="L1273" s="477">
        <v>4892.4528700000001</v>
      </c>
      <c r="M1273" s="477">
        <v>37294.733119999997</v>
      </c>
      <c r="N1273" s="477">
        <v>10401.280369999999</v>
      </c>
      <c r="O1273" s="477">
        <v>3148.42389</v>
      </c>
      <c r="P1273" s="477">
        <v>23593.738430000001</v>
      </c>
      <c r="Q1273" s="477">
        <v>2171.66833</v>
      </c>
      <c r="R1273" s="89">
        <v>106480.39406000001</v>
      </c>
      <c r="S1273" s="477">
        <v>0</v>
      </c>
      <c r="T1273" s="477">
        <v>250.43484000000001</v>
      </c>
      <c r="U1273" s="477">
        <v>566.18098999999995</v>
      </c>
      <c r="V1273" s="477">
        <v>11411.65977</v>
      </c>
      <c r="W1273" s="477">
        <v>0</v>
      </c>
      <c r="X1273" s="477">
        <v>0</v>
      </c>
      <c r="Y1273" s="477">
        <v>0</v>
      </c>
      <c r="Z1273" s="477">
        <v>915.09782999999993</v>
      </c>
      <c r="AA1273" s="477">
        <v>19386.42539</v>
      </c>
      <c r="AB1273" s="477">
        <v>7554.9193700000005</v>
      </c>
      <c r="AC1273" s="477">
        <v>0</v>
      </c>
      <c r="AD1273" s="477">
        <v>40084.718190000007</v>
      </c>
      <c r="AE1273" s="477">
        <v>228883.58471000002</v>
      </c>
      <c r="AF1273" s="233">
        <v>10401.280369999999</v>
      </c>
      <c r="AG1273" s="233">
        <v>53598.845759999997</v>
      </c>
      <c r="AH1273" s="233">
        <v>0</v>
      </c>
      <c r="AI1273" s="233">
        <v>19386.42539</v>
      </c>
      <c r="AJ1273" s="482">
        <v>145497.03318999999</v>
      </c>
    </row>
    <row r="1274" spans="1:36" s="42" customFormat="1" x14ac:dyDescent="0.25">
      <c r="A1274" s="402"/>
      <c r="B1274" s="564">
        <v>740210</v>
      </c>
      <c r="C1274" s="188" t="s">
        <v>455</v>
      </c>
      <c r="D1274" s="477">
        <v>0</v>
      </c>
      <c r="E1274" s="477">
        <v>0</v>
      </c>
      <c r="F1274" s="477">
        <v>0</v>
      </c>
      <c r="G1274" s="477">
        <v>0</v>
      </c>
      <c r="H1274" s="89">
        <v>0</v>
      </c>
      <c r="I1274" s="477">
        <v>0</v>
      </c>
      <c r="J1274" s="477">
        <v>2.7377699999999998</v>
      </c>
      <c r="K1274" s="477">
        <v>0</v>
      </c>
      <c r="L1274" s="477">
        <v>0</v>
      </c>
      <c r="M1274" s="477">
        <v>0</v>
      </c>
      <c r="N1274" s="477">
        <v>0</v>
      </c>
      <c r="O1274" s="477">
        <v>0</v>
      </c>
      <c r="P1274" s="477">
        <v>0</v>
      </c>
      <c r="Q1274" s="477">
        <v>0</v>
      </c>
      <c r="R1274" s="89">
        <v>2.7377699999999998</v>
      </c>
      <c r="S1274" s="477">
        <v>0</v>
      </c>
      <c r="T1274" s="477">
        <v>0</v>
      </c>
      <c r="U1274" s="477">
        <v>0</v>
      </c>
      <c r="V1274" s="477">
        <v>0</v>
      </c>
      <c r="W1274" s="477">
        <v>0</v>
      </c>
      <c r="X1274" s="477">
        <v>0</v>
      </c>
      <c r="Y1274" s="477">
        <v>0</v>
      </c>
      <c r="Z1274" s="477">
        <v>0</v>
      </c>
      <c r="AA1274" s="477">
        <v>0</v>
      </c>
      <c r="AB1274" s="477">
        <v>0</v>
      </c>
      <c r="AC1274" s="477">
        <v>0</v>
      </c>
      <c r="AD1274" s="477">
        <v>0</v>
      </c>
      <c r="AE1274" s="477">
        <v>2.7377699999999998</v>
      </c>
      <c r="AF1274" s="233">
        <v>0</v>
      </c>
      <c r="AG1274" s="233">
        <v>0</v>
      </c>
      <c r="AH1274" s="233">
        <v>0</v>
      </c>
      <c r="AI1274" s="233">
        <v>0</v>
      </c>
      <c r="AJ1274" s="482">
        <v>2.7377699999999998</v>
      </c>
    </row>
    <row r="1275" spans="1:36" s="42" customFormat="1" x14ac:dyDescent="0.25">
      <c r="A1275" s="402"/>
      <c r="B1275" s="564">
        <v>740215</v>
      </c>
      <c r="C1275" s="188" t="s">
        <v>456</v>
      </c>
      <c r="D1275" s="477">
        <v>0</v>
      </c>
      <c r="E1275" s="477">
        <v>0</v>
      </c>
      <c r="F1275" s="477">
        <v>0</v>
      </c>
      <c r="G1275" s="477">
        <v>0</v>
      </c>
      <c r="H1275" s="89">
        <v>0</v>
      </c>
      <c r="I1275" s="477">
        <v>0</v>
      </c>
      <c r="J1275" s="477">
        <v>0</v>
      </c>
      <c r="K1275" s="477">
        <v>0</v>
      </c>
      <c r="L1275" s="477">
        <v>0</v>
      </c>
      <c r="M1275" s="477">
        <v>0</v>
      </c>
      <c r="N1275" s="477">
        <v>0</v>
      </c>
      <c r="O1275" s="477">
        <v>0</v>
      </c>
      <c r="P1275" s="477">
        <v>0</v>
      </c>
      <c r="Q1275" s="477">
        <v>0</v>
      </c>
      <c r="R1275" s="89">
        <v>0</v>
      </c>
      <c r="S1275" s="477">
        <v>0</v>
      </c>
      <c r="T1275" s="477">
        <v>0</v>
      </c>
      <c r="U1275" s="477">
        <v>0</v>
      </c>
      <c r="V1275" s="477">
        <v>0</v>
      </c>
      <c r="W1275" s="477">
        <v>0</v>
      </c>
      <c r="X1275" s="477">
        <v>0</v>
      </c>
      <c r="Y1275" s="477">
        <v>0</v>
      </c>
      <c r="Z1275" s="477">
        <v>0</v>
      </c>
      <c r="AA1275" s="477">
        <v>0</v>
      </c>
      <c r="AB1275" s="477">
        <v>0</v>
      </c>
      <c r="AC1275" s="477">
        <v>0</v>
      </c>
      <c r="AD1275" s="477">
        <v>0</v>
      </c>
      <c r="AE1275" s="477">
        <v>0</v>
      </c>
      <c r="AF1275" s="233">
        <v>0</v>
      </c>
      <c r="AG1275" s="233">
        <v>0</v>
      </c>
      <c r="AH1275" s="233">
        <v>0</v>
      </c>
      <c r="AI1275" s="233">
        <v>0</v>
      </c>
      <c r="AJ1275" s="482">
        <v>0</v>
      </c>
    </row>
    <row r="1276" spans="1:36" s="42" customFormat="1" x14ac:dyDescent="0.25">
      <c r="A1276" s="402"/>
      <c r="B1276" s="564">
        <v>740220</v>
      </c>
      <c r="C1276" s="188" t="s">
        <v>457</v>
      </c>
      <c r="D1276" s="477">
        <v>0</v>
      </c>
      <c r="E1276" s="477">
        <v>0</v>
      </c>
      <c r="F1276" s="477">
        <v>0</v>
      </c>
      <c r="G1276" s="477">
        <v>0</v>
      </c>
      <c r="H1276" s="89">
        <v>0</v>
      </c>
      <c r="I1276" s="477">
        <v>0</v>
      </c>
      <c r="J1276" s="477">
        <v>0</v>
      </c>
      <c r="K1276" s="477">
        <v>0</v>
      </c>
      <c r="L1276" s="477">
        <v>0</v>
      </c>
      <c r="M1276" s="477">
        <v>0</v>
      </c>
      <c r="N1276" s="477">
        <v>0</v>
      </c>
      <c r="O1276" s="477">
        <v>0</v>
      </c>
      <c r="P1276" s="477">
        <v>0</v>
      </c>
      <c r="Q1276" s="477">
        <v>0</v>
      </c>
      <c r="R1276" s="89">
        <v>0</v>
      </c>
      <c r="S1276" s="477">
        <v>0</v>
      </c>
      <c r="T1276" s="477">
        <v>0</v>
      </c>
      <c r="U1276" s="477">
        <v>0</v>
      </c>
      <c r="V1276" s="477">
        <v>0</v>
      </c>
      <c r="W1276" s="477">
        <v>0</v>
      </c>
      <c r="X1276" s="477">
        <v>0</v>
      </c>
      <c r="Y1276" s="477">
        <v>0</v>
      </c>
      <c r="Z1276" s="477">
        <v>0</v>
      </c>
      <c r="AA1276" s="477">
        <v>0</v>
      </c>
      <c r="AB1276" s="477">
        <v>0</v>
      </c>
      <c r="AC1276" s="477">
        <v>0</v>
      </c>
      <c r="AD1276" s="477">
        <v>0</v>
      </c>
      <c r="AE1276" s="477">
        <v>0</v>
      </c>
      <c r="AF1276" s="233">
        <v>0</v>
      </c>
      <c r="AG1276" s="233">
        <v>0</v>
      </c>
      <c r="AH1276" s="233">
        <v>0</v>
      </c>
      <c r="AI1276" s="233">
        <v>0</v>
      </c>
      <c r="AJ1276" s="482">
        <v>0</v>
      </c>
    </row>
    <row r="1277" spans="1:36" s="42" customFormat="1" x14ac:dyDescent="0.25">
      <c r="A1277" s="402"/>
      <c r="B1277" s="564">
        <v>740225</v>
      </c>
      <c r="C1277" s="188" t="s">
        <v>458</v>
      </c>
      <c r="D1277" s="477">
        <v>0</v>
      </c>
      <c r="E1277" s="477">
        <v>0</v>
      </c>
      <c r="F1277" s="477">
        <v>0</v>
      </c>
      <c r="G1277" s="477">
        <v>0</v>
      </c>
      <c r="H1277" s="89">
        <v>0</v>
      </c>
      <c r="I1277" s="477">
        <v>0</v>
      </c>
      <c r="J1277" s="477">
        <v>0</v>
      </c>
      <c r="K1277" s="477">
        <v>0</v>
      </c>
      <c r="L1277" s="477">
        <v>0</v>
      </c>
      <c r="M1277" s="477">
        <v>0</v>
      </c>
      <c r="N1277" s="477">
        <v>0</v>
      </c>
      <c r="O1277" s="477">
        <v>0</v>
      </c>
      <c r="P1277" s="477">
        <v>690.27256000000011</v>
      </c>
      <c r="Q1277" s="477">
        <v>0</v>
      </c>
      <c r="R1277" s="89">
        <v>690.27256000000011</v>
      </c>
      <c r="S1277" s="477">
        <v>0</v>
      </c>
      <c r="T1277" s="477">
        <v>0</v>
      </c>
      <c r="U1277" s="477">
        <v>0</v>
      </c>
      <c r="V1277" s="477">
        <v>0</v>
      </c>
      <c r="W1277" s="477">
        <v>0</v>
      </c>
      <c r="X1277" s="477">
        <v>0</v>
      </c>
      <c r="Y1277" s="477">
        <v>0</v>
      </c>
      <c r="Z1277" s="477">
        <v>0</v>
      </c>
      <c r="AA1277" s="477">
        <v>0</v>
      </c>
      <c r="AB1277" s="477">
        <v>0</v>
      </c>
      <c r="AC1277" s="477">
        <v>0</v>
      </c>
      <c r="AD1277" s="477">
        <v>0</v>
      </c>
      <c r="AE1277" s="477">
        <v>690.27256000000011</v>
      </c>
      <c r="AF1277" s="233">
        <v>0</v>
      </c>
      <c r="AG1277" s="233">
        <v>0</v>
      </c>
      <c r="AH1277" s="233">
        <v>0</v>
      </c>
      <c r="AI1277" s="233">
        <v>0</v>
      </c>
      <c r="AJ1277" s="482">
        <v>690.27256000000011</v>
      </c>
    </row>
    <row r="1278" spans="1:36" s="42" customFormat="1" x14ac:dyDescent="0.25">
      <c r="A1278" s="402"/>
      <c r="B1278" s="564">
        <v>740230</v>
      </c>
      <c r="C1278" s="188" t="s">
        <v>276</v>
      </c>
      <c r="D1278" s="477">
        <v>0</v>
      </c>
      <c r="E1278" s="477">
        <v>0</v>
      </c>
      <c r="F1278" s="477">
        <v>0</v>
      </c>
      <c r="G1278" s="477">
        <v>0</v>
      </c>
      <c r="H1278" s="89">
        <v>0</v>
      </c>
      <c r="I1278" s="477">
        <v>0</v>
      </c>
      <c r="J1278" s="477">
        <v>0</v>
      </c>
      <c r="K1278" s="477">
        <v>0</v>
      </c>
      <c r="L1278" s="477">
        <v>0</v>
      </c>
      <c r="M1278" s="477">
        <v>0</v>
      </c>
      <c r="N1278" s="477">
        <v>0</v>
      </c>
      <c r="O1278" s="477">
        <v>0</v>
      </c>
      <c r="P1278" s="477">
        <v>0</v>
      </c>
      <c r="Q1278" s="477">
        <v>0</v>
      </c>
      <c r="R1278" s="89">
        <v>0</v>
      </c>
      <c r="S1278" s="477">
        <v>0</v>
      </c>
      <c r="T1278" s="477">
        <v>0</v>
      </c>
      <c r="U1278" s="477">
        <v>0</v>
      </c>
      <c r="V1278" s="477">
        <v>0</v>
      </c>
      <c r="W1278" s="477">
        <v>0</v>
      </c>
      <c r="X1278" s="477">
        <v>0</v>
      </c>
      <c r="Y1278" s="477">
        <v>1000</v>
      </c>
      <c r="Z1278" s="477">
        <v>0</v>
      </c>
      <c r="AA1278" s="477">
        <v>0</v>
      </c>
      <c r="AB1278" s="477">
        <v>0</v>
      </c>
      <c r="AC1278" s="477">
        <v>12500</v>
      </c>
      <c r="AD1278" s="477">
        <v>13500</v>
      </c>
      <c r="AE1278" s="477">
        <v>13500</v>
      </c>
      <c r="AF1278" s="233">
        <v>0</v>
      </c>
      <c r="AG1278" s="233">
        <v>0</v>
      </c>
      <c r="AH1278" s="233">
        <v>0</v>
      </c>
      <c r="AI1278" s="233">
        <v>13500</v>
      </c>
      <c r="AJ1278" s="482">
        <v>0</v>
      </c>
    </row>
    <row r="1279" spans="1:36" s="42" customFormat="1" x14ac:dyDescent="0.25">
      <c r="A1279" s="402"/>
      <c r="B1279" s="564">
        <v>740235</v>
      </c>
      <c r="C1279" s="188" t="s">
        <v>459</v>
      </c>
      <c r="D1279" s="477">
        <v>0</v>
      </c>
      <c r="E1279" s="477">
        <v>0</v>
      </c>
      <c r="F1279" s="477">
        <v>0</v>
      </c>
      <c r="G1279" s="477">
        <v>0</v>
      </c>
      <c r="H1279" s="89">
        <v>0</v>
      </c>
      <c r="I1279" s="477">
        <v>0</v>
      </c>
      <c r="J1279" s="477">
        <v>0</v>
      </c>
      <c r="K1279" s="477">
        <v>0</v>
      </c>
      <c r="L1279" s="477">
        <v>0</v>
      </c>
      <c r="M1279" s="477">
        <v>0</v>
      </c>
      <c r="N1279" s="477">
        <v>0</v>
      </c>
      <c r="O1279" s="477">
        <v>0</v>
      </c>
      <c r="P1279" s="477">
        <v>0</v>
      </c>
      <c r="Q1279" s="477">
        <v>0</v>
      </c>
      <c r="R1279" s="89">
        <v>0</v>
      </c>
      <c r="S1279" s="477">
        <v>0</v>
      </c>
      <c r="T1279" s="477">
        <v>0</v>
      </c>
      <c r="U1279" s="477">
        <v>0</v>
      </c>
      <c r="V1279" s="477">
        <v>0</v>
      </c>
      <c r="W1279" s="477">
        <v>0</v>
      </c>
      <c r="X1279" s="477">
        <v>0</v>
      </c>
      <c r="Y1279" s="477">
        <v>0</v>
      </c>
      <c r="Z1279" s="477">
        <v>0</v>
      </c>
      <c r="AA1279" s="477">
        <v>0</v>
      </c>
      <c r="AB1279" s="477">
        <v>0</v>
      </c>
      <c r="AC1279" s="477">
        <v>0</v>
      </c>
      <c r="AD1279" s="477">
        <v>0</v>
      </c>
      <c r="AE1279" s="477">
        <v>0</v>
      </c>
      <c r="AF1279" s="233">
        <v>0</v>
      </c>
      <c r="AG1279" s="233">
        <v>0</v>
      </c>
      <c r="AH1279" s="233">
        <v>0</v>
      </c>
      <c r="AI1279" s="233">
        <v>0</v>
      </c>
      <c r="AJ1279" s="482">
        <v>0</v>
      </c>
    </row>
    <row r="1280" spans="1:36" s="42" customFormat="1" x14ac:dyDescent="0.25">
      <c r="A1280" s="402"/>
      <c r="B1280" s="564">
        <v>740240</v>
      </c>
      <c r="C1280" s="188" t="s">
        <v>463</v>
      </c>
      <c r="D1280" s="477">
        <v>0</v>
      </c>
      <c r="E1280" s="477">
        <v>0</v>
      </c>
      <c r="F1280" s="477">
        <v>0</v>
      </c>
      <c r="G1280" s="477">
        <v>0</v>
      </c>
      <c r="H1280" s="89">
        <v>0</v>
      </c>
      <c r="I1280" s="477">
        <v>0</v>
      </c>
      <c r="J1280" s="477">
        <v>0</v>
      </c>
      <c r="K1280" s="477">
        <v>0</v>
      </c>
      <c r="L1280" s="477">
        <v>0</v>
      </c>
      <c r="M1280" s="477">
        <v>0</v>
      </c>
      <c r="N1280" s="477">
        <v>0</v>
      </c>
      <c r="O1280" s="477">
        <v>0</v>
      </c>
      <c r="P1280" s="477">
        <v>0</v>
      </c>
      <c r="Q1280" s="477">
        <v>0</v>
      </c>
      <c r="R1280" s="89">
        <v>0</v>
      </c>
      <c r="S1280" s="477">
        <v>0</v>
      </c>
      <c r="T1280" s="477">
        <v>0</v>
      </c>
      <c r="U1280" s="477">
        <v>0</v>
      </c>
      <c r="V1280" s="477">
        <v>0</v>
      </c>
      <c r="W1280" s="477">
        <v>0</v>
      </c>
      <c r="X1280" s="477">
        <v>0</v>
      </c>
      <c r="Y1280" s="477">
        <v>0</v>
      </c>
      <c r="Z1280" s="477">
        <v>0</v>
      </c>
      <c r="AA1280" s="477">
        <v>0</v>
      </c>
      <c r="AB1280" s="477">
        <v>0</v>
      </c>
      <c r="AC1280" s="477">
        <v>0</v>
      </c>
      <c r="AD1280" s="477">
        <v>0</v>
      </c>
      <c r="AE1280" s="477">
        <v>0</v>
      </c>
      <c r="AF1280" s="233">
        <v>0</v>
      </c>
      <c r="AG1280" s="233">
        <v>0</v>
      </c>
      <c r="AH1280" s="233">
        <v>0</v>
      </c>
      <c r="AI1280" s="233">
        <v>0</v>
      </c>
      <c r="AJ1280" s="482">
        <v>0</v>
      </c>
    </row>
    <row r="1281" spans="1:36" s="42" customFormat="1" x14ac:dyDescent="0.25">
      <c r="A1281" s="402"/>
      <c r="B1281" s="564">
        <v>740245</v>
      </c>
      <c r="C1281" s="188" t="s">
        <v>460</v>
      </c>
      <c r="D1281" s="477">
        <v>0</v>
      </c>
      <c r="E1281" s="477">
        <v>0</v>
      </c>
      <c r="F1281" s="477">
        <v>0</v>
      </c>
      <c r="G1281" s="477">
        <v>0</v>
      </c>
      <c r="H1281" s="89">
        <v>0</v>
      </c>
      <c r="I1281" s="477">
        <v>0</v>
      </c>
      <c r="J1281" s="477">
        <v>0</v>
      </c>
      <c r="K1281" s="477">
        <v>0</v>
      </c>
      <c r="L1281" s="477">
        <v>0</v>
      </c>
      <c r="M1281" s="477">
        <v>0</v>
      </c>
      <c r="N1281" s="477">
        <v>0</v>
      </c>
      <c r="O1281" s="477">
        <v>0</v>
      </c>
      <c r="P1281" s="477">
        <v>0</v>
      </c>
      <c r="Q1281" s="477">
        <v>0</v>
      </c>
      <c r="R1281" s="89">
        <v>0</v>
      </c>
      <c r="S1281" s="477">
        <v>0</v>
      </c>
      <c r="T1281" s="477">
        <v>0</v>
      </c>
      <c r="U1281" s="477">
        <v>0</v>
      </c>
      <c r="V1281" s="477">
        <v>0</v>
      </c>
      <c r="W1281" s="477">
        <v>0</v>
      </c>
      <c r="X1281" s="477">
        <v>0</v>
      </c>
      <c r="Y1281" s="477">
        <v>0</v>
      </c>
      <c r="Z1281" s="477">
        <v>0</v>
      </c>
      <c r="AA1281" s="477">
        <v>0</v>
      </c>
      <c r="AB1281" s="477">
        <v>0</v>
      </c>
      <c r="AC1281" s="477">
        <v>0</v>
      </c>
      <c r="AD1281" s="477">
        <v>0</v>
      </c>
      <c r="AE1281" s="477">
        <v>0</v>
      </c>
      <c r="AF1281" s="233">
        <v>0</v>
      </c>
      <c r="AG1281" s="233">
        <v>0</v>
      </c>
      <c r="AH1281" s="233">
        <v>0</v>
      </c>
      <c r="AI1281" s="233">
        <v>0</v>
      </c>
      <c r="AJ1281" s="482">
        <v>0</v>
      </c>
    </row>
    <row r="1282" spans="1:36" s="42" customFormat="1" x14ac:dyDescent="0.25">
      <c r="A1282" s="402"/>
      <c r="B1282" s="564">
        <v>740250</v>
      </c>
      <c r="C1282" s="188" t="s">
        <v>461</v>
      </c>
      <c r="D1282" s="477">
        <v>0</v>
      </c>
      <c r="E1282" s="477">
        <v>0</v>
      </c>
      <c r="F1282" s="477">
        <v>0</v>
      </c>
      <c r="G1282" s="477">
        <v>0</v>
      </c>
      <c r="H1282" s="89">
        <v>0</v>
      </c>
      <c r="I1282" s="477">
        <v>0</v>
      </c>
      <c r="J1282" s="477">
        <v>0</v>
      </c>
      <c r="K1282" s="477">
        <v>0</v>
      </c>
      <c r="L1282" s="477">
        <v>0</v>
      </c>
      <c r="M1282" s="477">
        <v>0</v>
      </c>
      <c r="N1282" s="477">
        <v>0</v>
      </c>
      <c r="O1282" s="477">
        <v>0</v>
      </c>
      <c r="P1282" s="477">
        <v>0</v>
      </c>
      <c r="Q1282" s="477">
        <v>0</v>
      </c>
      <c r="R1282" s="89">
        <v>0</v>
      </c>
      <c r="S1282" s="477">
        <v>0</v>
      </c>
      <c r="T1282" s="477">
        <v>0</v>
      </c>
      <c r="U1282" s="477">
        <v>0</v>
      </c>
      <c r="V1282" s="477">
        <v>0</v>
      </c>
      <c r="W1282" s="477">
        <v>0</v>
      </c>
      <c r="X1282" s="477">
        <v>0</v>
      </c>
      <c r="Y1282" s="477">
        <v>0</v>
      </c>
      <c r="Z1282" s="477">
        <v>0</v>
      </c>
      <c r="AA1282" s="477">
        <v>0</v>
      </c>
      <c r="AB1282" s="477">
        <v>0</v>
      </c>
      <c r="AC1282" s="477">
        <v>0</v>
      </c>
      <c r="AD1282" s="477">
        <v>0</v>
      </c>
      <c r="AE1282" s="477">
        <v>0</v>
      </c>
      <c r="AF1282" s="233">
        <v>0</v>
      </c>
      <c r="AG1282" s="233">
        <v>0</v>
      </c>
      <c r="AH1282" s="233">
        <v>0</v>
      </c>
      <c r="AI1282" s="233">
        <v>0</v>
      </c>
      <c r="AJ1282" s="482">
        <v>0</v>
      </c>
    </row>
    <row r="1283" spans="1:36" s="42" customFormat="1" x14ac:dyDescent="0.25">
      <c r="A1283" s="402"/>
      <c r="B1283" s="564">
        <v>7403</v>
      </c>
      <c r="C1283" s="188" t="s">
        <v>462</v>
      </c>
      <c r="D1283" s="477">
        <v>0</v>
      </c>
      <c r="E1283" s="477">
        <v>0</v>
      </c>
      <c r="F1283" s="477">
        <v>19822.183290000001</v>
      </c>
      <c r="G1283" s="477">
        <v>4298.6995299999999</v>
      </c>
      <c r="H1283" s="89">
        <v>24120.882819999999</v>
      </c>
      <c r="I1283" s="477">
        <v>12738.401230000001</v>
      </c>
      <c r="J1283" s="477">
        <v>0</v>
      </c>
      <c r="K1283" s="477">
        <v>0</v>
      </c>
      <c r="L1283" s="477">
        <v>0</v>
      </c>
      <c r="M1283" s="477">
        <v>0</v>
      </c>
      <c r="N1283" s="477">
        <v>0</v>
      </c>
      <c r="O1283" s="477">
        <v>0</v>
      </c>
      <c r="P1283" s="477">
        <v>0</v>
      </c>
      <c r="Q1283" s="477">
        <v>0</v>
      </c>
      <c r="R1283" s="89">
        <v>12738.401230000001</v>
      </c>
      <c r="S1283" s="477">
        <v>0</v>
      </c>
      <c r="T1283" s="477">
        <v>0</v>
      </c>
      <c r="U1283" s="477">
        <v>0</v>
      </c>
      <c r="V1283" s="477">
        <v>0</v>
      </c>
      <c r="W1283" s="477">
        <v>0</v>
      </c>
      <c r="X1283" s="477">
        <v>0</v>
      </c>
      <c r="Y1283" s="477">
        <v>0</v>
      </c>
      <c r="Z1283" s="477">
        <v>0</v>
      </c>
      <c r="AA1283" s="477">
        <v>0</v>
      </c>
      <c r="AB1283" s="477">
        <v>0</v>
      </c>
      <c r="AC1283" s="477">
        <v>0</v>
      </c>
      <c r="AD1283" s="477">
        <v>0</v>
      </c>
      <c r="AE1283" s="477">
        <v>36859.284050000002</v>
      </c>
      <c r="AF1283" s="233">
        <v>0</v>
      </c>
      <c r="AG1283" s="233">
        <v>0</v>
      </c>
      <c r="AH1283" s="233">
        <v>0</v>
      </c>
      <c r="AI1283" s="233">
        <v>0</v>
      </c>
      <c r="AJ1283" s="482">
        <v>36859.284050000002</v>
      </c>
    </row>
    <row r="1284" spans="1:36" s="42" customFormat="1" x14ac:dyDescent="0.25">
      <c r="A1284" s="402"/>
      <c r="B1284" s="564">
        <v>740305</v>
      </c>
      <c r="C1284" s="188" t="s">
        <v>454</v>
      </c>
      <c r="D1284" s="477">
        <v>0</v>
      </c>
      <c r="E1284" s="477">
        <v>0</v>
      </c>
      <c r="F1284" s="477">
        <v>19822.183290000001</v>
      </c>
      <c r="G1284" s="477">
        <v>4013.83646</v>
      </c>
      <c r="H1284" s="89">
        <v>23836.019749999999</v>
      </c>
      <c r="I1284" s="477">
        <v>12508.217259999999</v>
      </c>
      <c r="J1284" s="477">
        <v>0</v>
      </c>
      <c r="K1284" s="477">
        <v>0</v>
      </c>
      <c r="L1284" s="477">
        <v>0</v>
      </c>
      <c r="M1284" s="477">
        <v>0</v>
      </c>
      <c r="N1284" s="477">
        <v>0</v>
      </c>
      <c r="O1284" s="477">
        <v>0</v>
      </c>
      <c r="P1284" s="477">
        <v>0</v>
      </c>
      <c r="Q1284" s="477">
        <v>0</v>
      </c>
      <c r="R1284" s="89">
        <v>12508.217259999999</v>
      </c>
      <c r="S1284" s="477">
        <v>0</v>
      </c>
      <c r="T1284" s="477">
        <v>0</v>
      </c>
      <c r="U1284" s="477">
        <v>0</v>
      </c>
      <c r="V1284" s="477">
        <v>0</v>
      </c>
      <c r="W1284" s="477">
        <v>0</v>
      </c>
      <c r="X1284" s="477">
        <v>0</v>
      </c>
      <c r="Y1284" s="477">
        <v>0</v>
      </c>
      <c r="Z1284" s="477">
        <v>0</v>
      </c>
      <c r="AA1284" s="477">
        <v>0</v>
      </c>
      <c r="AB1284" s="477">
        <v>0</v>
      </c>
      <c r="AC1284" s="477">
        <v>0</v>
      </c>
      <c r="AD1284" s="477">
        <v>0</v>
      </c>
      <c r="AE1284" s="477">
        <v>36344.237009999997</v>
      </c>
      <c r="AF1284" s="233">
        <v>0</v>
      </c>
      <c r="AG1284" s="233">
        <v>0</v>
      </c>
      <c r="AH1284" s="233">
        <v>0</v>
      </c>
      <c r="AI1284" s="233">
        <v>0</v>
      </c>
      <c r="AJ1284" s="482">
        <v>36344.237009999997</v>
      </c>
    </row>
    <row r="1285" spans="1:36" s="42" customFormat="1" x14ac:dyDescent="0.25">
      <c r="A1285" s="402"/>
      <c r="B1285" s="564">
        <v>740310</v>
      </c>
      <c r="C1285" s="188" t="s">
        <v>455</v>
      </c>
      <c r="D1285" s="477">
        <v>0</v>
      </c>
      <c r="E1285" s="477">
        <v>0</v>
      </c>
      <c r="F1285" s="477">
        <v>0</v>
      </c>
      <c r="G1285" s="477">
        <v>0</v>
      </c>
      <c r="H1285" s="89">
        <v>0</v>
      </c>
      <c r="I1285" s="477">
        <v>0</v>
      </c>
      <c r="J1285" s="477">
        <v>0</v>
      </c>
      <c r="K1285" s="477">
        <v>0</v>
      </c>
      <c r="L1285" s="477">
        <v>0</v>
      </c>
      <c r="M1285" s="477">
        <v>0</v>
      </c>
      <c r="N1285" s="477">
        <v>0</v>
      </c>
      <c r="O1285" s="477">
        <v>0</v>
      </c>
      <c r="P1285" s="477">
        <v>0</v>
      </c>
      <c r="Q1285" s="477">
        <v>0</v>
      </c>
      <c r="R1285" s="89">
        <v>0</v>
      </c>
      <c r="S1285" s="477">
        <v>0</v>
      </c>
      <c r="T1285" s="477">
        <v>0</v>
      </c>
      <c r="U1285" s="477">
        <v>0</v>
      </c>
      <c r="V1285" s="477">
        <v>0</v>
      </c>
      <c r="W1285" s="477">
        <v>0</v>
      </c>
      <c r="X1285" s="477">
        <v>0</v>
      </c>
      <c r="Y1285" s="477">
        <v>0</v>
      </c>
      <c r="Z1285" s="477">
        <v>0</v>
      </c>
      <c r="AA1285" s="477">
        <v>0</v>
      </c>
      <c r="AB1285" s="477">
        <v>0</v>
      </c>
      <c r="AC1285" s="477">
        <v>0</v>
      </c>
      <c r="AD1285" s="477">
        <v>0</v>
      </c>
      <c r="AE1285" s="477">
        <v>0</v>
      </c>
      <c r="AF1285" s="233">
        <v>0</v>
      </c>
      <c r="AG1285" s="233">
        <v>0</v>
      </c>
      <c r="AH1285" s="233">
        <v>0</v>
      </c>
      <c r="AI1285" s="233">
        <v>0</v>
      </c>
      <c r="AJ1285" s="482">
        <v>0</v>
      </c>
    </row>
    <row r="1286" spans="1:36" s="42" customFormat="1" x14ac:dyDescent="0.25">
      <c r="A1286" s="402"/>
      <c r="B1286" s="564">
        <v>740315</v>
      </c>
      <c r="C1286" s="188" t="s">
        <v>456</v>
      </c>
      <c r="D1286" s="477">
        <v>0</v>
      </c>
      <c r="E1286" s="477">
        <v>0</v>
      </c>
      <c r="F1286" s="477">
        <v>0</v>
      </c>
      <c r="G1286" s="477">
        <v>0</v>
      </c>
      <c r="H1286" s="89">
        <v>0</v>
      </c>
      <c r="I1286" s="477">
        <v>0</v>
      </c>
      <c r="J1286" s="477">
        <v>0</v>
      </c>
      <c r="K1286" s="477">
        <v>0</v>
      </c>
      <c r="L1286" s="477">
        <v>0</v>
      </c>
      <c r="M1286" s="477">
        <v>0</v>
      </c>
      <c r="N1286" s="477">
        <v>0</v>
      </c>
      <c r="O1286" s="477">
        <v>0</v>
      </c>
      <c r="P1286" s="477">
        <v>0</v>
      </c>
      <c r="Q1286" s="477">
        <v>0</v>
      </c>
      <c r="R1286" s="89">
        <v>0</v>
      </c>
      <c r="S1286" s="477">
        <v>0</v>
      </c>
      <c r="T1286" s="477">
        <v>0</v>
      </c>
      <c r="U1286" s="477">
        <v>0</v>
      </c>
      <c r="V1286" s="477">
        <v>0</v>
      </c>
      <c r="W1286" s="477">
        <v>0</v>
      </c>
      <c r="X1286" s="477">
        <v>0</v>
      </c>
      <c r="Y1286" s="477">
        <v>0</v>
      </c>
      <c r="Z1286" s="477">
        <v>0</v>
      </c>
      <c r="AA1286" s="477">
        <v>0</v>
      </c>
      <c r="AB1286" s="477">
        <v>0</v>
      </c>
      <c r="AC1286" s="477">
        <v>0</v>
      </c>
      <c r="AD1286" s="477">
        <v>0</v>
      </c>
      <c r="AE1286" s="477">
        <v>0</v>
      </c>
      <c r="AF1286" s="233">
        <v>0</v>
      </c>
      <c r="AG1286" s="233">
        <v>0</v>
      </c>
      <c r="AH1286" s="233">
        <v>0</v>
      </c>
      <c r="AI1286" s="233">
        <v>0</v>
      </c>
      <c r="AJ1286" s="482">
        <v>0</v>
      </c>
    </row>
    <row r="1287" spans="1:36" s="42" customFormat="1" x14ac:dyDescent="0.25">
      <c r="A1287" s="402"/>
      <c r="B1287" s="564">
        <v>740320</v>
      </c>
      <c r="C1287" s="188" t="s">
        <v>457</v>
      </c>
      <c r="D1287" s="477">
        <v>0</v>
      </c>
      <c r="E1287" s="477">
        <v>0</v>
      </c>
      <c r="F1287" s="477">
        <v>0</v>
      </c>
      <c r="G1287" s="477">
        <v>0</v>
      </c>
      <c r="H1287" s="89">
        <v>0</v>
      </c>
      <c r="I1287" s="477">
        <v>0</v>
      </c>
      <c r="J1287" s="477">
        <v>0</v>
      </c>
      <c r="K1287" s="477">
        <v>0</v>
      </c>
      <c r="L1287" s="477">
        <v>0</v>
      </c>
      <c r="M1287" s="477">
        <v>0</v>
      </c>
      <c r="N1287" s="477">
        <v>0</v>
      </c>
      <c r="O1287" s="477">
        <v>0</v>
      </c>
      <c r="P1287" s="477">
        <v>0</v>
      </c>
      <c r="Q1287" s="477">
        <v>0</v>
      </c>
      <c r="R1287" s="89">
        <v>0</v>
      </c>
      <c r="S1287" s="477">
        <v>0</v>
      </c>
      <c r="T1287" s="477">
        <v>0</v>
      </c>
      <c r="U1287" s="477">
        <v>0</v>
      </c>
      <c r="V1287" s="477">
        <v>0</v>
      </c>
      <c r="W1287" s="477">
        <v>0</v>
      </c>
      <c r="X1287" s="477">
        <v>0</v>
      </c>
      <c r="Y1287" s="477">
        <v>0</v>
      </c>
      <c r="Z1287" s="477">
        <v>0</v>
      </c>
      <c r="AA1287" s="477">
        <v>0</v>
      </c>
      <c r="AB1287" s="477">
        <v>0</v>
      </c>
      <c r="AC1287" s="477">
        <v>0</v>
      </c>
      <c r="AD1287" s="477">
        <v>0</v>
      </c>
      <c r="AE1287" s="477">
        <v>0</v>
      </c>
      <c r="AF1287" s="233">
        <v>0</v>
      </c>
      <c r="AG1287" s="233">
        <v>0</v>
      </c>
      <c r="AH1287" s="233">
        <v>0</v>
      </c>
      <c r="AI1287" s="233">
        <v>0</v>
      </c>
      <c r="AJ1287" s="482">
        <v>0</v>
      </c>
    </row>
    <row r="1288" spans="1:36" s="42" customFormat="1" x14ac:dyDescent="0.25">
      <c r="A1288" s="402"/>
      <c r="B1288" s="564">
        <v>740325</v>
      </c>
      <c r="C1288" s="188" t="s">
        <v>458</v>
      </c>
      <c r="D1288" s="477">
        <v>0</v>
      </c>
      <c r="E1288" s="477">
        <v>0</v>
      </c>
      <c r="F1288" s="477">
        <v>0</v>
      </c>
      <c r="G1288" s="477">
        <v>284.86306999999999</v>
      </c>
      <c r="H1288" s="89">
        <v>284.86306999999999</v>
      </c>
      <c r="I1288" s="477">
        <v>230.18396999999999</v>
      </c>
      <c r="J1288" s="477">
        <v>0</v>
      </c>
      <c r="K1288" s="477">
        <v>0</v>
      </c>
      <c r="L1288" s="477">
        <v>0</v>
      </c>
      <c r="M1288" s="477">
        <v>0</v>
      </c>
      <c r="N1288" s="477">
        <v>0</v>
      </c>
      <c r="O1288" s="477">
        <v>0</v>
      </c>
      <c r="P1288" s="477">
        <v>0</v>
      </c>
      <c r="Q1288" s="477">
        <v>0</v>
      </c>
      <c r="R1288" s="89">
        <v>230.18396999999999</v>
      </c>
      <c r="S1288" s="477">
        <v>0</v>
      </c>
      <c r="T1288" s="477">
        <v>0</v>
      </c>
      <c r="U1288" s="477">
        <v>0</v>
      </c>
      <c r="V1288" s="477">
        <v>0</v>
      </c>
      <c r="W1288" s="477">
        <v>0</v>
      </c>
      <c r="X1288" s="477">
        <v>0</v>
      </c>
      <c r="Y1288" s="477">
        <v>0</v>
      </c>
      <c r="Z1288" s="477">
        <v>0</v>
      </c>
      <c r="AA1288" s="477">
        <v>0</v>
      </c>
      <c r="AB1288" s="477">
        <v>0</v>
      </c>
      <c r="AC1288" s="477">
        <v>0</v>
      </c>
      <c r="AD1288" s="477">
        <v>0</v>
      </c>
      <c r="AE1288" s="477">
        <v>515.04703999999992</v>
      </c>
      <c r="AF1288" s="233">
        <v>0</v>
      </c>
      <c r="AG1288" s="233">
        <v>0</v>
      </c>
      <c r="AH1288" s="233">
        <v>0</v>
      </c>
      <c r="AI1288" s="233">
        <v>0</v>
      </c>
      <c r="AJ1288" s="482">
        <v>515.04703999999992</v>
      </c>
    </row>
    <row r="1289" spans="1:36" s="42" customFormat="1" x14ac:dyDescent="0.25">
      <c r="A1289" s="402"/>
      <c r="B1289" s="564">
        <v>740330</v>
      </c>
      <c r="C1289" s="188" t="s">
        <v>276</v>
      </c>
      <c r="D1289" s="477">
        <v>0</v>
      </c>
      <c r="E1289" s="477">
        <v>0</v>
      </c>
      <c r="F1289" s="477">
        <v>0</v>
      </c>
      <c r="G1289" s="477">
        <v>0</v>
      </c>
      <c r="H1289" s="89">
        <v>0</v>
      </c>
      <c r="I1289" s="477">
        <v>0</v>
      </c>
      <c r="J1289" s="477">
        <v>0</v>
      </c>
      <c r="K1289" s="477">
        <v>0</v>
      </c>
      <c r="L1289" s="477">
        <v>0</v>
      </c>
      <c r="M1289" s="477">
        <v>0</v>
      </c>
      <c r="N1289" s="477">
        <v>0</v>
      </c>
      <c r="O1289" s="477">
        <v>0</v>
      </c>
      <c r="P1289" s="477">
        <v>0</v>
      </c>
      <c r="Q1289" s="477">
        <v>0</v>
      </c>
      <c r="R1289" s="89">
        <v>0</v>
      </c>
      <c r="S1289" s="477">
        <v>0</v>
      </c>
      <c r="T1289" s="477">
        <v>0</v>
      </c>
      <c r="U1289" s="477">
        <v>0</v>
      </c>
      <c r="V1289" s="477">
        <v>0</v>
      </c>
      <c r="W1289" s="477">
        <v>0</v>
      </c>
      <c r="X1289" s="477">
        <v>0</v>
      </c>
      <c r="Y1289" s="477">
        <v>0</v>
      </c>
      <c r="Z1289" s="477">
        <v>0</v>
      </c>
      <c r="AA1289" s="477">
        <v>0</v>
      </c>
      <c r="AB1289" s="477">
        <v>0</v>
      </c>
      <c r="AC1289" s="477">
        <v>0</v>
      </c>
      <c r="AD1289" s="477">
        <v>0</v>
      </c>
      <c r="AE1289" s="477">
        <v>0</v>
      </c>
      <c r="AF1289" s="233">
        <v>0</v>
      </c>
      <c r="AG1289" s="233">
        <v>0</v>
      </c>
      <c r="AH1289" s="233">
        <v>0</v>
      </c>
      <c r="AI1289" s="233">
        <v>0</v>
      </c>
      <c r="AJ1289" s="482">
        <v>0</v>
      </c>
    </row>
    <row r="1290" spans="1:36" s="42" customFormat="1" x14ac:dyDescent="0.25">
      <c r="A1290" s="402"/>
      <c r="B1290" s="564">
        <v>740335</v>
      </c>
      <c r="C1290" s="188" t="s">
        <v>459</v>
      </c>
      <c r="D1290" s="477">
        <v>0</v>
      </c>
      <c r="E1290" s="477">
        <v>0</v>
      </c>
      <c r="F1290" s="477">
        <v>0</v>
      </c>
      <c r="G1290" s="477">
        <v>0</v>
      </c>
      <c r="H1290" s="89">
        <v>0</v>
      </c>
      <c r="I1290" s="477">
        <v>0</v>
      </c>
      <c r="J1290" s="477">
        <v>0</v>
      </c>
      <c r="K1290" s="477">
        <v>0</v>
      </c>
      <c r="L1290" s="477">
        <v>0</v>
      </c>
      <c r="M1290" s="477">
        <v>0</v>
      </c>
      <c r="N1290" s="477">
        <v>0</v>
      </c>
      <c r="O1290" s="477">
        <v>0</v>
      </c>
      <c r="P1290" s="477">
        <v>0</v>
      </c>
      <c r="Q1290" s="477">
        <v>0</v>
      </c>
      <c r="R1290" s="89">
        <v>0</v>
      </c>
      <c r="S1290" s="477">
        <v>0</v>
      </c>
      <c r="T1290" s="477">
        <v>0</v>
      </c>
      <c r="U1290" s="477">
        <v>0</v>
      </c>
      <c r="V1290" s="477">
        <v>0</v>
      </c>
      <c r="W1290" s="477">
        <v>0</v>
      </c>
      <c r="X1290" s="477">
        <v>0</v>
      </c>
      <c r="Y1290" s="477">
        <v>0</v>
      </c>
      <c r="Z1290" s="477">
        <v>0</v>
      </c>
      <c r="AA1290" s="477">
        <v>0</v>
      </c>
      <c r="AB1290" s="477">
        <v>0</v>
      </c>
      <c r="AC1290" s="477">
        <v>0</v>
      </c>
      <c r="AD1290" s="477">
        <v>0</v>
      </c>
      <c r="AE1290" s="477">
        <v>0</v>
      </c>
      <c r="AF1290" s="233">
        <v>0</v>
      </c>
      <c r="AG1290" s="233">
        <v>0</v>
      </c>
      <c r="AH1290" s="233">
        <v>0</v>
      </c>
      <c r="AI1290" s="233">
        <v>0</v>
      </c>
      <c r="AJ1290" s="482">
        <v>0</v>
      </c>
    </row>
    <row r="1291" spans="1:36" s="42" customFormat="1" x14ac:dyDescent="0.25">
      <c r="A1291" s="402"/>
      <c r="B1291" s="564">
        <v>740340</v>
      </c>
      <c r="C1291" s="188" t="s">
        <v>463</v>
      </c>
      <c r="D1291" s="477">
        <v>0</v>
      </c>
      <c r="E1291" s="477">
        <v>0</v>
      </c>
      <c r="F1291" s="477">
        <v>0</v>
      </c>
      <c r="G1291" s="477">
        <v>0</v>
      </c>
      <c r="H1291" s="89">
        <v>0</v>
      </c>
      <c r="I1291" s="477">
        <v>0</v>
      </c>
      <c r="J1291" s="477">
        <v>0</v>
      </c>
      <c r="K1291" s="477">
        <v>0</v>
      </c>
      <c r="L1291" s="477">
        <v>0</v>
      </c>
      <c r="M1291" s="477">
        <v>0</v>
      </c>
      <c r="N1291" s="477">
        <v>0</v>
      </c>
      <c r="O1291" s="477">
        <v>0</v>
      </c>
      <c r="P1291" s="477">
        <v>0</v>
      </c>
      <c r="Q1291" s="477">
        <v>0</v>
      </c>
      <c r="R1291" s="89">
        <v>0</v>
      </c>
      <c r="S1291" s="477">
        <v>0</v>
      </c>
      <c r="T1291" s="477">
        <v>0</v>
      </c>
      <c r="U1291" s="477">
        <v>0</v>
      </c>
      <c r="V1291" s="477">
        <v>0</v>
      </c>
      <c r="W1291" s="477">
        <v>0</v>
      </c>
      <c r="X1291" s="477">
        <v>0</v>
      </c>
      <c r="Y1291" s="477">
        <v>0</v>
      </c>
      <c r="Z1291" s="477">
        <v>0</v>
      </c>
      <c r="AA1291" s="477">
        <v>0</v>
      </c>
      <c r="AB1291" s="477">
        <v>0</v>
      </c>
      <c r="AC1291" s="477">
        <v>0</v>
      </c>
      <c r="AD1291" s="477">
        <v>0</v>
      </c>
      <c r="AE1291" s="477">
        <v>0</v>
      </c>
      <c r="AF1291" s="233">
        <v>0</v>
      </c>
      <c r="AG1291" s="233">
        <v>0</v>
      </c>
      <c r="AH1291" s="233">
        <v>0</v>
      </c>
      <c r="AI1291" s="233">
        <v>0</v>
      </c>
      <c r="AJ1291" s="482">
        <v>0</v>
      </c>
    </row>
    <row r="1292" spans="1:36" s="42" customFormat="1" x14ac:dyDescent="0.25">
      <c r="A1292" s="402"/>
      <c r="B1292" s="564">
        <v>740345</v>
      </c>
      <c r="C1292" s="188" t="s">
        <v>464</v>
      </c>
      <c r="D1292" s="477">
        <v>0</v>
      </c>
      <c r="E1292" s="477">
        <v>0</v>
      </c>
      <c r="F1292" s="477">
        <v>0</v>
      </c>
      <c r="G1292" s="477">
        <v>0</v>
      </c>
      <c r="H1292" s="89">
        <v>0</v>
      </c>
      <c r="I1292" s="477">
        <v>0</v>
      </c>
      <c r="J1292" s="477">
        <v>0</v>
      </c>
      <c r="K1292" s="477">
        <v>0</v>
      </c>
      <c r="L1292" s="477">
        <v>0</v>
      </c>
      <c r="M1292" s="477">
        <v>0</v>
      </c>
      <c r="N1292" s="477">
        <v>0</v>
      </c>
      <c r="O1292" s="477">
        <v>0</v>
      </c>
      <c r="P1292" s="477">
        <v>0</v>
      </c>
      <c r="Q1292" s="477">
        <v>0</v>
      </c>
      <c r="R1292" s="89">
        <v>0</v>
      </c>
      <c r="S1292" s="477">
        <v>0</v>
      </c>
      <c r="T1292" s="477">
        <v>0</v>
      </c>
      <c r="U1292" s="477">
        <v>0</v>
      </c>
      <c r="V1292" s="477">
        <v>0</v>
      </c>
      <c r="W1292" s="477">
        <v>0</v>
      </c>
      <c r="X1292" s="477">
        <v>0</v>
      </c>
      <c r="Y1292" s="477">
        <v>0</v>
      </c>
      <c r="Z1292" s="477">
        <v>0</v>
      </c>
      <c r="AA1292" s="477">
        <v>0</v>
      </c>
      <c r="AB1292" s="477">
        <v>0</v>
      </c>
      <c r="AC1292" s="477">
        <v>0</v>
      </c>
      <c r="AD1292" s="477">
        <v>0</v>
      </c>
      <c r="AE1292" s="477">
        <v>0</v>
      </c>
      <c r="AF1292" s="233">
        <v>0</v>
      </c>
      <c r="AG1292" s="233">
        <v>0</v>
      </c>
      <c r="AH1292" s="233">
        <v>0</v>
      </c>
      <c r="AI1292" s="233">
        <v>0</v>
      </c>
      <c r="AJ1292" s="482">
        <v>0</v>
      </c>
    </row>
    <row r="1293" spans="1:36" s="42" customFormat="1" x14ac:dyDescent="0.25">
      <c r="A1293" s="402"/>
      <c r="B1293" s="564">
        <v>740350</v>
      </c>
      <c r="C1293" s="188" t="s">
        <v>461</v>
      </c>
      <c r="D1293" s="477">
        <v>0</v>
      </c>
      <c r="E1293" s="477">
        <v>0</v>
      </c>
      <c r="F1293" s="477">
        <v>0</v>
      </c>
      <c r="G1293" s="477">
        <v>0</v>
      </c>
      <c r="H1293" s="89">
        <v>0</v>
      </c>
      <c r="I1293" s="477">
        <v>0</v>
      </c>
      <c r="J1293" s="477">
        <v>0</v>
      </c>
      <c r="K1293" s="477">
        <v>0</v>
      </c>
      <c r="L1293" s="477">
        <v>0</v>
      </c>
      <c r="M1293" s="477">
        <v>0</v>
      </c>
      <c r="N1293" s="477">
        <v>0</v>
      </c>
      <c r="O1293" s="477">
        <v>0</v>
      </c>
      <c r="P1293" s="477">
        <v>0</v>
      </c>
      <c r="Q1293" s="477">
        <v>0</v>
      </c>
      <c r="R1293" s="89">
        <v>0</v>
      </c>
      <c r="S1293" s="477">
        <v>0</v>
      </c>
      <c r="T1293" s="477">
        <v>0</v>
      </c>
      <c r="U1293" s="477">
        <v>0</v>
      </c>
      <c r="V1293" s="477">
        <v>0</v>
      </c>
      <c r="W1293" s="477">
        <v>0</v>
      </c>
      <c r="X1293" s="477">
        <v>0</v>
      </c>
      <c r="Y1293" s="477">
        <v>0</v>
      </c>
      <c r="Z1293" s="477">
        <v>0</v>
      </c>
      <c r="AA1293" s="477">
        <v>0</v>
      </c>
      <c r="AB1293" s="477">
        <v>0</v>
      </c>
      <c r="AC1293" s="477">
        <v>0</v>
      </c>
      <c r="AD1293" s="477">
        <v>0</v>
      </c>
      <c r="AE1293" s="477">
        <v>0</v>
      </c>
      <c r="AF1293" s="233">
        <v>0</v>
      </c>
      <c r="AG1293" s="233">
        <v>0</v>
      </c>
      <c r="AH1293" s="233">
        <v>0</v>
      </c>
      <c r="AI1293" s="233">
        <v>0</v>
      </c>
      <c r="AJ1293" s="482">
        <v>0</v>
      </c>
    </row>
    <row r="1294" spans="1:36" s="42" customFormat="1" x14ac:dyDescent="0.25">
      <c r="A1294" s="402"/>
      <c r="B1294" s="564">
        <v>7404</v>
      </c>
      <c r="C1294" s="188" t="s">
        <v>1736</v>
      </c>
      <c r="D1294" s="477">
        <v>0</v>
      </c>
      <c r="E1294" s="477">
        <v>3176658.2967699999</v>
      </c>
      <c r="F1294" s="477">
        <v>0</v>
      </c>
      <c r="G1294" s="477">
        <v>15499.39862</v>
      </c>
      <c r="H1294" s="89">
        <v>3192157.69539</v>
      </c>
      <c r="I1294" s="477">
        <v>1212208.8729100002</v>
      </c>
      <c r="J1294" s="477">
        <v>3010</v>
      </c>
      <c r="K1294" s="477">
        <v>488900.65399999998</v>
      </c>
      <c r="L1294" s="477">
        <v>850682.50008999999</v>
      </c>
      <c r="M1294" s="477">
        <v>0</v>
      </c>
      <c r="N1294" s="477">
        <v>0</v>
      </c>
      <c r="O1294" s="477">
        <v>0</v>
      </c>
      <c r="P1294" s="477">
        <v>94335.763940000004</v>
      </c>
      <c r="Q1294" s="477">
        <v>201127.19472</v>
      </c>
      <c r="R1294" s="89">
        <v>2850264.9856599998</v>
      </c>
      <c r="S1294" s="477">
        <v>150668.90812000001</v>
      </c>
      <c r="T1294" s="477">
        <v>0</v>
      </c>
      <c r="U1294" s="477">
        <v>0</v>
      </c>
      <c r="V1294" s="477">
        <v>0</v>
      </c>
      <c r="W1294" s="477">
        <v>0</v>
      </c>
      <c r="X1294" s="477">
        <v>0</v>
      </c>
      <c r="Y1294" s="477">
        <v>0</v>
      </c>
      <c r="Z1294" s="477">
        <v>0</v>
      </c>
      <c r="AA1294" s="477">
        <v>0</v>
      </c>
      <c r="AB1294" s="477">
        <v>104636.63622</v>
      </c>
      <c r="AC1294" s="477">
        <v>0</v>
      </c>
      <c r="AD1294" s="477">
        <v>255305.54434000002</v>
      </c>
      <c r="AE1294" s="477">
        <v>6297728.2253900003</v>
      </c>
      <c r="AF1294" s="233">
        <v>488900.65399999998</v>
      </c>
      <c r="AG1294" s="233">
        <v>850682.50008999999</v>
      </c>
      <c r="AH1294" s="233">
        <v>0</v>
      </c>
      <c r="AI1294" s="233">
        <v>0</v>
      </c>
      <c r="AJ1294" s="482">
        <v>4958145.0713</v>
      </c>
    </row>
    <row r="1295" spans="1:36" s="42" customFormat="1" x14ac:dyDescent="0.25">
      <c r="A1295" s="402"/>
      <c r="B1295" s="564">
        <v>740405</v>
      </c>
      <c r="C1295" s="188" t="s">
        <v>454</v>
      </c>
      <c r="D1295" s="477">
        <v>0</v>
      </c>
      <c r="E1295" s="477">
        <v>3176658.2967699999</v>
      </c>
      <c r="F1295" s="477">
        <v>0</v>
      </c>
      <c r="G1295" s="477">
        <v>15499.39862</v>
      </c>
      <c r="H1295" s="89">
        <v>3192157.69539</v>
      </c>
      <c r="I1295" s="477">
        <v>1212208.8729100002</v>
      </c>
      <c r="J1295" s="477">
        <v>3010</v>
      </c>
      <c r="K1295" s="477">
        <v>471068.43300000002</v>
      </c>
      <c r="L1295" s="477">
        <v>850682.50008999999</v>
      </c>
      <c r="M1295" s="477">
        <v>0</v>
      </c>
      <c r="N1295" s="477">
        <v>0</v>
      </c>
      <c r="O1295" s="477">
        <v>0</v>
      </c>
      <c r="P1295" s="477">
        <v>94335.763940000004</v>
      </c>
      <c r="Q1295" s="477">
        <v>201127.19472</v>
      </c>
      <c r="R1295" s="89">
        <v>2832432.7646599999</v>
      </c>
      <c r="S1295" s="477">
        <v>150668.90812000001</v>
      </c>
      <c r="T1295" s="477">
        <v>0</v>
      </c>
      <c r="U1295" s="477">
        <v>0</v>
      </c>
      <c r="V1295" s="477">
        <v>0</v>
      </c>
      <c r="W1295" s="477">
        <v>0</v>
      </c>
      <c r="X1295" s="477">
        <v>0</v>
      </c>
      <c r="Y1295" s="477">
        <v>0</v>
      </c>
      <c r="Z1295" s="477">
        <v>0</v>
      </c>
      <c r="AA1295" s="477">
        <v>0</v>
      </c>
      <c r="AB1295" s="477">
        <v>104636.63622</v>
      </c>
      <c r="AC1295" s="477">
        <v>0</v>
      </c>
      <c r="AD1295" s="477">
        <v>255305.54434000002</v>
      </c>
      <c r="AE1295" s="477">
        <v>6279896.0043899994</v>
      </c>
      <c r="AF1295" s="233">
        <v>471068.43300000002</v>
      </c>
      <c r="AG1295" s="233">
        <v>850682.50008999999</v>
      </c>
      <c r="AH1295" s="233">
        <v>0</v>
      </c>
      <c r="AI1295" s="233">
        <v>0</v>
      </c>
      <c r="AJ1295" s="482">
        <v>4958145.0713</v>
      </c>
    </row>
    <row r="1296" spans="1:36" s="42" customFormat="1" x14ac:dyDescent="0.25">
      <c r="A1296" s="402"/>
      <c r="B1296" s="564">
        <v>740410</v>
      </c>
      <c r="C1296" s="188" t="s">
        <v>456</v>
      </c>
      <c r="D1296" s="477">
        <v>0</v>
      </c>
      <c r="E1296" s="477">
        <v>0</v>
      </c>
      <c r="F1296" s="477">
        <v>0</v>
      </c>
      <c r="G1296" s="477">
        <v>0</v>
      </c>
      <c r="H1296" s="89">
        <v>0</v>
      </c>
      <c r="I1296" s="477">
        <v>0</v>
      </c>
      <c r="J1296" s="477">
        <v>0</v>
      </c>
      <c r="K1296" s="477">
        <v>17832.221000000001</v>
      </c>
      <c r="L1296" s="477">
        <v>0</v>
      </c>
      <c r="M1296" s="477">
        <v>0</v>
      </c>
      <c r="N1296" s="477">
        <v>0</v>
      </c>
      <c r="O1296" s="477">
        <v>0</v>
      </c>
      <c r="P1296" s="477">
        <v>0</v>
      </c>
      <c r="Q1296" s="477">
        <v>0</v>
      </c>
      <c r="R1296" s="89">
        <v>17832.221000000001</v>
      </c>
      <c r="S1296" s="477">
        <v>0</v>
      </c>
      <c r="T1296" s="477">
        <v>0</v>
      </c>
      <c r="U1296" s="477">
        <v>0</v>
      </c>
      <c r="V1296" s="477">
        <v>0</v>
      </c>
      <c r="W1296" s="477">
        <v>0</v>
      </c>
      <c r="X1296" s="477">
        <v>0</v>
      </c>
      <c r="Y1296" s="477">
        <v>0</v>
      </c>
      <c r="Z1296" s="477">
        <v>0</v>
      </c>
      <c r="AA1296" s="477">
        <v>0</v>
      </c>
      <c r="AB1296" s="477">
        <v>0</v>
      </c>
      <c r="AC1296" s="477">
        <v>0</v>
      </c>
      <c r="AD1296" s="477">
        <v>0</v>
      </c>
      <c r="AE1296" s="477">
        <v>17832.221000000001</v>
      </c>
      <c r="AF1296" s="233">
        <v>17832.221000000001</v>
      </c>
      <c r="AG1296" s="233">
        <v>0</v>
      </c>
      <c r="AH1296" s="233">
        <v>0</v>
      </c>
      <c r="AI1296" s="233">
        <v>0</v>
      </c>
      <c r="AJ1296" s="482">
        <v>0</v>
      </c>
    </row>
    <row r="1297" spans="1:36" s="42" customFormat="1" x14ac:dyDescent="0.25">
      <c r="A1297" s="402"/>
      <c r="B1297" s="564">
        <v>7405</v>
      </c>
      <c r="C1297" s="188" t="s">
        <v>898</v>
      </c>
      <c r="D1297" s="477">
        <v>0</v>
      </c>
      <c r="E1297" s="477">
        <v>0</v>
      </c>
      <c r="F1297" s="477">
        <v>0</v>
      </c>
      <c r="G1297" s="477">
        <v>0</v>
      </c>
      <c r="H1297" s="89">
        <v>0</v>
      </c>
      <c r="I1297" s="477">
        <v>0</v>
      </c>
      <c r="J1297" s="477">
        <v>0</v>
      </c>
      <c r="K1297" s="477">
        <v>0</v>
      </c>
      <c r="L1297" s="477">
        <v>0</v>
      </c>
      <c r="M1297" s="477">
        <v>0</v>
      </c>
      <c r="N1297" s="477">
        <v>0</v>
      </c>
      <c r="O1297" s="477">
        <v>0</v>
      </c>
      <c r="P1297" s="477">
        <v>0</v>
      </c>
      <c r="Q1297" s="477">
        <v>0</v>
      </c>
      <c r="R1297" s="89">
        <v>0</v>
      </c>
      <c r="S1297" s="477">
        <v>0</v>
      </c>
      <c r="T1297" s="477">
        <v>0</v>
      </c>
      <c r="U1297" s="477">
        <v>0</v>
      </c>
      <c r="V1297" s="477">
        <v>0</v>
      </c>
      <c r="W1297" s="477">
        <v>0</v>
      </c>
      <c r="X1297" s="477">
        <v>0</v>
      </c>
      <c r="Y1297" s="477">
        <v>0</v>
      </c>
      <c r="Z1297" s="477">
        <v>0</v>
      </c>
      <c r="AA1297" s="477">
        <v>0</v>
      </c>
      <c r="AB1297" s="477">
        <v>0</v>
      </c>
      <c r="AC1297" s="477">
        <v>0</v>
      </c>
      <c r="AD1297" s="477">
        <v>0</v>
      </c>
      <c r="AE1297" s="477">
        <v>0</v>
      </c>
      <c r="AF1297" s="233">
        <v>0</v>
      </c>
      <c r="AG1297" s="233">
        <v>0</v>
      </c>
      <c r="AH1297" s="233">
        <v>0</v>
      </c>
      <c r="AI1297" s="233">
        <v>0</v>
      </c>
      <c r="AJ1297" s="482">
        <v>0</v>
      </c>
    </row>
    <row r="1298" spans="1:36" s="42" customFormat="1" x14ac:dyDescent="0.25">
      <c r="A1298" s="402"/>
      <c r="B1298" s="564">
        <v>7406</v>
      </c>
      <c r="C1298" s="188" t="s">
        <v>465</v>
      </c>
      <c r="D1298" s="477">
        <v>0</v>
      </c>
      <c r="E1298" s="477">
        <v>0</v>
      </c>
      <c r="F1298" s="477">
        <v>0</v>
      </c>
      <c r="G1298" s="477">
        <v>0</v>
      </c>
      <c r="H1298" s="89">
        <v>0</v>
      </c>
      <c r="I1298" s="477">
        <v>0</v>
      </c>
      <c r="J1298" s="477">
        <v>0</v>
      </c>
      <c r="K1298" s="477">
        <v>0</v>
      </c>
      <c r="L1298" s="477">
        <v>0</v>
      </c>
      <c r="M1298" s="477">
        <v>0</v>
      </c>
      <c r="N1298" s="477">
        <v>0</v>
      </c>
      <c r="O1298" s="477">
        <v>0</v>
      </c>
      <c r="P1298" s="477">
        <v>0</v>
      </c>
      <c r="Q1298" s="477">
        <v>0</v>
      </c>
      <c r="R1298" s="89">
        <v>0</v>
      </c>
      <c r="S1298" s="477">
        <v>0</v>
      </c>
      <c r="T1298" s="477">
        <v>0</v>
      </c>
      <c r="U1298" s="477">
        <v>0</v>
      </c>
      <c r="V1298" s="477">
        <v>0</v>
      </c>
      <c r="W1298" s="477">
        <v>0</v>
      </c>
      <c r="X1298" s="477">
        <v>0</v>
      </c>
      <c r="Y1298" s="477">
        <v>0</v>
      </c>
      <c r="Z1298" s="477">
        <v>0</v>
      </c>
      <c r="AA1298" s="477">
        <v>0</v>
      </c>
      <c r="AB1298" s="477">
        <v>0</v>
      </c>
      <c r="AC1298" s="477">
        <v>0</v>
      </c>
      <c r="AD1298" s="477">
        <v>0</v>
      </c>
      <c r="AE1298" s="477">
        <v>0</v>
      </c>
      <c r="AF1298" s="233">
        <v>0</v>
      </c>
      <c r="AG1298" s="233">
        <v>0</v>
      </c>
      <c r="AH1298" s="233">
        <v>0</v>
      </c>
      <c r="AI1298" s="233">
        <v>0</v>
      </c>
      <c r="AJ1298" s="482">
        <v>0</v>
      </c>
    </row>
    <row r="1299" spans="1:36" s="42" customFormat="1" x14ac:dyDescent="0.25">
      <c r="A1299" s="402"/>
      <c r="B1299" s="564">
        <v>740605</v>
      </c>
      <c r="C1299" s="188" t="s">
        <v>199</v>
      </c>
      <c r="D1299" s="477">
        <v>0</v>
      </c>
      <c r="E1299" s="477">
        <v>0</v>
      </c>
      <c r="F1299" s="477">
        <v>0</v>
      </c>
      <c r="G1299" s="477">
        <v>0</v>
      </c>
      <c r="H1299" s="89">
        <v>0</v>
      </c>
      <c r="I1299" s="477">
        <v>0</v>
      </c>
      <c r="J1299" s="477">
        <v>0</v>
      </c>
      <c r="K1299" s="477">
        <v>0</v>
      </c>
      <c r="L1299" s="477">
        <v>0</v>
      </c>
      <c r="M1299" s="477">
        <v>0</v>
      </c>
      <c r="N1299" s="477">
        <v>0</v>
      </c>
      <c r="O1299" s="477">
        <v>0</v>
      </c>
      <c r="P1299" s="477">
        <v>0</v>
      </c>
      <c r="Q1299" s="477">
        <v>0</v>
      </c>
      <c r="R1299" s="89">
        <v>0</v>
      </c>
      <c r="S1299" s="477">
        <v>0</v>
      </c>
      <c r="T1299" s="477">
        <v>0</v>
      </c>
      <c r="U1299" s="477">
        <v>0</v>
      </c>
      <c r="V1299" s="477">
        <v>0</v>
      </c>
      <c r="W1299" s="477">
        <v>0</v>
      </c>
      <c r="X1299" s="477">
        <v>0</v>
      </c>
      <c r="Y1299" s="477">
        <v>0</v>
      </c>
      <c r="Z1299" s="477">
        <v>0</v>
      </c>
      <c r="AA1299" s="477">
        <v>0</v>
      </c>
      <c r="AB1299" s="477">
        <v>0</v>
      </c>
      <c r="AC1299" s="477">
        <v>0</v>
      </c>
      <c r="AD1299" s="477">
        <v>0</v>
      </c>
      <c r="AE1299" s="477">
        <v>0</v>
      </c>
      <c r="AF1299" s="233">
        <v>0</v>
      </c>
      <c r="AG1299" s="233">
        <v>0</v>
      </c>
      <c r="AH1299" s="233">
        <v>0</v>
      </c>
      <c r="AI1299" s="233">
        <v>0</v>
      </c>
      <c r="AJ1299" s="482">
        <v>0</v>
      </c>
    </row>
    <row r="1300" spans="1:36" s="42" customFormat="1" x14ac:dyDescent="0.25">
      <c r="A1300" s="402"/>
      <c r="B1300" s="564">
        <v>740610</v>
      </c>
      <c r="C1300" s="188" t="s">
        <v>115</v>
      </c>
      <c r="D1300" s="477">
        <v>0</v>
      </c>
      <c r="E1300" s="477">
        <v>0</v>
      </c>
      <c r="F1300" s="477">
        <v>0</v>
      </c>
      <c r="G1300" s="477">
        <v>0</v>
      </c>
      <c r="H1300" s="89">
        <v>0</v>
      </c>
      <c r="I1300" s="477">
        <v>0</v>
      </c>
      <c r="J1300" s="477">
        <v>0</v>
      </c>
      <c r="K1300" s="477">
        <v>0</v>
      </c>
      <c r="L1300" s="477">
        <v>0</v>
      </c>
      <c r="M1300" s="477">
        <v>0</v>
      </c>
      <c r="N1300" s="477">
        <v>0</v>
      </c>
      <c r="O1300" s="477">
        <v>0</v>
      </c>
      <c r="P1300" s="477">
        <v>0</v>
      </c>
      <c r="Q1300" s="477">
        <v>0</v>
      </c>
      <c r="R1300" s="89">
        <v>0</v>
      </c>
      <c r="S1300" s="477">
        <v>0</v>
      </c>
      <c r="T1300" s="477">
        <v>0</v>
      </c>
      <c r="U1300" s="477">
        <v>0</v>
      </c>
      <c r="V1300" s="477">
        <v>0</v>
      </c>
      <c r="W1300" s="477">
        <v>0</v>
      </c>
      <c r="X1300" s="477">
        <v>0</v>
      </c>
      <c r="Y1300" s="477">
        <v>0</v>
      </c>
      <c r="Z1300" s="477">
        <v>0</v>
      </c>
      <c r="AA1300" s="477">
        <v>0</v>
      </c>
      <c r="AB1300" s="477">
        <v>0</v>
      </c>
      <c r="AC1300" s="477">
        <v>0</v>
      </c>
      <c r="AD1300" s="477">
        <v>0</v>
      </c>
      <c r="AE1300" s="477">
        <v>0</v>
      </c>
      <c r="AF1300" s="233">
        <v>0</v>
      </c>
      <c r="AG1300" s="233">
        <v>0</v>
      </c>
      <c r="AH1300" s="233">
        <v>0</v>
      </c>
      <c r="AI1300" s="233">
        <v>0</v>
      </c>
      <c r="AJ1300" s="482">
        <v>0</v>
      </c>
    </row>
    <row r="1301" spans="1:36" s="42" customFormat="1" x14ac:dyDescent="0.25">
      <c r="A1301" s="402"/>
      <c r="B1301" s="564">
        <v>740615</v>
      </c>
      <c r="C1301" s="188" t="s">
        <v>116</v>
      </c>
      <c r="D1301" s="477">
        <v>0</v>
      </c>
      <c r="E1301" s="477">
        <v>0</v>
      </c>
      <c r="F1301" s="477">
        <v>0</v>
      </c>
      <c r="G1301" s="477">
        <v>0</v>
      </c>
      <c r="H1301" s="89">
        <v>0</v>
      </c>
      <c r="I1301" s="477">
        <v>0</v>
      </c>
      <c r="J1301" s="477">
        <v>0</v>
      </c>
      <c r="K1301" s="477">
        <v>0</v>
      </c>
      <c r="L1301" s="477">
        <v>0</v>
      </c>
      <c r="M1301" s="477">
        <v>0</v>
      </c>
      <c r="N1301" s="477">
        <v>0</v>
      </c>
      <c r="O1301" s="477">
        <v>0</v>
      </c>
      <c r="P1301" s="477">
        <v>0</v>
      </c>
      <c r="Q1301" s="477">
        <v>0</v>
      </c>
      <c r="R1301" s="89">
        <v>0</v>
      </c>
      <c r="S1301" s="477">
        <v>0</v>
      </c>
      <c r="T1301" s="477">
        <v>0</v>
      </c>
      <c r="U1301" s="477">
        <v>0</v>
      </c>
      <c r="V1301" s="477">
        <v>0</v>
      </c>
      <c r="W1301" s="477">
        <v>0</v>
      </c>
      <c r="X1301" s="477">
        <v>0</v>
      </c>
      <c r="Y1301" s="477">
        <v>0</v>
      </c>
      <c r="Z1301" s="477">
        <v>0</v>
      </c>
      <c r="AA1301" s="477">
        <v>0</v>
      </c>
      <c r="AB1301" s="477">
        <v>0</v>
      </c>
      <c r="AC1301" s="477">
        <v>0</v>
      </c>
      <c r="AD1301" s="477">
        <v>0</v>
      </c>
      <c r="AE1301" s="477">
        <v>0</v>
      </c>
      <c r="AF1301" s="233">
        <v>0</v>
      </c>
      <c r="AG1301" s="233">
        <v>0</v>
      </c>
      <c r="AH1301" s="233">
        <v>0</v>
      </c>
      <c r="AI1301" s="233">
        <v>0</v>
      </c>
      <c r="AJ1301" s="482">
        <v>0</v>
      </c>
    </row>
    <row r="1302" spans="1:36" s="42" customFormat="1" x14ac:dyDescent="0.25">
      <c r="A1302" s="402"/>
      <c r="B1302" s="564">
        <v>740620</v>
      </c>
      <c r="C1302" s="188" t="s">
        <v>209</v>
      </c>
      <c r="D1302" s="477">
        <v>0</v>
      </c>
      <c r="E1302" s="477">
        <v>0</v>
      </c>
      <c r="F1302" s="477">
        <v>0</v>
      </c>
      <c r="G1302" s="477">
        <v>0</v>
      </c>
      <c r="H1302" s="89">
        <v>0</v>
      </c>
      <c r="I1302" s="477">
        <v>0</v>
      </c>
      <c r="J1302" s="477">
        <v>0</v>
      </c>
      <c r="K1302" s="477">
        <v>0</v>
      </c>
      <c r="L1302" s="477">
        <v>0</v>
      </c>
      <c r="M1302" s="477">
        <v>0</v>
      </c>
      <c r="N1302" s="477">
        <v>0</v>
      </c>
      <c r="O1302" s="477">
        <v>0</v>
      </c>
      <c r="P1302" s="477">
        <v>0</v>
      </c>
      <c r="Q1302" s="477">
        <v>0</v>
      </c>
      <c r="R1302" s="89">
        <v>0</v>
      </c>
      <c r="S1302" s="477">
        <v>0</v>
      </c>
      <c r="T1302" s="477">
        <v>0</v>
      </c>
      <c r="U1302" s="477">
        <v>0</v>
      </c>
      <c r="V1302" s="477">
        <v>0</v>
      </c>
      <c r="W1302" s="477">
        <v>0</v>
      </c>
      <c r="X1302" s="477">
        <v>0</v>
      </c>
      <c r="Y1302" s="477">
        <v>0</v>
      </c>
      <c r="Z1302" s="477">
        <v>0</v>
      </c>
      <c r="AA1302" s="477">
        <v>0</v>
      </c>
      <c r="AB1302" s="477">
        <v>0</v>
      </c>
      <c r="AC1302" s="477">
        <v>0</v>
      </c>
      <c r="AD1302" s="477">
        <v>0</v>
      </c>
      <c r="AE1302" s="477">
        <v>0</v>
      </c>
      <c r="AF1302" s="233">
        <v>0</v>
      </c>
      <c r="AG1302" s="233">
        <v>0</v>
      </c>
      <c r="AH1302" s="233">
        <v>0</v>
      </c>
      <c r="AI1302" s="233">
        <v>0</v>
      </c>
      <c r="AJ1302" s="482">
        <v>0</v>
      </c>
    </row>
    <row r="1303" spans="1:36" s="42" customFormat="1" x14ac:dyDescent="0.25">
      <c r="A1303" s="402"/>
      <c r="B1303" s="564">
        <v>740625</v>
      </c>
      <c r="C1303" s="188" t="s">
        <v>421</v>
      </c>
      <c r="D1303" s="477">
        <v>0</v>
      </c>
      <c r="E1303" s="477">
        <v>0</v>
      </c>
      <c r="F1303" s="477">
        <v>0</v>
      </c>
      <c r="G1303" s="477">
        <v>0</v>
      </c>
      <c r="H1303" s="89">
        <v>0</v>
      </c>
      <c r="I1303" s="477">
        <v>0</v>
      </c>
      <c r="J1303" s="477">
        <v>0</v>
      </c>
      <c r="K1303" s="477">
        <v>0</v>
      </c>
      <c r="L1303" s="477">
        <v>0</v>
      </c>
      <c r="M1303" s="477">
        <v>0</v>
      </c>
      <c r="N1303" s="477">
        <v>0</v>
      </c>
      <c r="O1303" s="477">
        <v>0</v>
      </c>
      <c r="P1303" s="477">
        <v>0</v>
      </c>
      <c r="Q1303" s="477">
        <v>0</v>
      </c>
      <c r="R1303" s="89">
        <v>0</v>
      </c>
      <c r="S1303" s="477">
        <v>0</v>
      </c>
      <c r="T1303" s="477">
        <v>0</v>
      </c>
      <c r="U1303" s="477">
        <v>0</v>
      </c>
      <c r="V1303" s="477">
        <v>0</v>
      </c>
      <c r="W1303" s="477">
        <v>0</v>
      </c>
      <c r="X1303" s="477">
        <v>0</v>
      </c>
      <c r="Y1303" s="477">
        <v>0</v>
      </c>
      <c r="Z1303" s="477">
        <v>0</v>
      </c>
      <c r="AA1303" s="477">
        <v>0</v>
      </c>
      <c r="AB1303" s="477">
        <v>0</v>
      </c>
      <c r="AC1303" s="477">
        <v>0</v>
      </c>
      <c r="AD1303" s="477">
        <v>0</v>
      </c>
      <c r="AE1303" s="477">
        <v>0</v>
      </c>
      <c r="AF1303" s="233">
        <v>0</v>
      </c>
      <c r="AG1303" s="233">
        <v>0</v>
      </c>
      <c r="AH1303" s="233">
        <v>0</v>
      </c>
      <c r="AI1303" s="233">
        <v>0</v>
      </c>
      <c r="AJ1303" s="482">
        <v>0</v>
      </c>
    </row>
    <row r="1304" spans="1:36" s="42" customFormat="1" x14ac:dyDescent="0.25">
      <c r="A1304" s="402"/>
      <c r="B1304" s="564">
        <v>740630</v>
      </c>
      <c r="C1304" s="188" t="s">
        <v>210</v>
      </c>
      <c r="D1304" s="477">
        <v>0</v>
      </c>
      <c r="E1304" s="477">
        <v>0</v>
      </c>
      <c r="F1304" s="477">
        <v>0</v>
      </c>
      <c r="G1304" s="477">
        <v>0</v>
      </c>
      <c r="H1304" s="89">
        <v>0</v>
      </c>
      <c r="I1304" s="477">
        <v>0</v>
      </c>
      <c r="J1304" s="477">
        <v>0</v>
      </c>
      <c r="K1304" s="477">
        <v>0</v>
      </c>
      <c r="L1304" s="477">
        <v>0</v>
      </c>
      <c r="M1304" s="477">
        <v>0</v>
      </c>
      <c r="N1304" s="477">
        <v>0</v>
      </c>
      <c r="O1304" s="477">
        <v>0</v>
      </c>
      <c r="P1304" s="477">
        <v>0</v>
      </c>
      <c r="Q1304" s="477">
        <v>0</v>
      </c>
      <c r="R1304" s="89">
        <v>0</v>
      </c>
      <c r="S1304" s="477">
        <v>0</v>
      </c>
      <c r="T1304" s="477">
        <v>0</v>
      </c>
      <c r="U1304" s="477">
        <v>0</v>
      </c>
      <c r="V1304" s="477">
        <v>0</v>
      </c>
      <c r="W1304" s="477">
        <v>0</v>
      </c>
      <c r="X1304" s="477">
        <v>0</v>
      </c>
      <c r="Y1304" s="477">
        <v>0</v>
      </c>
      <c r="Z1304" s="477">
        <v>0</v>
      </c>
      <c r="AA1304" s="477">
        <v>0</v>
      </c>
      <c r="AB1304" s="477">
        <v>0</v>
      </c>
      <c r="AC1304" s="477">
        <v>0</v>
      </c>
      <c r="AD1304" s="477">
        <v>0</v>
      </c>
      <c r="AE1304" s="477">
        <v>0</v>
      </c>
      <c r="AF1304" s="233">
        <v>0</v>
      </c>
      <c r="AG1304" s="233">
        <v>0</v>
      </c>
      <c r="AH1304" s="233">
        <v>0</v>
      </c>
      <c r="AI1304" s="233">
        <v>0</v>
      </c>
      <c r="AJ1304" s="482">
        <v>0</v>
      </c>
    </row>
    <row r="1305" spans="1:36" s="42" customFormat="1" x14ac:dyDescent="0.25">
      <c r="A1305" s="402"/>
      <c r="B1305" s="564">
        <v>740635</v>
      </c>
      <c r="C1305" s="188" t="s">
        <v>117</v>
      </c>
      <c r="D1305" s="477">
        <v>0</v>
      </c>
      <c r="E1305" s="477">
        <v>0</v>
      </c>
      <c r="F1305" s="477">
        <v>0</v>
      </c>
      <c r="G1305" s="477">
        <v>0</v>
      </c>
      <c r="H1305" s="89">
        <v>0</v>
      </c>
      <c r="I1305" s="477">
        <v>0</v>
      </c>
      <c r="J1305" s="477">
        <v>0</v>
      </c>
      <c r="K1305" s="477">
        <v>0</v>
      </c>
      <c r="L1305" s="477">
        <v>0</v>
      </c>
      <c r="M1305" s="477">
        <v>0</v>
      </c>
      <c r="N1305" s="477">
        <v>0</v>
      </c>
      <c r="O1305" s="477">
        <v>0</v>
      </c>
      <c r="P1305" s="477">
        <v>0</v>
      </c>
      <c r="Q1305" s="477">
        <v>0</v>
      </c>
      <c r="R1305" s="89">
        <v>0</v>
      </c>
      <c r="S1305" s="477">
        <v>0</v>
      </c>
      <c r="T1305" s="477">
        <v>0</v>
      </c>
      <c r="U1305" s="477">
        <v>0</v>
      </c>
      <c r="V1305" s="477">
        <v>0</v>
      </c>
      <c r="W1305" s="477">
        <v>0</v>
      </c>
      <c r="X1305" s="477">
        <v>0</v>
      </c>
      <c r="Y1305" s="477">
        <v>0</v>
      </c>
      <c r="Z1305" s="477">
        <v>0</v>
      </c>
      <c r="AA1305" s="477">
        <v>0</v>
      </c>
      <c r="AB1305" s="477">
        <v>0</v>
      </c>
      <c r="AC1305" s="477">
        <v>0</v>
      </c>
      <c r="AD1305" s="477">
        <v>0</v>
      </c>
      <c r="AE1305" s="477">
        <v>0</v>
      </c>
      <c r="AF1305" s="233">
        <v>0</v>
      </c>
      <c r="AG1305" s="233">
        <v>0</v>
      </c>
      <c r="AH1305" s="233">
        <v>0</v>
      </c>
      <c r="AI1305" s="233">
        <v>0</v>
      </c>
      <c r="AJ1305" s="482">
        <v>0</v>
      </c>
    </row>
    <row r="1306" spans="1:36" s="42" customFormat="1" x14ac:dyDescent="0.25">
      <c r="A1306" s="402"/>
      <c r="B1306" s="564">
        <v>7407</v>
      </c>
      <c r="C1306" s="188" t="s">
        <v>466</v>
      </c>
      <c r="D1306" s="477">
        <v>85818.468900000007</v>
      </c>
      <c r="E1306" s="477">
        <v>802749.28241999994</v>
      </c>
      <c r="F1306" s="477">
        <v>74057.212400000004</v>
      </c>
      <c r="G1306" s="477">
        <v>115800.01686</v>
      </c>
      <c r="H1306" s="89">
        <v>1078424.98058</v>
      </c>
      <c r="I1306" s="477">
        <v>25097.240539999999</v>
      </c>
      <c r="J1306" s="477">
        <v>67167.911349999995</v>
      </c>
      <c r="K1306" s="477">
        <v>19.238</v>
      </c>
      <c r="L1306" s="477">
        <v>6500</v>
      </c>
      <c r="M1306" s="477">
        <v>25067.723190000001</v>
      </c>
      <c r="N1306" s="477">
        <v>110952.40547</v>
      </c>
      <c r="O1306" s="477">
        <v>2631.38949</v>
      </c>
      <c r="P1306" s="477">
        <v>13742.91496</v>
      </c>
      <c r="Q1306" s="477">
        <v>2014.9986299999998</v>
      </c>
      <c r="R1306" s="89">
        <v>253193.82162999996</v>
      </c>
      <c r="S1306" s="477">
        <v>11000.0862</v>
      </c>
      <c r="T1306" s="477">
        <v>12200</v>
      </c>
      <c r="U1306" s="477">
        <v>18.54036</v>
      </c>
      <c r="V1306" s="477">
        <v>0</v>
      </c>
      <c r="W1306" s="477">
        <v>0</v>
      </c>
      <c r="X1306" s="477">
        <v>0</v>
      </c>
      <c r="Y1306" s="477">
        <v>0</v>
      </c>
      <c r="Z1306" s="477">
        <v>0</v>
      </c>
      <c r="AA1306" s="477">
        <v>0</v>
      </c>
      <c r="AB1306" s="477">
        <v>14.922510000000001</v>
      </c>
      <c r="AC1306" s="477">
        <v>0</v>
      </c>
      <c r="AD1306" s="477">
        <v>23233.549069999997</v>
      </c>
      <c r="AE1306" s="477">
        <v>1354852.3512799998</v>
      </c>
      <c r="AF1306" s="233">
        <v>110971.64347</v>
      </c>
      <c r="AG1306" s="233">
        <v>31567.723190000001</v>
      </c>
      <c r="AH1306" s="233">
        <v>0</v>
      </c>
      <c r="AI1306" s="233">
        <v>0</v>
      </c>
      <c r="AJ1306" s="482">
        <v>1212312.9846199998</v>
      </c>
    </row>
    <row r="1307" spans="1:36" s="42" customFormat="1" x14ac:dyDescent="0.25">
      <c r="A1307" s="402"/>
      <c r="B1307" s="564">
        <v>740705</v>
      </c>
      <c r="C1307" s="188" t="s">
        <v>467</v>
      </c>
      <c r="D1307" s="477">
        <v>6722.9519</v>
      </c>
      <c r="E1307" s="477">
        <v>304739.38003</v>
      </c>
      <c r="F1307" s="477">
        <v>1421.8508700000002</v>
      </c>
      <c r="G1307" s="477">
        <v>58170.668579999998</v>
      </c>
      <c r="H1307" s="89">
        <v>371054.85138000001</v>
      </c>
      <c r="I1307" s="477">
        <v>483.44918999999999</v>
      </c>
      <c r="J1307" s="477">
        <v>6667.2486200000003</v>
      </c>
      <c r="K1307" s="477">
        <v>19.238</v>
      </c>
      <c r="L1307" s="477">
        <v>0</v>
      </c>
      <c r="M1307" s="477">
        <v>375.99957000000001</v>
      </c>
      <c r="N1307" s="477">
        <v>34221.552329999999</v>
      </c>
      <c r="O1307" s="477">
        <v>484.47773000000001</v>
      </c>
      <c r="P1307" s="477">
        <v>510.04178000000002</v>
      </c>
      <c r="Q1307" s="477">
        <v>14.998629999999999</v>
      </c>
      <c r="R1307" s="89">
        <v>42777.005850000001</v>
      </c>
      <c r="S1307" s="477">
        <v>7.5969999999999996E-2</v>
      </c>
      <c r="T1307" s="477">
        <v>0</v>
      </c>
      <c r="U1307" s="477">
        <v>18.54036</v>
      </c>
      <c r="V1307" s="477">
        <v>0</v>
      </c>
      <c r="W1307" s="477">
        <v>0</v>
      </c>
      <c r="X1307" s="477">
        <v>0</v>
      </c>
      <c r="Y1307" s="477">
        <v>0</v>
      </c>
      <c r="Z1307" s="477">
        <v>0</v>
      </c>
      <c r="AA1307" s="477">
        <v>0</v>
      </c>
      <c r="AB1307" s="477">
        <v>0</v>
      </c>
      <c r="AC1307" s="477">
        <v>0</v>
      </c>
      <c r="AD1307" s="477">
        <v>18.616330000000001</v>
      </c>
      <c r="AE1307" s="477">
        <v>413850.47356000001</v>
      </c>
      <c r="AF1307" s="233">
        <v>34240.790329999996</v>
      </c>
      <c r="AG1307" s="233">
        <v>375.99957000000001</v>
      </c>
      <c r="AH1307" s="233">
        <v>0</v>
      </c>
      <c r="AI1307" s="233">
        <v>0</v>
      </c>
      <c r="AJ1307" s="482">
        <v>379233.68366000004</v>
      </c>
    </row>
    <row r="1308" spans="1:36" s="42" customFormat="1" x14ac:dyDescent="0.25">
      <c r="A1308" s="402"/>
      <c r="B1308" s="564">
        <v>740710</v>
      </c>
      <c r="C1308" s="188" t="s">
        <v>249</v>
      </c>
      <c r="D1308" s="477">
        <v>1.0000000000000001E-5</v>
      </c>
      <c r="E1308" s="477">
        <v>57.302849999999999</v>
      </c>
      <c r="F1308" s="477">
        <v>0</v>
      </c>
      <c r="G1308" s="477">
        <v>0</v>
      </c>
      <c r="H1308" s="89">
        <v>57.302860000000003</v>
      </c>
      <c r="I1308" s="477">
        <v>0</v>
      </c>
      <c r="J1308" s="477">
        <v>0</v>
      </c>
      <c r="K1308" s="477">
        <v>0</v>
      </c>
      <c r="L1308" s="477">
        <v>0</v>
      </c>
      <c r="M1308" s="477">
        <v>0</v>
      </c>
      <c r="N1308" s="477">
        <v>0</v>
      </c>
      <c r="O1308" s="477">
        <v>80.832380000000001</v>
      </c>
      <c r="P1308" s="477">
        <v>6149.2398400000002</v>
      </c>
      <c r="Q1308" s="477">
        <v>0</v>
      </c>
      <c r="R1308" s="89">
        <v>6230.07222</v>
      </c>
      <c r="S1308" s="477">
        <v>1.0230000000000001E-2</v>
      </c>
      <c r="T1308" s="477">
        <v>0</v>
      </c>
      <c r="U1308" s="477">
        <v>0</v>
      </c>
      <c r="V1308" s="477">
        <v>0</v>
      </c>
      <c r="W1308" s="477">
        <v>0</v>
      </c>
      <c r="X1308" s="477">
        <v>0</v>
      </c>
      <c r="Y1308" s="477">
        <v>0</v>
      </c>
      <c r="Z1308" s="477">
        <v>0</v>
      </c>
      <c r="AA1308" s="477">
        <v>0</v>
      </c>
      <c r="AB1308" s="477">
        <v>14.922510000000001</v>
      </c>
      <c r="AC1308" s="477">
        <v>0</v>
      </c>
      <c r="AD1308" s="477">
        <v>14.932740000000001</v>
      </c>
      <c r="AE1308" s="477">
        <v>6302.30782</v>
      </c>
      <c r="AF1308" s="233">
        <v>0</v>
      </c>
      <c r="AG1308" s="233">
        <v>0</v>
      </c>
      <c r="AH1308" s="233">
        <v>0</v>
      </c>
      <c r="AI1308" s="233">
        <v>0</v>
      </c>
      <c r="AJ1308" s="482">
        <v>6302.30782</v>
      </c>
    </row>
    <row r="1309" spans="1:36" s="42" customFormat="1" x14ac:dyDescent="0.25">
      <c r="A1309" s="402"/>
      <c r="B1309" s="564">
        <v>740715</v>
      </c>
      <c r="C1309" s="188" t="s">
        <v>250</v>
      </c>
      <c r="D1309" s="477">
        <v>0</v>
      </c>
      <c r="E1309" s="477">
        <v>385.13630999999998</v>
      </c>
      <c r="F1309" s="477">
        <v>13622.33353</v>
      </c>
      <c r="G1309" s="477">
        <v>0</v>
      </c>
      <c r="H1309" s="89">
        <v>14007.46984</v>
      </c>
      <c r="I1309" s="477">
        <v>107.82442</v>
      </c>
      <c r="J1309" s="477">
        <v>7500.66273</v>
      </c>
      <c r="K1309" s="477">
        <v>0</v>
      </c>
      <c r="L1309" s="477">
        <v>0</v>
      </c>
      <c r="M1309" s="477">
        <v>891.72361999999998</v>
      </c>
      <c r="N1309" s="477">
        <v>0</v>
      </c>
      <c r="O1309" s="477">
        <v>0</v>
      </c>
      <c r="P1309" s="477">
        <v>34.851289999999999</v>
      </c>
      <c r="Q1309" s="477">
        <v>0</v>
      </c>
      <c r="R1309" s="89">
        <v>8535.0620600000002</v>
      </c>
      <c r="S1309" s="477">
        <v>0</v>
      </c>
      <c r="T1309" s="477">
        <v>0</v>
      </c>
      <c r="U1309" s="477">
        <v>0</v>
      </c>
      <c r="V1309" s="477">
        <v>0</v>
      </c>
      <c r="W1309" s="477">
        <v>0</v>
      </c>
      <c r="X1309" s="477">
        <v>0</v>
      </c>
      <c r="Y1309" s="477">
        <v>0</v>
      </c>
      <c r="Z1309" s="477">
        <v>0</v>
      </c>
      <c r="AA1309" s="477">
        <v>0</v>
      </c>
      <c r="AB1309" s="477">
        <v>0</v>
      </c>
      <c r="AC1309" s="477">
        <v>0</v>
      </c>
      <c r="AD1309" s="477">
        <v>0</v>
      </c>
      <c r="AE1309" s="477">
        <v>22542.531900000002</v>
      </c>
      <c r="AF1309" s="233">
        <v>0</v>
      </c>
      <c r="AG1309" s="233">
        <v>891.72361999999998</v>
      </c>
      <c r="AH1309" s="233">
        <v>0</v>
      </c>
      <c r="AI1309" s="233">
        <v>0</v>
      </c>
      <c r="AJ1309" s="482">
        <v>21650.808279999997</v>
      </c>
    </row>
    <row r="1310" spans="1:36" s="42" customFormat="1" x14ac:dyDescent="0.25">
      <c r="A1310" s="402"/>
      <c r="B1310" s="564">
        <v>740720</v>
      </c>
      <c r="C1310" s="188" t="s">
        <v>254</v>
      </c>
      <c r="D1310" s="477">
        <v>0</v>
      </c>
      <c r="E1310" s="477">
        <v>0</v>
      </c>
      <c r="F1310" s="477">
        <v>0</v>
      </c>
      <c r="G1310" s="477">
        <v>0</v>
      </c>
      <c r="H1310" s="89">
        <v>0</v>
      </c>
      <c r="I1310" s="477">
        <v>0</v>
      </c>
      <c r="J1310" s="477">
        <v>0</v>
      </c>
      <c r="K1310" s="477">
        <v>0</v>
      </c>
      <c r="L1310" s="477">
        <v>0</v>
      </c>
      <c r="M1310" s="477">
        <v>0</v>
      </c>
      <c r="N1310" s="477">
        <v>0</v>
      </c>
      <c r="O1310" s="477">
        <v>0</v>
      </c>
      <c r="P1310" s="477">
        <v>0</v>
      </c>
      <c r="Q1310" s="477">
        <v>0</v>
      </c>
      <c r="R1310" s="89">
        <v>0</v>
      </c>
      <c r="S1310" s="477">
        <v>0</v>
      </c>
      <c r="T1310" s="477">
        <v>0</v>
      </c>
      <c r="U1310" s="477">
        <v>0</v>
      </c>
      <c r="V1310" s="477">
        <v>0</v>
      </c>
      <c r="W1310" s="477">
        <v>0</v>
      </c>
      <c r="X1310" s="477">
        <v>0</v>
      </c>
      <c r="Y1310" s="477">
        <v>0</v>
      </c>
      <c r="Z1310" s="477">
        <v>0</v>
      </c>
      <c r="AA1310" s="477">
        <v>0</v>
      </c>
      <c r="AB1310" s="477">
        <v>0</v>
      </c>
      <c r="AC1310" s="477">
        <v>0</v>
      </c>
      <c r="AD1310" s="477">
        <v>0</v>
      </c>
      <c r="AE1310" s="477">
        <v>0</v>
      </c>
      <c r="AF1310" s="233">
        <v>0</v>
      </c>
      <c r="AG1310" s="233">
        <v>0</v>
      </c>
      <c r="AH1310" s="233">
        <v>0</v>
      </c>
      <c r="AI1310" s="233">
        <v>0</v>
      </c>
      <c r="AJ1310" s="482">
        <v>0</v>
      </c>
    </row>
    <row r="1311" spans="1:36" s="42" customFormat="1" x14ac:dyDescent="0.25">
      <c r="A1311" s="402"/>
      <c r="B1311" s="564">
        <v>740725</v>
      </c>
      <c r="C1311" s="188" t="s">
        <v>258</v>
      </c>
      <c r="D1311" s="477">
        <v>79095.516989999989</v>
      </c>
      <c r="E1311" s="477">
        <v>497567.46318000002</v>
      </c>
      <c r="F1311" s="477">
        <v>59013.027999999998</v>
      </c>
      <c r="G1311" s="477">
        <v>57053.168399999995</v>
      </c>
      <c r="H1311" s="89">
        <v>692729.17657000001</v>
      </c>
      <c r="I1311" s="477">
        <v>24501.392219999998</v>
      </c>
      <c r="J1311" s="477">
        <v>53000</v>
      </c>
      <c r="K1311" s="477">
        <v>0</v>
      </c>
      <c r="L1311" s="477">
        <v>6500</v>
      </c>
      <c r="M1311" s="477">
        <v>23800</v>
      </c>
      <c r="N1311" s="477">
        <v>76730.853140000007</v>
      </c>
      <c r="O1311" s="477">
        <v>2000</v>
      </c>
      <c r="P1311" s="477">
        <v>7003.2637400000003</v>
      </c>
      <c r="Q1311" s="477">
        <v>2000</v>
      </c>
      <c r="R1311" s="89">
        <v>195535.5091</v>
      </c>
      <c r="S1311" s="477">
        <v>11000</v>
      </c>
      <c r="T1311" s="477">
        <v>12200</v>
      </c>
      <c r="U1311" s="477">
        <v>0</v>
      </c>
      <c r="V1311" s="477">
        <v>0</v>
      </c>
      <c r="W1311" s="477">
        <v>0</v>
      </c>
      <c r="X1311" s="477">
        <v>0</v>
      </c>
      <c r="Y1311" s="477">
        <v>0</v>
      </c>
      <c r="Z1311" s="477">
        <v>0</v>
      </c>
      <c r="AA1311" s="477">
        <v>0</v>
      </c>
      <c r="AB1311" s="477">
        <v>0</v>
      </c>
      <c r="AC1311" s="477">
        <v>0</v>
      </c>
      <c r="AD1311" s="477">
        <v>23200</v>
      </c>
      <c r="AE1311" s="477">
        <v>911464.68567000004</v>
      </c>
      <c r="AF1311" s="233">
        <v>76730.853140000007</v>
      </c>
      <c r="AG1311" s="233">
        <v>30300</v>
      </c>
      <c r="AH1311" s="233">
        <v>0</v>
      </c>
      <c r="AI1311" s="233">
        <v>0</v>
      </c>
      <c r="AJ1311" s="482">
        <v>804433.83253000001</v>
      </c>
    </row>
    <row r="1312" spans="1:36" s="42" customFormat="1" x14ac:dyDescent="0.25">
      <c r="A1312" s="402"/>
      <c r="B1312" s="564">
        <v>740730</v>
      </c>
      <c r="C1312" s="188" t="s">
        <v>252</v>
      </c>
      <c r="D1312" s="477">
        <v>0</v>
      </c>
      <c r="E1312" s="477">
        <v>5.0000000000000002E-5</v>
      </c>
      <c r="F1312" s="477">
        <v>0</v>
      </c>
      <c r="G1312" s="477">
        <v>576.17988000000003</v>
      </c>
      <c r="H1312" s="89">
        <v>576.17993000000001</v>
      </c>
      <c r="I1312" s="477">
        <v>4.5747099999999996</v>
      </c>
      <c r="J1312" s="477">
        <v>0</v>
      </c>
      <c r="K1312" s="477">
        <v>0</v>
      </c>
      <c r="L1312" s="477">
        <v>0</v>
      </c>
      <c r="M1312" s="477">
        <v>0</v>
      </c>
      <c r="N1312" s="477">
        <v>0</v>
      </c>
      <c r="O1312" s="477">
        <v>66.07938</v>
      </c>
      <c r="P1312" s="477">
        <v>45.51831</v>
      </c>
      <c r="Q1312" s="477">
        <v>0</v>
      </c>
      <c r="R1312" s="89">
        <v>116.1724</v>
      </c>
      <c r="S1312" s="477">
        <v>0</v>
      </c>
      <c r="T1312" s="477">
        <v>0</v>
      </c>
      <c r="U1312" s="477">
        <v>0</v>
      </c>
      <c r="V1312" s="477">
        <v>0</v>
      </c>
      <c r="W1312" s="477">
        <v>0</v>
      </c>
      <c r="X1312" s="477">
        <v>0</v>
      </c>
      <c r="Y1312" s="477">
        <v>0</v>
      </c>
      <c r="Z1312" s="477">
        <v>0</v>
      </c>
      <c r="AA1312" s="477">
        <v>0</v>
      </c>
      <c r="AB1312" s="477">
        <v>0</v>
      </c>
      <c r="AC1312" s="477">
        <v>0</v>
      </c>
      <c r="AD1312" s="477">
        <v>0</v>
      </c>
      <c r="AE1312" s="477">
        <v>692.35233000000005</v>
      </c>
      <c r="AF1312" s="233">
        <v>0</v>
      </c>
      <c r="AG1312" s="233">
        <v>0</v>
      </c>
      <c r="AH1312" s="233">
        <v>0</v>
      </c>
      <c r="AI1312" s="233">
        <v>0</v>
      </c>
      <c r="AJ1312" s="482">
        <v>692.35233000000005</v>
      </c>
    </row>
    <row r="1313" spans="1:36" s="42" customFormat="1" x14ac:dyDescent="0.25">
      <c r="A1313" s="402"/>
      <c r="B1313" s="564">
        <v>7408</v>
      </c>
      <c r="C1313" s="188" t="s">
        <v>468</v>
      </c>
      <c r="D1313" s="477">
        <v>449900</v>
      </c>
      <c r="E1313" s="477">
        <v>559520.64199999999</v>
      </c>
      <c r="F1313" s="477">
        <v>919241.6</v>
      </c>
      <c r="G1313" s="477">
        <v>394760</v>
      </c>
      <c r="H1313" s="89">
        <v>2323422.2420000001</v>
      </c>
      <c r="I1313" s="477">
        <v>146000</v>
      </c>
      <c r="J1313" s="477">
        <v>300000</v>
      </c>
      <c r="K1313" s="477">
        <v>58570.957000000002</v>
      </c>
      <c r="L1313" s="477">
        <v>220000</v>
      </c>
      <c r="M1313" s="477">
        <v>65711.544999999998</v>
      </c>
      <c r="N1313" s="477">
        <v>310159.20899999997</v>
      </c>
      <c r="O1313" s="477">
        <v>44951</v>
      </c>
      <c r="P1313" s="477">
        <v>54000</v>
      </c>
      <c r="Q1313" s="477">
        <v>100997.65</v>
      </c>
      <c r="R1313" s="89">
        <v>1300390.3609999998</v>
      </c>
      <c r="S1313" s="477">
        <v>51748</v>
      </c>
      <c r="T1313" s="477">
        <v>20677.651000000002</v>
      </c>
      <c r="U1313" s="477">
        <v>11000</v>
      </c>
      <c r="V1313" s="477">
        <v>11090.785</v>
      </c>
      <c r="W1313" s="477">
        <v>0</v>
      </c>
      <c r="X1313" s="477">
        <v>14000</v>
      </c>
      <c r="Y1313" s="477">
        <v>0</v>
      </c>
      <c r="Z1313" s="477">
        <v>11092.803179999999</v>
      </c>
      <c r="AA1313" s="477">
        <v>0</v>
      </c>
      <c r="AB1313" s="477">
        <v>17475.900000000001</v>
      </c>
      <c r="AC1313" s="477">
        <v>15439.7</v>
      </c>
      <c r="AD1313" s="477">
        <v>152524.83918000001</v>
      </c>
      <c r="AE1313" s="477">
        <v>3776337.4421800002</v>
      </c>
      <c r="AF1313" s="233">
        <v>368730.16599999997</v>
      </c>
      <c r="AG1313" s="233">
        <v>296802.33</v>
      </c>
      <c r="AH1313" s="233">
        <v>0</v>
      </c>
      <c r="AI1313" s="233">
        <v>15439.7</v>
      </c>
      <c r="AJ1313" s="482">
        <v>3095365.2461799998</v>
      </c>
    </row>
    <row r="1314" spans="1:36" s="42" customFormat="1" x14ac:dyDescent="0.25">
      <c r="A1314" s="402"/>
      <c r="B1314" s="564">
        <v>740805</v>
      </c>
      <c r="C1314" s="188" t="s">
        <v>469</v>
      </c>
      <c r="D1314" s="477">
        <v>89577.074090000009</v>
      </c>
      <c r="E1314" s="477">
        <v>559520.64199999999</v>
      </c>
      <c r="F1314" s="477">
        <v>47916.297930000001</v>
      </c>
      <c r="G1314" s="477">
        <v>1783.2701999999999</v>
      </c>
      <c r="H1314" s="89">
        <v>698797.28422000003</v>
      </c>
      <c r="I1314" s="477">
        <v>640.428</v>
      </c>
      <c r="J1314" s="477">
        <v>10707.805</v>
      </c>
      <c r="K1314" s="477">
        <v>0</v>
      </c>
      <c r="L1314" s="477">
        <v>690.84</v>
      </c>
      <c r="M1314" s="477">
        <v>9013.7679700000008</v>
      </c>
      <c r="N1314" s="477">
        <v>94518.096999999994</v>
      </c>
      <c r="O1314" s="477">
        <v>744.85883999999999</v>
      </c>
      <c r="P1314" s="477">
        <v>11425.163619999999</v>
      </c>
      <c r="Q1314" s="477">
        <v>8829.98027</v>
      </c>
      <c r="R1314" s="89">
        <v>136570.94070000001</v>
      </c>
      <c r="S1314" s="477">
        <v>0</v>
      </c>
      <c r="T1314" s="477">
        <v>125.747</v>
      </c>
      <c r="U1314" s="477">
        <v>2796.6738</v>
      </c>
      <c r="V1314" s="477">
        <v>8604.3557100000016</v>
      </c>
      <c r="W1314" s="477">
        <v>0</v>
      </c>
      <c r="X1314" s="477">
        <v>5441.3164200000001</v>
      </c>
      <c r="Y1314" s="477">
        <v>0</v>
      </c>
      <c r="Z1314" s="477">
        <v>11092.803179999999</v>
      </c>
      <c r="AA1314" s="477">
        <v>0</v>
      </c>
      <c r="AB1314" s="477">
        <v>10328.6</v>
      </c>
      <c r="AC1314" s="477">
        <v>15439.7</v>
      </c>
      <c r="AD1314" s="477">
        <v>53829.196110000004</v>
      </c>
      <c r="AE1314" s="477">
        <v>889197.42103000009</v>
      </c>
      <c r="AF1314" s="233">
        <v>94518.096999999994</v>
      </c>
      <c r="AG1314" s="233">
        <v>18308.963680000001</v>
      </c>
      <c r="AH1314" s="233">
        <v>0</v>
      </c>
      <c r="AI1314" s="233">
        <v>15439.7</v>
      </c>
      <c r="AJ1314" s="482">
        <v>760930.66035000014</v>
      </c>
    </row>
    <row r="1315" spans="1:36" s="42" customFormat="1" x14ac:dyDescent="0.25">
      <c r="A1315" s="402"/>
      <c r="B1315" s="564">
        <v>740810</v>
      </c>
      <c r="C1315" s="188" t="s">
        <v>470</v>
      </c>
      <c r="D1315" s="477">
        <v>0</v>
      </c>
      <c r="E1315" s="477">
        <v>0</v>
      </c>
      <c r="F1315" s="477">
        <v>0</v>
      </c>
      <c r="G1315" s="477">
        <v>0</v>
      </c>
      <c r="H1315" s="89">
        <v>0</v>
      </c>
      <c r="I1315" s="477">
        <v>4447.5839999999998</v>
      </c>
      <c r="J1315" s="477">
        <v>407.94814000000002</v>
      </c>
      <c r="K1315" s="477">
        <v>6363.68</v>
      </c>
      <c r="L1315" s="477">
        <v>0</v>
      </c>
      <c r="M1315" s="477">
        <v>0</v>
      </c>
      <c r="N1315" s="477">
        <v>215641.11199999999</v>
      </c>
      <c r="O1315" s="477">
        <v>0</v>
      </c>
      <c r="P1315" s="477">
        <v>0</v>
      </c>
      <c r="Q1315" s="477">
        <v>5555.1468600000007</v>
      </c>
      <c r="R1315" s="89">
        <v>232415.47099999999</v>
      </c>
      <c r="S1315" s="477">
        <v>51748</v>
      </c>
      <c r="T1315" s="477">
        <v>20551.903999999999</v>
      </c>
      <c r="U1315" s="477">
        <v>0</v>
      </c>
      <c r="V1315" s="477">
        <v>0</v>
      </c>
      <c r="W1315" s="477">
        <v>0</v>
      </c>
      <c r="X1315" s="477">
        <v>0</v>
      </c>
      <c r="Y1315" s="477">
        <v>0</v>
      </c>
      <c r="Z1315" s="477">
        <v>0</v>
      </c>
      <c r="AA1315" s="477">
        <v>0</v>
      </c>
      <c r="AB1315" s="477">
        <v>7147.3</v>
      </c>
      <c r="AC1315" s="477">
        <v>0</v>
      </c>
      <c r="AD1315" s="477">
        <v>79447.203999999998</v>
      </c>
      <c r="AE1315" s="477">
        <v>311862.67499999999</v>
      </c>
      <c r="AF1315" s="233">
        <v>222004.79199999999</v>
      </c>
      <c r="AG1315" s="233">
        <v>0</v>
      </c>
      <c r="AH1315" s="233">
        <v>0</v>
      </c>
      <c r="AI1315" s="233">
        <v>0</v>
      </c>
      <c r="AJ1315" s="482">
        <v>89857.883000000002</v>
      </c>
    </row>
    <row r="1316" spans="1:36" s="42" customFormat="1" x14ac:dyDescent="0.25">
      <c r="A1316" s="402"/>
      <c r="B1316" s="564">
        <v>740815</v>
      </c>
      <c r="C1316" s="188" t="s">
        <v>471</v>
      </c>
      <c r="D1316" s="477">
        <v>360322.92591000005</v>
      </c>
      <c r="E1316" s="477">
        <v>0</v>
      </c>
      <c r="F1316" s="477">
        <v>866319.02127000003</v>
      </c>
      <c r="G1316" s="477">
        <v>392601.85314999998</v>
      </c>
      <c r="H1316" s="89">
        <v>1619243.80033</v>
      </c>
      <c r="I1316" s="477">
        <v>139342.73000000001</v>
      </c>
      <c r="J1316" s="477">
        <v>285276.07470999996</v>
      </c>
      <c r="K1316" s="477">
        <v>52207.277000000002</v>
      </c>
      <c r="L1316" s="477">
        <v>219207.70881000001</v>
      </c>
      <c r="M1316" s="477">
        <v>56566.436040000001</v>
      </c>
      <c r="N1316" s="477">
        <v>0</v>
      </c>
      <c r="O1316" s="477">
        <v>44137.69197</v>
      </c>
      <c r="P1316" s="477">
        <v>41537.811000000002</v>
      </c>
      <c r="Q1316" s="477">
        <v>86065.898910000004</v>
      </c>
      <c r="R1316" s="89">
        <v>924341.62843999988</v>
      </c>
      <c r="S1316" s="477">
        <v>0</v>
      </c>
      <c r="T1316" s="477">
        <v>0</v>
      </c>
      <c r="U1316" s="477">
        <v>7210.7952500000001</v>
      </c>
      <c r="V1316" s="477">
        <v>2458.42929</v>
      </c>
      <c r="W1316" s="477">
        <v>0</v>
      </c>
      <c r="X1316" s="477">
        <v>8518.6420199999993</v>
      </c>
      <c r="Y1316" s="477">
        <v>0</v>
      </c>
      <c r="Z1316" s="477">
        <v>0</v>
      </c>
      <c r="AA1316" s="477">
        <v>0</v>
      </c>
      <c r="AB1316" s="477">
        <v>0</v>
      </c>
      <c r="AC1316" s="477">
        <v>0</v>
      </c>
      <c r="AD1316" s="477">
        <v>18187.866559999999</v>
      </c>
      <c r="AE1316" s="477">
        <v>2561773.2953300001</v>
      </c>
      <c r="AF1316" s="233">
        <v>52207.277000000002</v>
      </c>
      <c r="AG1316" s="233">
        <v>278232.57414000004</v>
      </c>
      <c r="AH1316" s="233">
        <v>0</v>
      </c>
      <c r="AI1316" s="233">
        <v>0</v>
      </c>
      <c r="AJ1316" s="482">
        <v>2231333.4441900002</v>
      </c>
    </row>
    <row r="1317" spans="1:36" s="42" customFormat="1" x14ac:dyDescent="0.25">
      <c r="A1317" s="402"/>
      <c r="B1317" s="564">
        <v>740820</v>
      </c>
      <c r="C1317" s="188" t="s">
        <v>1744</v>
      </c>
      <c r="D1317" s="477">
        <v>0</v>
      </c>
      <c r="E1317" s="477">
        <v>0</v>
      </c>
      <c r="F1317" s="477">
        <v>4984.2623300000005</v>
      </c>
      <c r="G1317" s="477">
        <v>374.87665000000004</v>
      </c>
      <c r="H1317" s="89">
        <v>5359.1389800000006</v>
      </c>
      <c r="I1317" s="477">
        <v>1569.258</v>
      </c>
      <c r="J1317" s="477">
        <v>3608.1721499999999</v>
      </c>
      <c r="K1317" s="477">
        <v>0</v>
      </c>
      <c r="L1317" s="477">
        <v>101.45119</v>
      </c>
      <c r="M1317" s="477">
        <v>131.34098999999998</v>
      </c>
      <c r="N1317" s="477">
        <v>0</v>
      </c>
      <c r="O1317" s="477">
        <v>68.449190000000002</v>
      </c>
      <c r="P1317" s="477">
        <v>1037.02538</v>
      </c>
      <c r="Q1317" s="477">
        <v>546.62396000000001</v>
      </c>
      <c r="R1317" s="89">
        <v>7062.3208599999998</v>
      </c>
      <c r="S1317" s="477">
        <v>0</v>
      </c>
      <c r="T1317" s="477">
        <v>0</v>
      </c>
      <c r="U1317" s="477">
        <v>992.53094999999996</v>
      </c>
      <c r="V1317" s="477">
        <v>28</v>
      </c>
      <c r="W1317" s="477">
        <v>0</v>
      </c>
      <c r="X1317" s="477">
        <v>40.041559999999997</v>
      </c>
      <c r="Y1317" s="477">
        <v>0</v>
      </c>
      <c r="Z1317" s="477">
        <v>0</v>
      </c>
      <c r="AA1317" s="477">
        <v>0</v>
      </c>
      <c r="AB1317" s="477">
        <v>0</v>
      </c>
      <c r="AC1317" s="477">
        <v>0</v>
      </c>
      <c r="AD1317" s="477">
        <v>1060.57251</v>
      </c>
      <c r="AE1317" s="477">
        <v>13482.032349999999</v>
      </c>
      <c r="AF1317" s="233">
        <v>0</v>
      </c>
      <c r="AG1317" s="233">
        <v>260.79217999999997</v>
      </c>
      <c r="AH1317" s="233">
        <v>0</v>
      </c>
      <c r="AI1317" s="233">
        <v>0</v>
      </c>
      <c r="AJ1317" s="482">
        <v>13221.240169999999</v>
      </c>
    </row>
    <row r="1318" spans="1:36" s="42" customFormat="1" x14ac:dyDescent="0.25">
      <c r="A1318" s="402"/>
      <c r="B1318" s="564">
        <v>740825</v>
      </c>
      <c r="C1318" s="188" t="s">
        <v>472</v>
      </c>
      <c r="D1318" s="477">
        <v>0</v>
      </c>
      <c r="E1318" s="477">
        <v>0</v>
      </c>
      <c r="F1318" s="477">
        <v>22.018470000000001</v>
      </c>
      <c r="G1318" s="477">
        <v>0</v>
      </c>
      <c r="H1318" s="89">
        <v>22.018470000000001</v>
      </c>
      <c r="I1318" s="477">
        <v>0</v>
      </c>
      <c r="J1318" s="477">
        <v>0</v>
      </c>
      <c r="K1318" s="477">
        <v>0</v>
      </c>
      <c r="L1318" s="477">
        <v>0</v>
      </c>
      <c r="M1318" s="477">
        <v>0</v>
      </c>
      <c r="N1318" s="477">
        <v>0</v>
      </c>
      <c r="O1318" s="477">
        <v>0</v>
      </c>
      <c r="P1318" s="477">
        <v>0</v>
      </c>
      <c r="Q1318" s="477">
        <v>0</v>
      </c>
      <c r="R1318" s="89">
        <v>0</v>
      </c>
      <c r="S1318" s="477">
        <v>0</v>
      </c>
      <c r="T1318" s="477">
        <v>0</v>
      </c>
      <c r="U1318" s="477">
        <v>0</v>
      </c>
      <c r="V1318" s="477">
        <v>0</v>
      </c>
      <c r="W1318" s="477">
        <v>0</v>
      </c>
      <c r="X1318" s="477">
        <v>0</v>
      </c>
      <c r="Y1318" s="477">
        <v>0</v>
      </c>
      <c r="Z1318" s="477">
        <v>0</v>
      </c>
      <c r="AA1318" s="477">
        <v>0</v>
      </c>
      <c r="AB1318" s="477">
        <v>0</v>
      </c>
      <c r="AC1318" s="477">
        <v>0</v>
      </c>
      <c r="AD1318" s="477">
        <v>0</v>
      </c>
      <c r="AE1318" s="477">
        <v>22.018470000000001</v>
      </c>
      <c r="AF1318" s="233">
        <v>0</v>
      </c>
      <c r="AG1318" s="233">
        <v>0</v>
      </c>
      <c r="AH1318" s="233">
        <v>0</v>
      </c>
      <c r="AI1318" s="233">
        <v>0</v>
      </c>
      <c r="AJ1318" s="482">
        <v>22.018470000000001</v>
      </c>
    </row>
    <row r="1319" spans="1:36" s="42" customFormat="1" x14ac:dyDescent="0.25">
      <c r="A1319" s="402"/>
      <c r="B1319" s="564">
        <v>740830</v>
      </c>
      <c r="C1319" s="188" t="s">
        <v>913</v>
      </c>
      <c r="D1319" s="477">
        <v>0</v>
      </c>
      <c r="E1319" s="477">
        <v>0</v>
      </c>
      <c r="F1319" s="477">
        <v>0</v>
      </c>
      <c r="G1319" s="477">
        <v>0</v>
      </c>
      <c r="H1319" s="89">
        <v>0</v>
      </c>
      <c r="I1319" s="477">
        <v>0</v>
      </c>
      <c r="J1319" s="477">
        <v>0</v>
      </c>
      <c r="K1319" s="477">
        <v>0</v>
      </c>
      <c r="L1319" s="477">
        <v>0</v>
      </c>
      <c r="M1319" s="477">
        <v>0</v>
      </c>
      <c r="N1319" s="477">
        <v>0</v>
      </c>
      <c r="O1319" s="477">
        <v>0</v>
      </c>
      <c r="P1319" s="477">
        <v>0</v>
      </c>
      <c r="Q1319" s="477">
        <v>0</v>
      </c>
      <c r="R1319" s="89">
        <v>0</v>
      </c>
      <c r="S1319" s="477">
        <v>0</v>
      </c>
      <c r="T1319" s="477">
        <v>0</v>
      </c>
      <c r="U1319" s="477">
        <v>0</v>
      </c>
      <c r="V1319" s="477">
        <v>0</v>
      </c>
      <c r="W1319" s="477">
        <v>0</v>
      </c>
      <c r="X1319" s="477">
        <v>0</v>
      </c>
      <c r="Y1319" s="477">
        <v>0</v>
      </c>
      <c r="Z1319" s="477">
        <v>0</v>
      </c>
      <c r="AA1319" s="477">
        <v>0</v>
      </c>
      <c r="AB1319" s="477">
        <v>0</v>
      </c>
      <c r="AC1319" s="477">
        <v>0</v>
      </c>
      <c r="AD1319" s="477">
        <v>0</v>
      </c>
      <c r="AE1319" s="477">
        <v>0</v>
      </c>
      <c r="AF1319" s="233">
        <v>0</v>
      </c>
      <c r="AG1319" s="233">
        <v>0</v>
      </c>
      <c r="AH1319" s="233">
        <v>0</v>
      </c>
      <c r="AI1319" s="233">
        <v>0</v>
      </c>
      <c r="AJ1319" s="482">
        <v>0</v>
      </c>
    </row>
    <row r="1320" spans="1:36" s="42" customFormat="1" x14ac:dyDescent="0.25">
      <c r="A1320" s="402"/>
      <c r="B1320" s="564">
        <v>7409</v>
      </c>
      <c r="C1320" s="188" t="s">
        <v>1745</v>
      </c>
      <c r="D1320" s="477">
        <v>0</v>
      </c>
      <c r="E1320" s="477">
        <v>0</v>
      </c>
      <c r="F1320" s="477">
        <v>0</v>
      </c>
      <c r="G1320" s="477">
        <v>0</v>
      </c>
      <c r="H1320" s="89">
        <v>0</v>
      </c>
      <c r="I1320" s="477">
        <v>0</v>
      </c>
      <c r="J1320" s="477">
        <v>0</v>
      </c>
      <c r="K1320" s="477">
        <v>0</v>
      </c>
      <c r="L1320" s="477">
        <v>0</v>
      </c>
      <c r="M1320" s="477">
        <v>0</v>
      </c>
      <c r="N1320" s="477">
        <v>0</v>
      </c>
      <c r="O1320" s="477">
        <v>0</v>
      </c>
      <c r="P1320" s="477">
        <v>0</v>
      </c>
      <c r="Q1320" s="477">
        <v>0</v>
      </c>
      <c r="R1320" s="89">
        <v>0</v>
      </c>
      <c r="S1320" s="477">
        <v>0</v>
      </c>
      <c r="T1320" s="477">
        <v>0</v>
      </c>
      <c r="U1320" s="477">
        <v>0</v>
      </c>
      <c r="V1320" s="477">
        <v>0</v>
      </c>
      <c r="W1320" s="477">
        <v>0</v>
      </c>
      <c r="X1320" s="477">
        <v>0</v>
      </c>
      <c r="Y1320" s="477">
        <v>0</v>
      </c>
      <c r="Z1320" s="477">
        <v>0</v>
      </c>
      <c r="AA1320" s="477">
        <v>0</v>
      </c>
      <c r="AB1320" s="477">
        <v>0</v>
      </c>
      <c r="AC1320" s="477">
        <v>0</v>
      </c>
      <c r="AD1320" s="477">
        <v>0</v>
      </c>
      <c r="AE1320" s="477">
        <v>0</v>
      </c>
      <c r="AF1320" s="233">
        <v>0</v>
      </c>
      <c r="AG1320" s="233">
        <v>0</v>
      </c>
      <c r="AH1320" s="233">
        <v>0</v>
      </c>
      <c r="AI1320" s="233">
        <v>0</v>
      </c>
      <c r="AJ1320" s="482">
        <v>0</v>
      </c>
    </row>
    <row r="1321" spans="1:36" s="42" customFormat="1" x14ac:dyDescent="0.25">
      <c r="A1321" s="402"/>
      <c r="B1321" s="564">
        <v>740905</v>
      </c>
      <c r="C1321" s="188" t="s">
        <v>914</v>
      </c>
      <c r="D1321" s="477">
        <v>0</v>
      </c>
      <c r="E1321" s="477">
        <v>0</v>
      </c>
      <c r="F1321" s="477">
        <v>0</v>
      </c>
      <c r="G1321" s="477">
        <v>0</v>
      </c>
      <c r="H1321" s="89">
        <v>0</v>
      </c>
      <c r="I1321" s="477">
        <v>0</v>
      </c>
      <c r="J1321" s="477">
        <v>0</v>
      </c>
      <c r="K1321" s="477">
        <v>0</v>
      </c>
      <c r="L1321" s="477">
        <v>0</v>
      </c>
      <c r="M1321" s="477">
        <v>0</v>
      </c>
      <c r="N1321" s="477">
        <v>0</v>
      </c>
      <c r="O1321" s="477">
        <v>0</v>
      </c>
      <c r="P1321" s="477">
        <v>0</v>
      </c>
      <c r="Q1321" s="477">
        <v>0</v>
      </c>
      <c r="R1321" s="89">
        <v>0</v>
      </c>
      <c r="S1321" s="477">
        <v>0</v>
      </c>
      <c r="T1321" s="477">
        <v>0</v>
      </c>
      <c r="U1321" s="477">
        <v>0</v>
      </c>
      <c r="V1321" s="477">
        <v>0</v>
      </c>
      <c r="W1321" s="477">
        <v>0</v>
      </c>
      <c r="X1321" s="477">
        <v>0</v>
      </c>
      <c r="Y1321" s="477">
        <v>0</v>
      </c>
      <c r="Z1321" s="477">
        <v>0</v>
      </c>
      <c r="AA1321" s="477">
        <v>0</v>
      </c>
      <c r="AB1321" s="477">
        <v>0</v>
      </c>
      <c r="AC1321" s="477">
        <v>0</v>
      </c>
      <c r="AD1321" s="477">
        <v>0</v>
      </c>
      <c r="AE1321" s="477">
        <v>0</v>
      </c>
      <c r="AF1321" s="233">
        <v>0</v>
      </c>
      <c r="AG1321" s="233">
        <v>0</v>
      </c>
      <c r="AH1321" s="233">
        <v>0</v>
      </c>
      <c r="AI1321" s="233">
        <v>0</v>
      </c>
      <c r="AJ1321" s="482">
        <v>0</v>
      </c>
    </row>
    <row r="1322" spans="1:36" s="42" customFormat="1" x14ac:dyDescent="0.25">
      <c r="A1322" s="402"/>
      <c r="B1322" s="564">
        <v>740910</v>
      </c>
      <c r="C1322" s="188" t="s">
        <v>452</v>
      </c>
      <c r="D1322" s="477">
        <v>0</v>
      </c>
      <c r="E1322" s="477">
        <v>0</v>
      </c>
      <c r="F1322" s="477">
        <v>0</v>
      </c>
      <c r="G1322" s="477">
        <v>0</v>
      </c>
      <c r="H1322" s="89">
        <v>0</v>
      </c>
      <c r="I1322" s="477">
        <v>0</v>
      </c>
      <c r="J1322" s="477">
        <v>0</v>
      </c>
      <c r="K1322" s="477">
        <v>0</v>
      </c>
      <c r="L1322" s="477">
        <v>0</v>
      </c>
      <c r="M1322" s="477">
        <v>0</v>
      </c>
      <c r="N1322" s="477">
        <v>0</v>
      </c>
      <c r="O1322" s="477">
        <v>0</v>
      </c>
      <c r="P1322" s="477">
        <v>0</v>
      </c>
      <c r="Q1322" s="477">
        <v>0</v>
      </c>
      <c r="R1322" s="89">
        <v>0</v>
      </c>
      <c r="S1322" s="477">
        <v>0</v>
      </c>
      <c r="T1322" s="477">
        <v>0</v>
      </c>
      <c r="U1322" s="477">
        <v>0</v>
      </c>
      <c r="V1322" s="477">
        <v>0</v>
      </c>
      <c r="W1322" s="477">
        <v>0</v>
      </c>
      <c r="X1322" s="477">
        <v>0</v>
      </c>
      <c r="Y1322" s="477">
        <v>0</v>
      </c>
      <c r="Z1322" s="477">
        <v>0</v>
      </c>
      <c r="AA1322" s="477">
        <v>0</v>
      </c>
      <c r="AB1322" s="477">
        <v>0</v>
      </c>
      <c r="AC1322" s="477">
        <v>0</v>
      </c>
      <c r="AD1322" s="477">
        <v>0</v>
      </c>
      <c r="AE1322" s="477">
        <v>0</v>
      </c>
      <c r="AF1322" s="233">
        <v>0</v>
      </c>
      <c r="AG1322" s="233">
        <v>0</v>
      </c>
      <c r="AH1322" s="233">
        <v>0</v>
      </c>
      <c r="AI1322" s="233">
        <v>0</v>
      </c>
      <c r="AJ1322" s="482">
        <v>0</v>
      </c>
    </row>
    <row r="1323" spans="1:36" s="42" customFormat="1" x14ac:dyDescent="0.25">
      <c r="A1323" s="402"/>
      <c r="B1323" s="564">
        <v>740915</v>
      </c>
      <c r="C1323" s="188" t="s">
        <v>915</v>
      </c>
      <c r="D1323" s="477">
        <v>0</v>
      </c>
      <c r="E1323" s="477">
        <v>0</v>
      </c>
      <c r="F1323" s="477">
        <v>0</v>
      </c>
      <c r="G1323" s="477">
        <v>0</v>
      </c>
      <c r="H1323" s="89">
        <v>0</v>
      </c>
      <c r="I1323" s="477">
        <v>0</v>
      </c>
      <c r="J1323" s="477">
        <v>0</v>
      </c>
      <c r="K1323" s="477">
        <v>0</v>
      </c>
      <c r="L1323" s="477">
        <v>0</v>
      </c>
      <c r="M1323" s="477">
        <v>0</v>
      </c>
      <c r="N1323" s="477">
        <v>0</v>
      </c>
      <c r="O1323" s="477">
        <v>0</v>
      </c>
      <c r="P1323" s="477">
        <v>0</v>
      </c>
      <c r="Q1323" s="477">
        <v>0</v>
      </c>
      <c r="R1323" s="89">
        <v>0</v>
      </c>
      <c r="S1323" s="477">
        <v>0</v>
      </c>
      <c r="T1323" s="477">
        <v>0</v>
      </c>
      <c r="U1323" s="477">
        <v>0</v>
      </c>
      <c r="V1323" s="477">
        <v>0</v>
      </c>
      <c r="W1323" s="477">
        <v>0</v>
      </c>
      <c r="X1323" s="477">
        <v>0</v>
      </c>
      <c r="Y1323" s="477">
        <v>0</v>
      </c>
      <c r="Z1323" s="477">
        <v>0</v>
      </c>
      <c r="AA1323" s="477">
        <v>0</v>
      </c>
      <c r="AB1323" s="477">
        <v>0</v>
      </c>
      <c r="AC1323" s="477">
        <v>0</v>
      </c>
      <c r="AD1323" s="477">
        <v>0</v>
      </c>
      <c r="AE1323" s="477">
        <v>0</v>
      </c>
      <c r="AF1323" s="233">
        <v>0</v>
      </c>
      <c r="AG1323" s="233">
        <v>0</v>
      </c>
      <c r="AH1323" s="233">
        <v>0</v>
      </c>
      <c r="AI1323" s="233">
        <v>0</v>
      </c>
      <c r="AJ1323" s="482">
        <v>0</v>
      </c>
    </row>
    <row r="1324" spans="1:36" s="42" customFormat="1" x14ac:dyDescent="0.25">
      <c r="A1324" s="402"/>
      <c r="B1324" s="564">
        <v>740920</v>
      </c>
      <c r="C1324" s="188" t="s">
        <v>413</v>
      </c>
      <c r="D1324" s="477">
        <v>0</v>
      </c>
      <c r="E1324" s="477">
        <v>0</v>
      </c>
      <c r="F1324" s="477">
        <v>0</v>
      </c>
      <c r="G1324" s="477">
        <v>0</v>
      </c>
      <c r="H1324" s="89">
        <v>0</v>
      </c>
      <c r="I1324" s="477">
        <v>0</v>
      </c>
      <c r="J1324" s="477">
        <v>0</v>
      </c>
      <c r="K1324" s="477">
        <v>0</v>
      </c>
      <c r="L1324" s="477">
        <v>0</v>
      </c>
      <c r="M1324" s="477">
        <v>0</v>
      </c>
      <c r="N1324" s="477">
        <v>0</v>
      </c>
      <c r="O1324" s="477">
        <v>0</v>
      </c>
      <c r="P1324" s="477">
        <v>0</v>
      </c>
      <c r="Q1324" s="477">
        <v>0</v>
      </c>
      <c r="R1324" s="89">
        <v>0</v>
      </c>
      <c r="S1324" s="477">
        <v>0</v>
      </c>
      <c r="T1324" s="477">
        <v>0</v>
      </c>
      <c r="U1324" s="477">
        <v>0</v>
      </c>
      <c r="V1324" s="477">
        <v>0</v>
      </c>
      <c r="W1324" s="477">
        <v>0</v>
      </c>
      <c r="X1324" s="477">
        <v>0</v>
      </c>
      <c r="Y1324" s="477">
        <v>0</v>
      </c>
      <c r="Z1324" s="477">
        <v>0</v>
      </c>
      <c r="AA1324" s="477">
        <v>0</v>
      </c>
      <c r="AB1324" s="477">
        <v>0</v>
      </c>
      <c r="AC1324" s="477">
        <v>0</v>
      </c>
      <c r="AD1324" s="477">
        <v>0</v>
      </c>
      <c r="AE1324" s="477">
        <v>0</v>
      </c>
      <c r="AF1324" s="233">
        <v>0</v>
      </c>
      <c r="AG1324" s="233">
        <v>0</v>
      </c>
      <c r="AH1324" s="233">
        <v>0</v>
      </c>
      <c r="AI1324" s="233">
        <v>0</v>
      </c>
      <c r="AJ1324" s="482">
        <v>0</v>
      </c>
    </row>
    <row r="1325" spans="1:36" s="42" customFormat="1" x14ac:dyDescent="0.25">
      <c r="A1325" s="402"/>
      <c r="B1325" s="564">
        <v>740925</v>
      </c>
      <c r="C1325" s="188" t="s">
        <v>1709</v>
      </c>
      <c r="D1325" s="477">
        <v>0</v>
      </c>
      <c r="E1325" s="477">
        <v>0</v>
      </c>
      <c r="F1325" s="477">
        <v>0</v>
      </c>
      <c r="G1325" s="477">
        <v>0</v>
      </c>
      <c r="H1325" s="89">
        <v>0</v>
      </c>
      <c r="I1325" s="477">
        <v>0</v>
      </c>
      <c r="J1325" s="477">
        <v>0</v>
      </c>
      <c r="K1325" s="477">
        <v>0</v>
      </c>
      <c r="L1325" s="477">
        <v>0</v>
      </c>
      <c r="M1325" s="477">
        <v>0</v>
      </c>
      <c r="N1325" s="477">
        <v>0</v>
      </c>
      <c r="O1325" s="477">
        <v>0</v>
      </c>
      <c r="P1325" s="477">
        <v>0</v>
      </c>
      <c r="Q1325" s="477">
        <v>0</v>
      </c>
      <c r="R1325" s="89">
        <v>0</v>
      </c>
      <c r="S1325" s="477">
        <v>0</v>
      </c>
      <c r="T1325" s="477">
        <v>0</v>
      </c>
      <c r="U1325" s="477">
        <v>0</v>
      </c>
      <c r="V1325" s="477">
        <v>0</v>
      </c>
      <c r="W1325" s="477">
        <v>0</v>
      </c>
      <c r="X1325" s="477">
        <v>0</v>
      </c>
      <c r="Y1325" s="477">
        <v>0</v>
      </c>
      <c r="Z1325" s="477">
        <v>0</v>
      </c>
      <c r="AA1325" s="477">
        <v>0</v>
      </c>
      <c r="AB1325" s="477">
        <v>0</v>
      </c>
      <c r="AC1325" s="477">
        <v>0</v>
      </c>
      <c r="AD1325" s="477">
        <v>0</v>
      </c>
      <c r="AE1325" s="477">
        <v>0</v>
      </c>
      <c r="AF1325" s="233">
        <v>0</v>
      </c>
      <c r="AG1325" s="233">
        <v>0</v>
      </c>
      <c r="AH1325" s="233">
        <v>0</v>
      </c>
      <c r="AI1325" s="233">
        <v>0</v>
      </c>
      <c r="AJ1325" s="482">
        <v>0</v>
      </c>
    </row>
    <row r="1326" spans="1:36" s="42" customFormat="1" x14ac:dyDescent="0.25">
      <c r="A1326" s="402"/>
      <c r="B1326" s="564">
        <v>740930</v>
      </c>
      <c r="C1326" s="188" t="s">
        <v>1710</v>
      </c>
      <c r="D1326" s="477">
        <v>0</v>
      </c>
      <c r="E1326" s="477">
        <v>0</v>
      </c>
      <c r="F1326" s="477">
        <v>0</v>
      </c>
      <c r="G1326" s="477">
        <v>0</v>
      </c>
      <c r="H1326" s="89">
        <v>0</v>
      </c>
      <c r="I1326" s="477">
        <v>0</v>
      </c>
      <c r="J1326" s="477">
        <v>0</v>
      </c>
      <c r="K1326" s="477">
        <v>0</v>
      </c>
      <c r="L1326" s="477">
        <v>0</v>
      </c>
      <c r="M1326" s="477">
        <v>0</v>
      </c>
      <c r="N1326" s="477">
        <v>0</v>
      </c>
      <c r="O1326" s="477">
        <v>0</v>
      </c>
      <c r="P1326" s="477">
        <v>0</v>
      </c>
      <c r="Q1326" s="477">
        <v>0</v>
      </c>
      <c r="R1326" s="89">
        <v>0</v>
      </c>
      <c r="S1326" s="477">
        <v>0</v>
      </c>
      <c r="T1326" s="477">
        <v>0</v>
      </c>
      <c r="U1326" s="477">
        <v>0</v>
      </c>
      <c r="V1326" s="477">
        <v>0</v>
      </c>
      <c r="W1326" s="477">
        <v>0</v>
      </c>
      <c r="X1326" s="477">
        <v>0</v>
      </c>
      <c r="Y1326" s="477">
        <v>0</v>
      </c>
      <c r="Z1326" s="477">
        <v>0</v>
      </c>
      <c r="AA1326" s="477">
        <v>0</v>
      </c>
      <c r="AB1326" s="477">
        <v>0</v>
      </c>
      <c r="AC1326" s="477">
        <v>0</v>
      </c>
      <c r="AD1326" s="477">
        <v>0</v>
      </c>
      <c r="AE1326" s="477">
        <v>0</v>
      </c>
      <c r="AF1326" s="233">
        <v>0</v>
      </c>
      <c r="AG1326" s="233">
        <v>0</v>
      </c>
      <c r="AH1326" s="233">
        <v>0</v>
      </c>
      <c r="AI1326" s="233">
        <v>0</v>
      </c>
      <c r="AJ1326" s="482">
        <v>0</v>
      </c>
    </row>
    <row r="1327" spans="1:36" s="42" customFormat="1" x14ac:dyDescent="0.25">
      <c r="A1327" s="402"/>
      <c r="B1327" s="564">
        <v>740935</v>
      </c>
      <c r="C1327" s="188" t="s">
        <v>1546</v>
      </c>
      <c r="D1327" s="477">
        <v>0</v>
      </c>
      <c r="E1327" s="477">
        <v>0</v>
      </c>
      <c r="F1327" s="477">
        <v>0</v>
      </c>
      <c r="G1327" s="477">
        <v>0</v>
      </c>
      <c r="H1327" s="89">
        <v>0</v>
      </c>
      <c r="I1327" s="477">
        <v>0</v>
      </c>
      <c r="J1327" s="477">
        <v>0</v>
      </c>
      <c r="K1327" s="477">
        <v>0</v>
      </c>
      <c r="L1327" s="477">
        <v>0</v>
      </c>
      <c r="M1327" s="477">
        <v>0</v>
      </c>
      <c r="N1327" s="477">
        <v>0</v>
      </c>
      <c r="O1327" s="477">
        <v>0</v>
      </c>
      <c r="P1327" s="477">
        <v>0</v>
      </c>
      <c r="Q1327" s="477">
        <v>0</v>
      </c>
      <c r="R1327" s="89">
        <v>0</v>
      </c>
      <c r="S1327" s="477">
        <v>0</v>
      </c>
      <c r="T1327" s="477">
        <v>0</v>
      </c>
      <c r="U1327" s="477">
        <v>0</v>
      </c>
      <c r="V1327" s="477">
        <v>0</v>
      </c>
      <c r="W1327" s="477">
        <v>0</v>
      </c>
      <c r="X1327" s="477">
        <v>0</v>
      </c>
      <c r="Y1327" s="477">
        <v>0</v>
      </c>
      <c r="Z1327" s="477">
        <v>0</v>
      </c>
      <c r="AA1327" s="477">
        <v>0</v>
      </c>
      <c r="AB1327" s="477">
        <v>0</v>
      </c>
      <c r="AC1327" s="477">
        <v>0</v>
      </c>
      <c r="AD1327" s="477">
        <v>0</v>
      </c>
      <c r="AE1327" s="477">
        <v>0</v>
      </c>
      <c r="AF1327" s="233">
        <v>0</v>
      </c>
      <c r="AG1327" s="233">
        <v>0</v>
      </c>
      <c r="AH1327" s="233">
        <v>0</v>
      </c>
      <c r="AI1327" s="233">
        <v>0</v>
      </c>
      <c r="AJ1327" s="482">
        <v>0</v>
      </c>
    </row>
    <row r="1328" spans="1:36" s="42" customFormat="1" x14ac:dyDescent="0.25">
      <c r="A1328" s="402"/>
      <c r="B1328" s="564">
        <v>740940</v>
      </c>
      <c r="C1328" s="188" t="s">
        <v>1718</v>
      </c>
      <c r="D1328" s="477">
        <v>0</v>
      </c>
      <c r="E1328" s="477">
        <v>0</v>
      </c>
      <c r="F1328" s="477">
        <v>0</v>
      </c>
      <c r="G1328" s="477">
        <v>0</v>
      </c>
      <c r="H1328" s="89">
        <v>0</v>
      </c>
      <c r="I1328" s="477">
        <v>0</v>
      </c>
      <c r="J1328" s="477">
        <v>0</v>
      </c>
      <c r="K1328" s="477">
        <v>0</v>
      </c>
      <c r="L1328" s="477">
        <v>0</v>
      </c>
      <c r="M1328" s="477">
        <v>0</v>
      </c>
      <c r="N1328" s="477">
        <v>0</v>
      </c>
      <c r="O1328" s="477">
        <v>0</v>
      </c>
      <c r="P1328" s="477">
        <v>0</v>
      </c>
      <c r="Q1328" s="477">
        <v>0</v>
      </c>
      <c r="R1328" s="89">
        <v>0</v>
      </c>
      <c r="S1328" s="477">
        <v>0</v>
      </c>
      <c r="T1328" s="477">
        <v>0</v>
      </c>
      <c r="U1328" s="477">
        <v>0</v>
      </c>
      <c r="V1328" s="477">
        <v>0</v>
      </c>
      <c r="W1328" s="477">
        <v>0</v>
      </c>
      <c r="X1328" s="477">
        <v>0</v>
      </c>
      <c r="Y1328" s="477">
        <v>0</v>
      </c>
      <c r="Z1328" s="477">
        <v>0</v>
      </c>
      <c r="AA1328" s="477">
        <v>0</v>
      </c>
      <c r="AB1328" s="477">
        <v>0</v>
      </c>
      <c r="AC1328" s="477">
        <v>0</v>
      </c>
      <c r="AD1328" s="477">
        <v>0</v>
      </c>
      <c r="AE1328" s="477">
        <v>0</v>
      </c>
      <c r="AF1328" s="233">
        <v>0</v>
      </c>
      <c r="AG1328" s="233">
        <v>0</v>
      </c>
      <c r="AH1328" s="233">
        <v>0</v>
      </c>
      <c r="AI1328" s="233">
        <v>0</v>
      </c>
      <c r="AJ1328" s="482">
        <v>0</v>
      </c>
    </row>
    <row r="1329" spans="1:36" s="42" customFormat="1" x14ac:dyDescent="0.25">
      <c r="A1329" s="402"/>
      <c r="B1329" s="564">
        <v>740960</v>
      </c>
      <c r="C1329" s="188" t="s">
        <v>1642</v>
      </c>
      <c r="D1329" s="477">
        <v>0</v>
      </c>
      <c r="E1329" s="477">
        <v>0</v>
      </c>
      <c r="F1329" s="477">
        <v>0</v>
      </c>
      <c r="G1329" s="477">
        <v>0</v>
      </c>
      <c r="H1329" s="89">
        <v>0</v>
      </c>
      <c r="I1329" s="477">
        <v>0</v>
      </c>
      <c r="J1329" s="477">
        <v>0</v>
      </c>
      <c r="K1329" s="477">
        <v>0</v>
      </c>
      <c r="L1329" s="477">
        <v>0</v>
      </c>
      <c r="M1329" s="477">
        <v>0</v>
      </c>
      <c r="N1329" s="477">
        <v>0</v>
      </c>
      <c r="O1329" s="477">
        <v>0</v>
      </c>
      <c r="P1329" s="477">
        <v>0</v>
      </c>
      <c r="Q1329" s="477">
        <v>0</v>
      </c>
      <c r="R1329" s="89">
        <v>0</v>
      </c>
      <c r="S1329" s="477">
        <v>0</v>
      </c>
      <c r="T1329" s="477">
        <v>0</v>
      </c>
      <c r="U1329" s="477">
        <v>0</v>
      </c>
      <c r="V1329" s="477">
        <v>0</v>
      </c>
      <c r="W1329" s="477">
        <v>0</v>
      </c>
      <c r="X1329" s="477">
        <v>0</v>
      </c>
      <c r="Y1329" s="477">
        <v>0</v>
      </c>
      <c r="Z1329" s="477">
        <v>0</v>
      </c>
      <c r="AA1329" s="477">
        <v>0</v>
      </c>
      <c r="AB1329" s="477">
        <v>0</v>
      </c>
      <c r="AC1329" s="477">
        <v>0</v>
      </c>
      <c r="AD1329" s="477">
        <v>0</v>
      </c>
      <c r="AE1329" s="477">
        <v>0</v>
      </c>
      <c r="AF1329" s="233">
        <v>0</v>
      </c>
      <c r="AG1329" s="233">
        <v>0</v>
      </c>
      <c r="AH1329" s="233">
        <v>0</v>
      </c>
      <c r="AI1329" s="233">
        <v>0</v>
      </c>
      <c r="AJ1329" s="482">
        <v>0</v>
      </c>
    </row>
    <row r="1330" spans="1:36" s="42" customFormat="1" x14ac:dyDescent="0.25">
      <c r="A1330" s="402"/>
      <c r="B1330" s="564">
        <v>740961</v>
      </c>
      <c r="C1330" s="188" t="s">
        <v>1550</v>
      </c>
      <c r="D1330" s="477">
        <v>0</v>
      </c>
      <c r="E1330" s="477">
        <v>0</v>
      </c>
      <c r="F1330" s="477">
        <v>0</v>
      </c>
      <c r="G1330" s="477">
        <v>0</v>
      </c>
      <c r="H1330" s="89">
        <v>0</v>
      </c>
      <c r="I1330" s="477">
        <v>0</v>
      </c>
      <c r="J1330" s="477">
        <v>0</v>
      </c>
      <c r="K1330" s="477">
        <v>0</v>
      </c>
      <c r="L1330" s="477">
        <v>0</v>
      </c>
      <c r="M1330" s="477">
        <v>0</v>
      </c>
      <c r="N1330" s="477">
        <v>0</v>
      </c>
      <c r="O1330" s="477">
        <v>0</v>
      </c>
      <c r="P1330" s="477">
        <v>0</v>
      </c>
      <c r="Q1330" s="477">
        <v>0</v>
      </c>
      <c r="R1330" s="89">
        <v>0</v>
      </c>
      <c r="S1330" s="477">
        <v>0</v>
      </c>
      <c r="T1330" s="477">
        <v>0</v>
      </c>
      <c r="U1330" s="477">
        <v>0</v>
      </c>
      <c r="V1330" s="477">
        <v>0</v>
      </c>
      <c r="W1330" s="477">
        <v>0</v>
      </c>
      <c r="X1330" s="477">
        <v>0</v>
      </c>
      <c r="Y1330" s="477">
        <v>0</v>
      </c>
      <c r="Z1330" s="477">
        <v>0</v>
      </c>
      <c r="AA1330" s="477">
        <v>0</v>
      </c>
      <c r="AB1330" s="477">
        <v>0</v>
      </c>
      <c r="AC1330" s="477">
        <v>0</v>
      </c>
      <c r="AD1330" s="477">
        <v>0</v>
      </c>
      <c r="AE1330" s="477">
        <v>0</v>
      </c>
      <c r="AF1330" s="233">
        <v>0</v>
      </c>
      <c r="AG1330" s="233">
        <v>0</v>
      </c>
      <c r="AH1330" s="233">
        <v>0</v>
      </c>
      <c r="AI1330" s="233">
        <v>0</v>
      </c>
      <c r="AJ1330" s="482">
        <v>0</v>
      </c>
    </row>
    <row r="1331" spans="1:36" s="42" customFormat="1" x14ac:dyDescent="0.25">
      <c r="A1331" s="402"/>
      <c r="B1331" s="564">
        <v>740962</v>
      </c>
      <c r="C1331" s="188" t="s">
        <v>1551</v>
      </c>
      <c r="D1331" s="477">
        <v>0</v>
      </c>
      <c r="E1331" s="477">
        <v>0</v>
      </c>
      <c r="F1331" s="477">
        <v>0</v>
      </c>
      <c r="G1331" s="477">
        <v>0</v>
      </c>
      <c r="H1331" s="89">
        <v>0</v>
      </c>
      <c r="I1331" s="477">
        <v>0</v>
      </c>
      <c r="J1331" s="477">
        <v>0</v>
      </c>
      <c r="K1331" s="477">
        <v>0</v>
      </c>
      <c r="L1331" s="477">
        <v>0</v>
      </c>
      <c r="M1331" s="477">
        <v>0</v>
      </c>
      <c r="N1331" s="477">
        <v>0</v>
      </c>
      <c r="O1331" s="477">
        <v>0</v>
      </c>
      <c r="P1331" s="477">
        <v>0</v>
      </c>
      <c r="Q1331" s="477">
        <v>0</v>
      </c>
      <c r="R1331" s="89">
        <v>0</v>
      </c>
      <c r="S1331" s="477">
        <v>0</v>
      </c>
      <c r="T1331" s="477">
        <v>0</v>
      </c>
      <c r="U1331" s="477">
        <v>0</v>
      </c>
      <c r="V1331" s="477">
        <v>0</v>
      </c>
      <c r="W1331" s="477">
        <v>0</v>
      </c>
      <c r="X1331" s="477">
        <v>0</v>
      </c>
      <c r="Y1331" s="477">
        <v>0</v>
      </c>
      <c r="Z1331" s="477">
        <v>0</v>
      </c>
      <c r="AA1331" s="477">
        <v>0</v>
      </c>
      <c r="AB1331" s="477">
        <v>0</v>
      </c>
      <c r="AC1331" s="477">
        <v>0</v>
      </c>
      <c r="AD1331" s="477">
        <v>0</v>
      </c>
      <c r="AE1331" s="477">
        <v>0</v>
      </c>
      <c r="AF1331" s="233">
        <v>0</v>
      </c>
      <c r="AG1331" s="233">
        <v>0</v>
      </c>
      <c r="AH1331" s="233">
        <v>0</v>
      </c>
      <c r="AI1331" s="233">
        <v>0</v>
      </c>
      <c r="AJ1331" s="482">
        <v>0</v>
      </c>
    </row>
    <row r="1332" spans="1:36" s="42" customFormat="1" x14ac:dyDescent="0.25">
      <c r="A1332" s="402"/>
      <c r="B1332" s="564">
        <v>740965</v>
      </c>
      <c r="C1332" s="188" t="s">
        <v>1643</v>
      </c>
      <c r="D1332" s="477">
        <v>0</v>
      </c>
      <c r="E1332" s="477">
        <v>0</v>
      </c>
      <c r="F1332" s="477">
        <v>0</v>
      </c>
      <c r="G1332" s="477">
        <v>0</v>
      </c>
      <c r="H1332" s="89">
        <v>0</v>
      </c>
      <c r="I1332" s="477">
        <v>0</v>
      </c>
      <c r="J1332" s="477">
        <v>0</v>
      </c>
      <c r="K1332" s="477">
        <v>0</v>
      </c>
      <c r="L1332" s="477">
        <v>0</v>
      </c>
      <c r="M1332" s="477">
        <v>0</v>
      </c>
      <c r="N1332" s="477">
        <v>0</v>
      </c>
      <c r="O1332" s="477">
        <v>0</v>
      </c>
      <c r="P1332" s="477">
        <v>0</v>
      </c>
      <c r="Q1332" s="477">
        <v>0</v>
      </c>
      <c r="R1332" s="89">
        <v>0</v>
      </c>
      <c r="S1332" s="477">
        <v>0</v>
      </c>
      <c r="T1332" s="477">
        <v>0</v>
      </c>
      <c r="U1332" s="477">
        <v>0</v>
      </c>
      <c r="V1332" s="477">
        <v>0</v>
      </c>
      <c r="W1332" s="477">
        <v>0</v>
      </c>
      <c r="X1332" s="477">
        <v>0</v>
      </c>
      <c r="Y1332" s="477">
        <v>0</v>
      </c>
      <c r="Z1332" s="477">
        <v>0</v>
      </c>
      <c r="AA1332" s="477">
        <v>0</v>
      </c>
      <c r="AB1332" s="477">
        <v>0</v>
      </c>
      <c r="AC1332" s="477">
        <v>0</v>
      </c>
      <c r="AD1332" s="477">
        <v>0</v>
      </c>
      <c r="AE1332" s="477">
        <v>0</v>
      </c>
      <c r="AF1332" s="233">
        <v>0</v>
      </c>
      <c r="AG1332" s="233">
        <v>0</v>
      </c>
      <c r="AH1332" s="233">
        <v>0</v>
      </c>
      <c r="AI1332" s="233">
        <v>0</v>
      </c>
      <c r="AJ1332" s="482">
        <v>0</v>
      </c>
    </row>
    <row r="1333" spans="1:36" s="42" customFormat="1" x14ac:dyDescent="0.25">
      <c r="A1333" s="402"/>
      <c r="B1333" s="564">
        <v>740970</v>
      </c>
      <c r="C1333" s="188" t="s">
        <v>1644</v>
      </c>
      <c r="D1333" s="477">
        <v>0</v>
      </c>
      <c r="E1333" s="477">
        <v>0</v>
      </c>
      <c r="F1333" s="477">
        <v>0</v>
      </c>
      <c r="G1333" s="477">
        <v>0</v>
      </c>
      <c r="H1333" s="89">
        <v>0</v>
      </c>
      <c r="I1333" s="477">
        <v>0</v>
      </c>
      <c r="J1333" s="477">
        <v>0</v>
      </c>
      <c r="K1333" s="477">
        <v>0</v>
      </c>
      <c r="L1333" s="477">
        <v>0</v>
      </c>
      <c r="M1333" s="477">
        <v>0</v>
      </c>
      <c r="N1333" s="477">
        <v>0</v>
      </c>
      <c r="O1333" s="477">
        <v>0</v>
      </c>
      <c r="P1333" s="477">
        <v>0</v>
      </c>
      <c r="Q1333" s="477">
        <v>0</v>
      </c>
      <c r="R1333" s="89">
        <v>0</v>
      </c>
      <c r="S1333" s="477">
        <v>0</v>
      </c>
      <c r="T1333" s="477">
        <v>0</v>
      </c>
      <c r="U1333" s="477">
        <v>0</v>
      </c>
      <c r="V1333" s="477">
        <v>0</v>
      </c>
      <c r="W1333" s="477">
        <v>0</v>
      </c>
      <c r="X1333" s="477">
        <v>0</v>
      </c>
      <c r="Y1333" s="477">
        <v>0</v>
      </c>
      <c r="Z1333" s="477">
        <v>0</v>
      </c>
      <c r="AA1333" s="477">
        <v>0</v>
      </c>
      <c r="AB1333" s="477">
        <v>0</v>
      </c>
      <c r="AC1333" s="477">
        <v>0</v>
      </c>
      <c r="AD1333" s="477">
        <v>0</v>
      </c>
      <c r="AE1333" s="477">
        <v>0</v>
      </c>
      <c r="AF1333" s="233">
        <v>0</v>
      </c>
      <c r="AG1333" s="233">
        <v>0</v>
      </c>
      <c r="AH1333" s="233">
        <v>0</v>
      </c>
      <c r="AI1333" s="233">
        <v>0</v>
      </c>
      <c r="AJ1333" s="482">
        <v>0</v>
      </c>
    </row>
    <row r="1334" spans="1:36" s="42" customFormat="1" x14ac:dyDescent="0.25">
      <c r="A1334" s="402"/>
      <c r="B1334" s="564">
        <v>740975</v>
      </c>
      <c r="C1334" s="188" t="s">
        <v>417</v>
      </c>
      <c r="D1334" s="477">
        <v>0</v>
      </c>
      <c r="E1334" s="477">
        <v>0</v>
      </c>
      <c r="F1334" s="477">
        <v>0</v>
      </c>
      <c r="G1334" s="477">
        <v>0</v>
      </c>
      <c r="H1334" s="89">
        <v>0</v>
      </c>
      <c r="I1334" s="477">
        <v>0</v>
      </c>
      <c r="J1334" s="477">
        <v>0</v>
      </c>
      <c r="K1334" s="477">
        <v>0</v>
      </c>
      <c r="L1334" s="477">
        <v>0</v>
      </c>
      <c r="M1334" s="477">
        <v>0</v>
      </c>
      <c r="N1334" s="477">
        <v>0</v>
      </c>
      <c r="O1334" s="477">
        <v>0</v>
      </c>
      <c r="P1334" s="477">
        <v>0</v>
      </c>
      <c r="Q1334" s="477">
        <v>0</v>
      </c>
      <c r="R1334" s="89">
        <v>0</v>
      </c>
      <c r="S1334" s="477">
        <v>0</v>
      </c>
      <c r="T1334" s="477">
        <v>0</v>
      </c>
      <c r="U1334" s="477">
        <v>0</v>
      </c>
      <c r="V1334" s="477">
        <v>0</v>
      </c>
      <c r="W1334" s="477">
        <v>0</v>
      </c>
      <c r="X1334" s="477">
        <v>0</v>
      </c>
      <c r="Y1334" s="477">
        <v>0</v>
      </c>
      <c r="Z1334" s="477">
        <v>0</v>
      </c>
      <c r="AA1334" s="477">
        <v>0</v>
      </c>
      <c r="AB1334" s="477">
        <v>0</v>
      </c>
      <c r="AC1334" s="477">
        <v>0</v>
      </c>
      <c r="AD1334" s="477">
        <v>0</v>
      </c>
      <c r="AE1334" s="477">
        <v>0</v>
      </c>
      <c r="AF1334" s="233">
        <v>0</v>
      </c>
      <c r="AG1334" s="233">
        <v>0</v>
      </c>
      <c r="AH1334" s="233">
        <v>0</v>
      </c>
      <c r="AI1334" s="233">
        <v>0</v>
      </c>
      <c r="AJ1334" s="482">
        <v>0</v>
      </c>
    </row>
    <row r="1335" spans="1:36" s="42" customFormat="1" x14ac:dyDescent="0.25">
      <c r="A1335" s="402"/>
      <c r="B1335" s="564">
        <v>740980</v>
      </c>
      <c r="C1335" s="188" t="s">
        <v>418</v>
      </c>
      <c r="D1335" s="477">
        <v>0</v>
      </c>
      <c r="E1335" s="477">
        <v>0</v>
      </c>
      <c r="F1335" s="477">
        <v>0</v>
      </c>
      <c r="G1335" s="477">
        <v>0</v>
      </c>
      <c r="H1335" s="89">
        <v>0</v>
      </c>
      <c r="I1335" s="477">
        <v>0</v>
      </c>
      <c r="J1335" s="477">
        <v>0</v>
      </c>
      <c r="K1335" s="477">
        <v>0</v>
      </c>
      <c r="L1335" s="477">
        <v>0</v>
      </c>
      <c r="M1335" s="477">
        <v>0</v>
      </c>
      <c r="N1335" s="477">
        <v>0</v>
      </c>
      <c r="O1335" s="477">
        <v>0</v>
      </c>
      <c r="P1335" s="477">
        <v>0</v>
      </c>
      <c r="Q1335" s="477">
        <v>0</v>
      </c>
      <c r="R1335" s="89">
        <v>0</v>
      </c>
      <c r="S1335" s="477">
        <v>0</v>
      </c>
      <c r="T1335" s="477">
        <v>0</v>
      </c>
      <c r="U1335" s="477">
        <v>0</v>
      </c>
      <c r="V1335" s="477">
        <v>0</v>
      </c>
      <c r="W1335" s="477">
        <v>0</v>
      </c>
      <c r="X1335" s="477">
        <v>0</v>
      </c>
      <c r="Y1335" s="477">
        <v>0</v>
      </c>
      <c r="Z1335" s="477">
        <v>0</v>
      </c>
      <c r="AA1335" s="477">
        <v>0</v>
      </c>
      <c r="AB1335" s="477">
        <v>0</v>
      </c>
      <c r="AC1335" s="477">
        <v>0</v>
      </c>
      <c r="AD1335" s="477">
        <v>0</v>
      </c>
      <c r="AE1335" s="477">
        <v>0</v>
      </c>
      <c r="AF1335" s="233">
        <v>0</v>
      </c>
      <c r="AG1335" s="233">
        <v>0</v>
      </c>
      <c r="AH1335" s="233">
        <v>0</v>
      </c>
      <c r="AI1335" s="233">
        <v>0</v>
      </c>
      <c r="AJ1335" s="482">
        <v>0</v>
      </c>
    </row>
    <row r="1336" spans="1:36" s="42" customFormat="1" x14ac:dyDescent="0.25">
      <c r="A1336" s="402"/>
      <c r="B1336" s="564">
        <v>740985</v>
      </c>
      <c r="C1336" s="188" t="s">
        <v>419</v>
      </c>
      <c r="D1336" s="477">
        <v>0</v>
      </c>
      <c r="E1336" s="477">
        <v>0</v>
      </c>
      <c r="F1336" s="477">
        <v>0</v>
      </c>
      <c r="G1336" s="477">
        <v>0</v>
      </c>
      <c r="H1336" s="89">
        <v>0</v>
      </c>
      <c r="I1336" s="477">
        <v>0</v>
      </c>
      <c r="J1336" s="477">
        <v>0</v>
      </c>
      <c r="K1336" s="477">
        <v>0</v>
      </c>
      <c r="L1336" s="477">
        <v>0</v>
      </c>
      <c r="M1336" s="477">
        <v>0</v>
      </c>
      <c r="N1336" s="477">
        <v>0</v>
      </c>
      <c r="O1336" s="477">
        <v>0</v>
      </c>
      <c r="P1336" s="477">
        <v>0</v>
      </c>
      <c r="Q1336" s="477">
        <v>0</v>
      </c>
      <c r="R1336" s="89">
        <v>0</v>
      </c>
      <c r="S1336" s="477">
        <v>0</v>
      </c>
      <c r="T1336" s="477">
        <v>0</v>
      </c>
      <c r="U1336" s="477">
        <v>0</v>
      </c>
      <c r="V1336" s="477">
        <v>0</v>
      </c>
      <c r="W1336" s="477">
        <v>0</v>
      </c>
      <c r="X1336" s="477">
        <v>0</v>
      </c>
      <c r="Y1336" s="477">
        <v>0</v>
      </c>
      <c r="Z1336" s="477">
        <v>0</v>
      </c>
      <c r="AA1336" s="477">
        <v>0</v>
      </c>
      <c r="AB1336" s="477">
        <v>0</v>
      </c>
      <c r="AC1336" s="477">
        <v>0</v>
      </c>
      <c r="AD1336" s="477">
        <v>0</v>
      </c>
      <c r="AE1336" s="477">
        <v>0</v>
      </c>
      <c r="AF1336" s="233">
        <v>0</v>
      </c>
      <c r="AG1336" s="233">
        <v>0</v>
      </c>
      <c r="AH1336" s="233">
        <v>0</v>
      </c>
      <c r="AI1336" s="233">
        <v>0</v>
      </c>
      <c r="AJ1336" s="482">
        <v>0</v>
      </c>
    </row>
    <row r="1337" spans="1:36" s="42" customFormat="1" x14ac:dyDescent="0.25">
      <c r="A1337" s="402"/>
      <c r="B1337" s="564">
        <v>740990</v>
      </c>
      <c r="C1337" s="188" t="s">
        <v>53</v>
      </c>
      <c r="D1337" s="477">
        <v>0</v>
      </c>
      <c r="E1337" s="477">
        <v>0</v>
      </c>
      <c r="F1337" s="477">
        <v>0</v>
      </c>
      <c r="G1337" s="477">
        <v>0</v>
      </c>
      <c r="H1337" s="89">
        <v>0</v>
      </c>
      <c r="I1337" s="477">
        <v>0</v>
      </c>
      <c r="J1337" s="477">
        <v>0</v>
      </c>
      <c r="K1337" s="477">
        <v>0</v>
      </c>
      <c r="L1337" s="477">
        <v>0</v>
      </c>
      <c r="M1337" s="477">
        <v>0</v>
      </c>
      <c r="N1337" s="477">
        <v>0</v>
      </c>
      <c r="O1337" s="477">
        <v>0</v>
      </c>
      <c r="P1337" s="477">
        <v>0</v>
      </c>
      <c r="Q1337" s="477">
        <v>0</v>
      </c>
      <c r="R1337" s="89">
        <v>0</v>
      </c>
      <c r="S1337" s="477">
        <v>0</v>
      </c>
      <c r="T1337" s="477">
        <v>0</v>
      </c>
      <c r="U1337" s="477">
        <v>0</v>
      </c>
      <c r="V1337" s="477">
        <v>0</v>
      </c>
      <c r="W1337" s="477">
        <v>0</v>
      </c>
      <c r="X1337" s="477">
        <v>0</v>
      </c>
      <c r="Y1337" s="477">
        <v>0</v>
      </c>
      <c r="Z1337" s="477">
        <v>0</v>
      </c>
      <c r="AA1337" s="477">
        <v>0</v>
      </c>
      <c r="AB1337" s="477">
        <v>0</v>
      </c>
      <c r="AC1337" s="477">
        <v>0</v>
      </c>
      <c r="AD1337" s="477">
        <v>0</v>
      </c>
      <c r="AE1337" s="477">
        <v>0</v>
      </c>
      <c r="AF1337" s="233">
        <v>0</v>
      </c>
      <c r="AG1337" s="233">
        <v>0</v>
      </c>
      <c r="AH1337" s="233">
        <v>0</v>
      </c>
      <c r="AI1337" s="233">
        <v>0</v>
      </c>
      <c r="AJ1337" s="482">
        <v>0</v>
      </c>
    </row>
    <row r="1338" spans="1:36" s="42" customFormat="1" x14ac:dyDescent="0.25">
      <c r="A1338" s="402"/>
      <c r="B1338" s="564">
        <v>7410</v>
      </c>
      <c r="C1338" s="188" t="s">
        <v>474</v>
      </c>
      <c r="D1338" s="477">
        <v>0</v>
      </c>
      <c r="E1338" s="477">
        <v>0</v>
      </c>
      <c r="F1338" s="477">
        <v>0</v>
      </c>
      <c r="G1338" s="477">
        <v>0</v>
      </c>
      <c r="H1338" s="89">
        <v>0</v>
      </c>
      <c r="I1338" s="477">
        <v>0</v>
      </c>
      <c r="J1338" s="477">
        <v>0</v>
      </c>
      <c r="K1338" s="477">
        <v>0</v>
      </c>
      <c r="L1338" s="477">
        <v>0</v>
      </c>
      <c r="M1338" s="477">
        <v>0</v>
      </c>
      <c r="N1338" s="477">
        <v>0</v>
      </c>
      <c r="O1338" s="477">
        <v>0</v>
      </c>
      <c r="P1338" s="477">
        <v>0</v>
      </c>
      <c r="Q1338" s="477">
        <v>0</v>
      </c>
      <c r="R1338" s="89">
        <v>0</v>
      </c>
      <c r="S1338" s="477">
        <v>0</v>
      </c>
      <c r="T1338" s="477">
        <v>0</v>
      </c>
      <c r="U1338" s="477">
        <v>0</v>
      </c>
      <c r="V1338" s="477">
        <v>0</v>
      </c>
      <c r="W1338" s="477">
        <v>0</v>
      </c>
      <c r="X1338" s="477">
        <v>0</v>
      </c>
      <c r="Y1338" s="477">
        <v>0</v>
      </c>
      <c r="Z1338" s="477">
        <v>0</v>
      </c>
      <c r="AA1338" s="477">
        <v>0</v>
      </c>
      <c r="AB1338" s="477">
        <v>0</v>
      </c>
      <c r="AC1338" s="477">
        <v>0</v>
      </c>
      <c r="AD1338" s="477">
        <v>0</v>
      </c>
      <c r="AE1338" s="477">
        <v>0</v>
      </c>
      <c r="AF1338" s="233">
        <v>0</v>
      </c>
      <c r="AG1338" s="233">
        <v>0</v>
      </c>
      <c r="AH1338" s="233">
        <v>0</v>
      </c>
      <c r="AI1338" s="233">
        <v>0</v>
      </c>
      <c r="AJ1338" s="482">
        <v>0</v>
      </c>
    </row>
    <row r="1339" spans="1:36" s="42" customFormat="1" x14ac:dyDescent="0.25">
      <c r="A1339" s="402"/>
      <c r="B1339" s="564">
        <v>7411</v>
      </c>
      <c r="C1339" s="188" t="s">
        <v>475</v>
      </c>
      <c r="D1339" s="477">
        <v>0</v>
      </c>
      <c r="E1339" s="477">
        <v>0</v>
      </c>
      <c r="F1339" s="477">
        <v>0</v>
      </c>
      <c r="G1339" s="477">
        <v>0</v>
      </c>
      <c r="H1339" s="89">
        <v>0</v>
      </c>
      <c r="I1339" s="477">
        <v>0</v>
      </c>
      <c r="J1339" s="477">
        <v>162.75989000000001</v>
      </c>
      <c r="K1339" s="477">
        <v>0</v>
      </c>
      <c r="L1339" s="477">
        <v>0</v>
      </c>
      <c r="M1339" s="477">
        <v>0</v>
      </c>
      <c r="N1339" s="477">
        <v>0</v>
      </c>
      <c r="O1339" s="477">
        <v>2525.9205200000001</v>
      </c>
      <c r="P1339" s="477">
        <v>0</v>
      </c>
      <c r="Q1339" s="477">
        <v>0</v>
      </c>
      <c r="R1339" s="89">
        <v>2688.6804099999999</v>
      </c>
      <c r="S1339" s="477">
        <v>0</v>
      </c>
      <c r="T1339" s="477">
        <v>0</v>
      </c>
      <c r="U1339" s="477">
        <v>0</v>
      </c>
      <c r="V1339" s="477">
        <v>0</v>
      </c>
      <c r="W1339" s="477">
        <v>0</v>
      </c>
      <c r="X1339" s="477">
        <v>0</v>
      </c>
      <c r="Y1339" s="477">
        <v>0</v>
      </c>
      <c r="Z1339" s="477">
        <v>0</v>
      </c>
      <c r="AA1339" s="477">
        <v>0</v>
      </c>
      <c r="AB1339" s="477">
        <v>0</v>
      </c>
      <c r="AC1339" s="477">
        <v>0</v>
      </c>
      <c r="AD1339" s="477">
        <v>0</v>
      </c>
      <c r="AE1339" s="477">
        <v>2688.6804099999999</v>
      </c>
      <c r="AF1339" s="233">
        <v>0</v>
      </c>
      <c r="AG1339" s="233">
        <v>0</v>
      </c>
      <c r="AH1339" s="233">
        <v>0</v>
      </c>
      <c r="AI1339" s="233">
        <v>0</v>
      </c>
      <c r="AJ1339" s="482">
        <v>2688.6804099999999</v>
      </c>
    </row>
    <row r="1340" spans="1:36" s="42" customFormat="1" x14ac:dyDescent="0.25">
      <c r="A1340" s="402"/>
      <c r="B1340" s="564">
        <v>741105</v>
      </c>
      <c r="C1340" s="188" t="s">
        <v>243</v>
      </c>
      <c r="D1340" s="477">
        <v>0</v>
      </c>
      <c r="E1340" s="477">
        <v>0</v>
      </c>
      <c r="F1340" s="477">
        <v>0</v>
      </c>
      <c r="G1340" s="477">
        <v>0</v>
      </c>
      <c r="H1340" s="89">
        <v>0</v>
      </c>
      <c r="I1340" s="477">
        <v>0</v>
      </c>
      <c r="J1340" s="477">
        <v>95.110009999999988</v>
      </c>
      <c r="K1340" s="477">
        <v>0</v>
      </c>
      <c r="L1340" s="477">
        <v>0</v>
      </c>
      <c r="M1340" s="477">
        <v>0</v>
      </c>
      <c r="N1340" s="477">
        <v>0</v>
      </c>
      <c r="O1340" s="477">
        <v>2525.9205200000001</v>
      </c>
      <c r="P1340" s="477">
        <v>0</v>
      </c>
      <c r="Q1340" s="477">
        <v>0</v>
      </c>
      <c r="R1340" s="89">
        <v>2621.03053</v>
      </c>
      <c r="S1340" s="477">
        <v>0</v>
      </c>
      <c r="T1340" s="477">
        <v>0</v>
      </c>
      <c r="U1340" s="477">
        <v>0</v>
      </c>
      <c r="V1340" s="477">
        <v>0</v>
      </c>
      <c r="W1340" s="477">
        <v>0</v>
      </c>
      <c r="X1340" s="477">
        <v>0</v>
      </c>
      <c r="Y1340" s="477">
        <v>0</v>
      </c>
      <c r="Z1340" s="477">
        <v>0</v>
      </c>
      <c r="AA1340" s="477">
        <v>0</v>
      </c>
      <c r="AB1340" s="477">
        <v>0</v>
      </c>
      <c r="AC1340" s="477">
        <v>0</v>
      </c>
      <c r="AD1340" s="477">
        <v>0</v>
      </c>
      <c r="AE1340" s="477">
        <v>2621.03053</v>
      </c>
      <c r="AF1340" s="233">
        <v>0</v>
      </c>
      <c r="AG1340" s="233">
        <v>0</v>
      </c>
      <c r="AH1340" s="233">
        <v>0</v>
      </c>
      <c r="AI1340" s="233">
        <v>0</v>
      </c>
      <c r="AJ1340" s="482">
        <v>2621.03053</v>
      </c>
    </row>
    <row r="1341" spans="1:36" s="42" customFormat="1" x14ac:dyDescent="0.25">
      <c r="A1341" s="402"/>
      <c r="B1341" s="564">
        <v>741110</v>
      </c>
      <c r="C1341" s="188" t="s">
        <v>254</v>
      </c>
      <c r="D1341" s="477">
        <v>0</v>
      </c>
      <c r="E1341" s="477">
        <v>0</v>
      </c>
      <c r="F1341" s="477">
        <v>0</v>
      </c>
      <c r="G1341" s="477">
        <v>0</v>
      </c>
      <c r="H1341" s="89">
        <v>0</v>
      </c>
      <c r="I1341" s="477">
        <v>0</v>
      </c>
      <c r="J1341" s="477">
        <v>0</v>
      </c>
      <c r="K1341" s="477">
        <v>0</v>
      </c>
      <c r="L1341" s="477">
        <v>0</v>
      </c>
      <c r="M1341" s="477">
        <v>0</v>
      </c>
      <c r="N1341" s="477">
        <v>0</v>
      </c>
      <c r="O1341" s="477">
        <v>0</v>
      </c>
      <c r="P1341" s="477">
        <v>0</v>
      </c>
      <c r="Q1341" s="477">
        <v>0</v>
      </c>
      <c r="R1341" s="89">
        <v>0</v>
      </c>
      <c r="S1341" s="477">
        <v>0</v>
      </c>
      <c r="T1341" s="477">
        <v>0</v>
      </c>
      <c r="U1341" s="477">
        <v>0</v>
      </c>
      <c r="V1341" s="477">
        <v>0</v>
      </c>
      <c r="W1341" s="477">
        <v>0</v>
      </c>
      <c r="X1341" s="477">
        <v>0</v>
      </c>
      <c r="Y1341" s="477">
        <v>0</v>
      </c>
      <c r="Z1341" s="477">
        <v>0</v>
      </c>
      <c r="AA1341" s="477">
        <v>0</v>
      </c>
      <c r="AB1341" s="477">
        <v>0</v>
      </c>
      <c r="AC1341" s="477">
        <v>0</v>
      </c>
      <c r="AD1341" s="477">
        <v>0</v>
      </c>
      <c r="AE1341" s="477">
        <v>0</v>
      </c>
      <c r="AF1341" s="233">
        <v>0</v>
      </c>
      <c r="AG1341" s="233">
        <v>0</v>
      </c>
      <c r="AH1341" s="233">
        <v>0</v>
      </c>
      <c r="AI1341" s="233">
        <v>0</v>
      </c>
      <c r="AJ1341" s="482">
        <v>0</v>
      </c>
    </row>
    <row r="1342" spans="1:36" s="42" customFormat="1" x14ac:dyDescent="0.25">
      <c r="A1342" s="402"/>
      <c r="B1342" s="564">
        <v>741115</v>
      </c>
      <c r="C1342" s="188" t="s">
        <v>258</v>
      </c>
      <c r="D1342" s="477">
        <v>0</v>
      </c>
      <c r="E1342" s="477">
        <v>0</v>
      </c>
      <c r="F1342" s="477">
        <v>0</v>
      </c>
      <c r="G1342" s="477">
        <v>0</v>
      </c>
      <c r="H1342" s="89">
        <v>0</v>
      </c>
      <c r="I1342" s="477">
        <v>0</v>
      </c>
      <c r="J1342" s="477">
        <v>67.64988000000001</v>
      </c>
      <c r="K1342" s="477">
        <v>0</v>
      </c>
      <c r="L1342" s="477">
        <v>0</v>
      </c>
      <c r="M1342" s="477">
        <v>0</v>
      </c>
      <c r="N1342" s="477">
        <v>0</v>
      </c>
      <c r="O1342" s="477">
        <v>0</v>
      </c>
      <c r="P1342" s="477">
        <v>0</v>
      </c>
      <c r="Q1342" s="477">
        <v>0</v>
      </c>
      <c r="R1342" s="89">
        <v>67.64988000000001</v>
      </c>
      <c r="S1342" s="477">
        <v>0</v>
      </c>
      <c r="T1342" s="477">
        <v>0</v>
      </c>
      <c r="U1342" s="477">
        <v>0</v>
      </c>
      <c r="V1342" s="477">
        <v>0</v>
      </c>
      <c r="W1342" s="477">
        <v>0</v>
      </c>
      <c r="X1342" s="477">
        <v>0</v>
      </c>
      <c r="Y1342" s="477">
        <v>0</v>
      </c>
      <c r="Z1342" s="477">
        <v>0</v>
      </c>
      <c r="AA1342" s="477">
        <v>0</v>
      </c>
      <c r="AB1342" s="477">
        <v>0</v>
      </c>
      <c r="AC1342" s="477">
        <v>0</v>
      </c>
      <c r="AD1342" s="477">
        <v>0</v>
      </c>
      <c r="AE1342" s="477">
        <v>67.64988000000001</v>
      </c>
      <c r="AF1342" s="233">
        <v>0</v>
      </c>
      <c r="AG1342" s="233">
        <v>0</v>
      </c>
      <c r="AH1342" s="233">
        <v>0</v>
      </c>
      <c r="AI1342" s="233">
        <v>0</v>
      </c>
      <c r="AJ1342" s="482">
        <v>67.64988000000001</v>
      </c>
    </row>
    <row r="1343" spans="1:36" s="42" customFormat="1" x14ac:dyDescent="0.25">
      <c r="A1343" s="402"/>
      <c r="B1343" s="564">
        <v>741120</v>
      </c>
      <c r="C1343" s="188" t="s">
        <v>435</v>
      </c>
      <c r="D1343" s="477">
        <v>0</v>
      </c>
      <c r="E1343" s="477">
        <v>0</v>
      </c>
      <c r="F1343" s="477">
        <v>0</v>
      </c>
      <c r="G1343" s="477">
        <v>0</v>
      </c>
      <c r="H1343" s="89">
        <v>0</v>
      </c>
      <c r="I1343" s="477">
        <v>0</v>
      </c>
      <c r="J1343" s="477">
        <v>0</v>
      </c>
      <c r="K1343" s="477">
        <v>0</v>
      </c>
      <c r="L1343" s="477">
        <v>0</v>
      </c>
      <c r="M1343" s="477">
        <v>0</v>
      </c>
      <c r="N1343" s="477">
        <v>0</v>
      </c>
      <c r="O1343" s="477">
        <v>0</v>
      </c>
      <c r="P1343" s="477">
        <v>0</v>
      </c>
      <c r="Q1343" s="477">
        <v>0</v>
      </c>
      <c r="R1343" s="89">
        <v>0</v>
      </c>
      <c r="S1343" s="477">
        <v>0</v>
      </c>
      <c r="T1343" s="477">
        <v>0</v>
      </c>
      <c r="U1343" s="477">
        <v>0</v>
      </c>
      <c r="V1343" s="477">
        <v>0</v>
      </c>
      <c r="W1343" s="477">
        <v>0</v>
      </c>
      <c r="X1343" s="477">
        <v>0</v>
      </c>
      <c r="Y1343" s="477">
        <v>0</v>
      </c>
      <c r="Z1343" s="477">
        <v>0</v>
      </c>
      <c r="AA1343" s="477">
        <v>0</v>
      </c>
      <c r="AB1343" s="477">
        <v>0</v>
      </c>
      <c r="AC1343" s="477">
        <v>0</v>
      </c>
      <c r="AD1343" s="477">
        <v>0</v>
      </c>
      <c r="AE1343" s="477">
        <v>0</v>
      </c>
      <c r="AF1343" s="233">
        <v>0</v>
      </c>
      <c r="AG1343" s="233">
        <v>0</v>
      </c>
      <c r="AH1343" s="233">
        <v>0</v>
      </c>
      <c r="AI1343" s="233">
        <v>0</v>
      </c>
      <c r="AJ1343" s="482">
        <v>0</v>
      </c>
    </row>
    <row r="1344" spans="1:36" s="42" customFormat="1" x14ac:dyDescent="0.25">
      <c r="A1344" s="402"/>
      <c r="B1344" s="564">
        <v>741125</v>
      </c>
      <c r="C1344" s="188" t="s">
        <v>456</v>
      </c>
      <c r="D1344" s="477">
        <v>0</v>
      </c>
      <c r="E1344" s="477">
        <v>0</v>
      </c>
      <c r="F1344" s="477">
        <v>0</v>
      </c>
      <c r="G1344" s="477">
        <v>0</v>
      </c>
      <c r="H1344" s="89">
        <v>0</v>
      </c>
      <c r="I1344" s="477">
        <v>0</v>
      </c>
      <c r="J1344" s="477">
        <v>0</v>
      </c>
      <c r="K1344" s="477">
        <v>0</v>
      </c>
      <c r="L1344" s="477">
        <v>0</v>
      </c>
      <c r="M1344" s="477">
        <v>0</v>
      </c>
      <c r="N1344" s="477">
        <v>0</v>
      </c>
      <c r="O1344" s="477">
        <v>0</v>
      </c>
      <c r="P1344" s="477">
        <v>0</v>
      </c>
      <c r="Q1344" s="477">
        <v>0</v>
      </c>
      <c r="R1344" s="89">
        <v>0</v>
      </c>
      <c r="S1344" s="477">
        <v>0</v>
      </c>
      <c r="T1344" s="477">
        <v>0</v>
      </c>
      <c r="U1344" s="477">
        <v>0</v>
      </c>
      <c r="V1344" s="477">
        <v>0</v>
      </c>
      <c r="W1344" s="477">
        <v>0</v>
      </c>
      <c r="X1344" s="477">
        <v>0</v>
      </c>
      <c r="Y1344" s="477">
        <v>0</v>
      </c>
      <c r="Z1344" s="477">
        <v>0</v>
      </c>
      <c r="AA1344" s="477">
        <v>0</v>
      </c>
      <c r="AB1344" s="477">
        <v>0</v>
      </c>
      <c r="AC1344" s="477">
        <v>0</v>
      </c>
      <c r="AD1344" s="477">
        <v>0</v>
      </c>
      <c r="AE1344" s="477">
        <v>0</v>
      </c>
      <c r="AF1344" s="233">
        <v>0</v>
      </c>
      <c r="AG1344" s="233">
        <v>0</v>
      </c>
      <c r="AH1344" s="233">
        <v>0</v>
      </c>
      <c r="AI1344" s="233">
        <v>0</v>
      </c>
      <c r="AJ1344" s="482">
        <v>0</v>
      </c>
    </row>
    <row r="1345" spans="1:36" s="42" customFormat="1" x14ac:dyDescent="0.25">
      <c r="A1345" s="402"/>
      <c r="B1345" s="564">
        <v>741130</v>
      </c>
      <c r="C1345" s="188" t="s">
        <v>458</v>
      </c>
      <c r="D1345" s="477">
        <v>0</v>
      </c>
      <c r="E1345" s="477">
        <v>0</v>
      </c>
      <c r="F1345" s="477">
        <v>0</v>
      </c>
      <c r="G1345" s="477">
        <v>0</v>
      </c>
      <c r="H1345" s="89">
        <v>0</v>
      </c>
      <c r="I1345" s="477">
        <v>0</v>
      </c>
      <c r="J1345" s="477">
        <v>0</v>
      </c>
      <c r="K1345" s="477">
        <v>0</v>
      </c>
      <c r="L1345" s="477">
        <v>0</v>
      </c>
      <c r="M1345" s="477">
        <v>0</v>
      </c>
      <c r="N1345" s="477">
        <v>0</v>
      </c>
      <c r="O1345" s="477">
        <v>0</v>
      </c>
      <c r="P1345" s="477">
        <v>0</v>
      </c>
      <c r="Q1345" s="477">
        <v>0</v>
      </c>
      <c r="R1345" s="89">
        <v>0</v>
      </c>
      <c r="S1345" s="477">
        <v>0</v>
      </c>
      <c r="T1345" s="477">
        <v>0</v>
      </c>
      <c r="U1345" s="477">
        <v>0</v>
      </c>
      <c r="V1345" s="477">
        <v>0</v>
      </c>
      <c r="W1345" s="477">
        <v>0</v>
      </c>
      <c r="X1345" s="477">
        <v>0</v>
      </c>
      <c r="Y1345" s="477">
        <v>0</v>
      </c>
      <c r="Z1345" s="477">
        <v>0</v>
      </c>
      <c r="AA1345" s="477">
        <v>0</v>
      </c>
      <c r="AB1345" s="477">
        <v>0</v>
      </c>
      <c r="AC1345" s="477">
        <v>0</v>
      </c>
      <c r="AD1345" s="477">
        <v>0</v>
      </c>
      <c r="AE1345" s="477">
        <v>0</v>
      </c>
      <c r="AF1345" s="233">
        <v>0</v>
      </c>
      <c r="AG1345" s="233">
        <v>0</v>
      </c>
      <c r="AH1345" s="233">
        <v>0</v>
      </c>
      <c r="AI1345" s="233">
        <v>0</v>
      </c>
      <c r="AJ1345" s="482">
        <v>0</v>
      </c>
    </row>
    <row r="1346" spans="1:36" s="42" customFormat="1" x14ac:dyDescent="0.25">
      <c r="A1346" s="402"/>
      <c r="B1346" s="564">
        <v>741135</v>
      </c>
      <c r="C1346" s="188" t="s">
        <v>276</v>
      </c>
      <c r="D1346" s="477">
        <v>0</v>
      </c>
      <c r="E1346" s="477">
        <v>0</v>
      </c>
      <c r="F1346" s="477">
        <v>0</v>
      </c>
      <c r="G1346" s="477">
        <v>0</v>
      </c>
      <c r="H1346" s="89">
        <v>0</v>
      </c>
      <c r="I1346" s="477">
        <v>0</v>
      </c>
      <c r="J1346" s="477">
        <v>0</v>
      </c>
      <c r="K1346" s="477">
        <v>0</v>
      </c>
      <c r="L1346" s="477">
        <v>0</v>
      </c>
      <c r="M1346" s="477">
        <v>0</v>
      </c>
      <c r="N1346" s="477">
        <v>0</v>
      </c>
      <c r="O1346" s="477">
        <v>0</v>
      </c>
      <c r="P1346" s="477">
        <v>0</v>
      </c>
      <c r="Q1346" s="477">
        <v>0</v>
      </c>
      <c r="R1346" s="89">
        <v>0</v>
      </c>
      <c r="S1346" s="477">
        <v>0</v>
      </c>
      <c r="T1346" s="477">
        <v>0</v>
      </c>
      <c r="U1346" s="477">
        <v>0</v>
      </c>
      <c r="V1346" s="477">
        <v>0</v>
      </c>
      <c r="W1346" s="477">
        <v>0</v>
      </c>
      <c r="X1346" s="477">
        <v>0</v>
      </c>
      <c r="Y1346" s="477">
        <v>0</v>
      </c>
      <c r="Z1346" s="477">
        <v>0</v>
      </c>
      <c r="AA1346" s="477">
        <v>0</v>
      </c>
      <c r="AB1346" s="477">
        <v>0</v>
      </c>
      <c r="AC1346" s="477">
        <v>0</v>
      </c>
      <c r="AD1346" s="477">
        <v>0</v>
      </c>
      <c r="AE1346" s="477">
        <v>0</v>
      </c>
      <c r="AF1346" s="233">
        <v>0</v>
      </c>
      <c r="AG1346" s="233">
        <v>0</v>
      </c>
      <c r="AH1346" s="233">
        <v>0</v>
      </c>
      <c r="AI1346" s="233">
        <v>0</v>
      </c>
      <c r="AJ1346" s="482">
        <v>0</v>
      </c>
    </row>
    <row r="1347" spans="1:36" s="42" customFormat="1" x14ac:dyDescent="0.25">
      <c r="A1347" s="402"/>
      <c r="B1347" s="564">
        <v>741140</v>
      </c>
      <c r="C1347" s="188" t="s">
        <v>460</v>
      </c>
      <c r="D1347" s="477">
        <v>0</v>
      </c>
      <c r="E1347" s="477">
        <v>0</v>
      </c>
      <c r="F1347" s="477">
        <v>0</v>
      </c>
      <c r="G1347" s="477">
        <v>0</v>
      </c>
      <c r="H1347" s="89">
        <v>0</v>
      </c>
      <c r="I1347" s="477">
        <v>0</v>
      </c>
      <c r="J1347" s="477">
        <v>0</v>
      </c>
      <c r="K1347" s="477">
        <v>0</v>
      </c>
      <c r="L1347" s="477">
        <v>0</v>
      </c>
      <c r="M1347" s="477">
        <v>0</v>
      </c>
      <c r="N1347" s="477">
        <v>0</v>
      </c>
      <c r="O1347" s="477">
        <v>0</v>
      </c>
      <c r="P1347" s="477">
        <v>0</v>
      </c>
      <c r="Q1347" s="477">
        <v>0</v>
      </c>
      <c r="R1347" s="89">
        <v>0</v>
      </c>
      <c r="S1347" s="477">
        <v>0</v>
      </c>
      <c r="T1347" s="477">
        <v>0</v>
      </c>
      <c r="U1347" s="477">
        <v>0</v>
      </c>
      <c r="V1347" s="477">
        <v>0</v>
      </c>
      <c r="W1347" s="477">
        <v>0</v>
      </c>
      <c r="X1347" s="477">
        <v>0</v>
      </c>
      <c r="Y1347" s="477">
        <v>0</v>
      </c>
      <c r="Z1347" s="477">
        <v>0</v>
      </c>
      <c r="AA1347" s="477">
        <v>0</v>
      </c>
      <c r="AB1347" s="477">
        <v>0</v>
      </c>
      <c r="AC1347" s="477">
        <v>0</v>
      </c>
      <c r="AD1347" s="477">
        <v>0</v>
      </c>
      <c r="AE1347" s="477">
        <v>0</v>
      </c>
      <c r="AF1347" s="233">
        <v>0</v>
      </c>
      <c r="AG1347" s="233">
        <v>0</v>
      </c>
      <c r="AH1347" s="233">
        <v>0</v>
      </c>
      <c r="AI1347" s="233">
        <v>0</v>
      </c>
      <c r="AJ1347" s="482">
        <v>0</v>
      </c>
    </row>
    <row r="1348" spans="1:36" s="42" customFormat="1" x14ac:dyDescent="0.25">
      <c r="A1348" s="402"/>
      <c r="B1348" s="564">
        <v>7412</v>
      </c>
      <c r="C1348" s="188" t="s">
        <v>899</v>
      </c>
      <c r="D1348" s="477">
        <v>0</v>
      </c>
      <c r="E1348" s="477">
        <v>0</v>
      </c>
      <c r="F1348" s="477">
        <v>0</v>
      </c>
      <c r="G1348" s="477">
        <v>0</v>
      </c>
      <c r="H1348" s="89">
        <v>0</v>
      </c>
      <c r="I1348" s="477">
        <v>0</v>
      </c>
      <c r="J1348" s="477">
        <v>0</v>
      </c>
      <c r="K1348" s="477">
        <v>0</v>
      </c>
      <c r="L1348" s="477">
        <v>0</v>
      </c>
      <c r="M1348" s="477">
        <v>0</v>
      </c>
      <c r="N1348" s="477">
        <v>0</v>
      </c>
      <c r="O1348" s="477">
        <v>0</v>
      </c>
      <c r="P1348" s="477">
        <v>0</v>
      </c>
      <c r="Q1348" s="477">
        <v>0</v>
      </c>
      <c r="R1348" s="89">
        <v>0</v>
      </c>
      <c r="S1348" s="477">
        <v>0</v>
      </c>
      <c r="T1348" s="477">
        <v>0</v>
      </c>
      <c r="U1348" s="477">
        <v>0</v>
      </c>
      <c r="V1348" s="477">
        <v>0</v>
      </c>
      <c r="W1348" s="477">
        <v>0</v>
      </c>
      <c r="X1348" s="477">
        <v>0</v>
      </c>
      <c r="Y1348" s="477">
        <v>0</v>
      </c>
      <c r="Z1348" s="477">
        <v>0</v>
      </c>
      <c r="AA1348" s="477">
        <v>0</v>
      </c>
      <c r="AB1348" s="477">
        <v>0</v>
      </c>
      <c r="AC1348" s="477">
        <v>0</v>
      </c>
      <c r="AD1348" s="477">
        <v>0</v>
      </c>
      <c r="AE1348" s="477">
        <v>0</v>
      </c>
      <c r="AF1348" s="233">
        <v>0</v>
      </c>
      <c r="AG1348" s="233">
        <v>0</v>
      </c>
      <c r="AH1348" s="233">
        <v>0</v>
      </c>
      <c r="AI1348" s="233">
        <v>0</v>
      </c>
      <c r="AJ1348" s="482">
        <v>0</v>
      </c>
    </row>
    <row r="1349" spans="1:36" s="42" customFormat="1" x14ac:dyDescent="0.25">
      <c r="A1349" s="402"/>
      <c r="B1349" s="564">
        <v>741205</v>
      </c>
      <c r="C1349" s="188" t="s">
        <v>917</v>
      </c>
      <c r="D1349" s="477">
        <v>0</v>
      </c>
      <c r="E1349" s="477">
        <v>0</v>
      </c>
      <c r="F1349" s="477">
        <v>0</v>
      </c>
      <c r="G1349" s="477">
        <v>0</v>
      </c>
      <c r="H1349" s="89">
        <v>0</v>
      </c>
      <c r="I1349" s="477">
        <v>0</v>
      </c>
      <c r="J1349" s="477">
        <v>0</v>
      </c>
      <c r="K1349" s="477">
        <v>0</v>
      </c>
      <c r="L1349" s="477">
        <v>0</v>
      </c>
      <c r="M1349" s="477">
        <v>0</v>
      </c>
      <c r="N1349" s="477">
        <v>0</v>
      </c>
      <c r="O1349" s="477">
        <v>0</v>
      </c>
      <c r="P1349" s="477">
        <v>0</v>
      </c>
      <c r="Q1349" s="477">
        <v>0</v>
      </c>
      <c r="R1349" s="89">
        <v>0</v>
      </c>
      <c r="S1349" s="477">
        <v>0</v>
      </c>
      <c r="T1349" s="477">
        <v>0</v>
      </c>
      <c r="U1349" s="477">
        <v>0</v>
      </c>
      <c r="V1349" s="477">
        <v>0</v>
      </c>
      <c r="W1349" s="477">
        <v>0</v>
      </c>
      <c r="X1349" s="477">
        <v>0</v>
      </c>
      <c r="Y1349" s="477">
        <v>0</v>
      </c>
      <c r="Z1349" s="477">
        <v>0</v>
      </c>
      <c r="AA1349" s="477">
        <v>0</v>
      </c>
      <c r="AB1349" s="477">
        <v>0</v>
      </c>
      <c r="AC1349" s="477">
        <v>0</v>
      </c>
      <c r="AD1349" s="477">
        <v>0</v>
      </c>
      <c r="AE1349" s="477">
        <v>0</v>
      </c>
      <c r="AF1349" s="233">
        <v>0</v>
      </c>
      <c r="AG1349" s="233">
        <v>0</v>
      </c>
      <c r="AH1349" s="233">
        <v>0</v>
      </c>
      <c r="AI1349" s="233">
        <v>0</v>
      </c>
      <c r="AJ1349" s="482">
        <v>0</v>
      </c>
    </row>
    <row r="1350" spans="1:36" s="42" customFormat="1" x14ac:dyDescent="0.25">
      <c r="A1350" s="402"/>
      <c r="B1350" s="564">
        <v>741210</v>
      </c>
      <c r="C1350" s="188" t="s">
        <v>918</v>
      </c>
      <c r="D1350" s="477">
        <v>0</v>
      </c>
      <c r="E1350" s="477">
        <v>0</v>
      </c>
      <c r="F1350" s="477">
        <v>0</v>
      </c>
      <c r="G1350" s="477">
        <v>0</v>
      </c>
      <c r="H1350" s="89">
        <v>0</v>
      </c>
      <c r="I1350" s="477">
        <v>0</v>
      </c>
      <c r="J1350" s="477">
        <v>0</v>
      </c>
      <c r="K1350" s="477">
        <v>0</v>
      </c>
      <c r="L1350" s="477">
        <v>0</v>
      </c>
      <c r="M1350" s="477">
        <v>0</v>
      </c>
      <c r="N1350" s="477">
        <v>0</v>
      </c>
      <c r="O1350" s="477">
        <v>0</v>
      </c>
      <c r="P1350" s="477">
        <v>0</v>
      </c>
      <c r="Q1350" s="477">
        <v>0</v>
      </c>
      <c r="R1350" s="89">
        <v>0</v>
      </c>
      <c r="S1350" s="477">
        <v>0</v>
      </c>
      <c r="T1350" s="477">
        <v>0</v>
      </c>
      <c r="U1350" s="477">
        <v>0</v>
      </c>
      <c r="V1350" s="477">
        <v>0</v>
      </c>
      <c r="W1350" s="477">
        <v>0</v>
      </c>
      <c r="X1350" s="477">
        <v>0</v>
      </c>
      <c r="Y1350" s="477">
        <v>0</v>
      </c>
      <c r="Z1350" s="477">
        <v>0</v>
      </c>
      <c r="AA1350" s="477">
        <v>0</v>
      </c>
      <c r="AB1350" s="477">
        <v>0</v>
      </c>
      <c r="AC1350" s="477">
        <v>0</v>
      </c>
      <c r="AD1350" s="477">
        <v>0</v>
      </c>
      <c r="AE1350" s="477">
        <v>0</v>
      </c>
      <c r="AF1350" s="233">
        <v>0</v>
      </c>
      <c r="AG1350" s="233">
        <v>0</v>
      </c>
      <c r="AH1350" s="233">
        <v>0</v>
      </c>
      <c r="AI1350" s="233">
        <v>0</v>
      </c>
      <c r="AJ1350" s="482">
        <v>0</v>
      </c>
    </row>
    <row r="1351" spans="1:36" s="42" customFormat="1" x14ac:dyDescent="0.25">
      <c r="A1351" s="402"/>
      <c r="B1351" s="564">
        <v>741215</v>
      </c>
      <c r="C1351" s="188" t="s">
        <v>919</v>
      </c>
      <c r="D1351" s="477">
        <v>0</v>
      </c>
      <c r="E1351" s="477">
        <v>0</v>
      </c>
      <c r="F1351" s="477">
        <v>0</v>
      </c>
      <c r="G1351" s="477">
        <v>0</v>
      </c>
      <c r="H1351" s="89">
        <v>0</v>
      </c>
      <c r="I1351" s="477">
        <v>0</v>
      </c>
      <c r="J1351" s="477">
        <v>0</v>
      </c>
      <c r="K1351" s="477">
        <v>0</v>
      </c>
      <c r="L1351" s="477">
        <v>0</v>
      </c>
      <c r="M1351" s="477">
        <v>0</v>
      </c>
      <c r="N1351" s="477">
        <v>0</v>
      </c>
      <c r="O1351" s="477">
        <v>0</v>
      </c>
      <c r="P1351" s="477">
        <v>0</v>
      </c>
      <c r="Q1351" s="477">
        <v>0</v>
      </c>
      <c r="R1351" s="89">
        <v>0</v>
      </c>
      <c r="S1351" s="477">
        <v>0</v>
      </c>
      <c r="T1351" s="477">
        <v>0</v>
      </c>
      <c r="U1351" s="477">
        <v>0</v>
      </c>
      <c r="V1351" s="477">
        <v>0</v>
      </c>
      <c r="W1351" s="477">
        <v>0</v>
      </c>
      <c r="X1351" s="477">
        <v>0</v>
      </c>
      <c r="Y1351" s="477">
        <v>0</v>
      </c>
      <c r="Z1351" s="477">
        <v>0</v>
      </c>
      <c r="AA1351" s="477">
        <v>0</v>
      </c>
      <c r="AB1351" s="477">
        <v>0</v>
      </c>
      <c r="AC1351" s="477">
        <v>0</v>
      </c>
      <c r="AD1351" s="477">
        <v>0</v>
      </c>
      <c r="AE1351" s="477">
        <v>0</v>
      </c>
      <c r="AF1351" s="233">
        <v>0</v>
      </c>
      <c r="AG1351" s="233">
        <v>0</v>
      </c>
      <c r="AH1351" s="233">
        <v>0</v>
      </c>
      <c r="AI1351" s="233">
        <v>0</v>
      </c>
      <c r="AJ1351" s="482">
        <v>0</v>
      </c>
    </row>
    <row r="1352" spans="1:36" s="42" customFormat="1" x14ac:dyDescent="0.25">
      <c r="A1352" s="402"/>
      <c r="B1352" s="564">
        <v>741220</v>
      </c>
      <c r="C1352" s="188" t="s">
        <v>920</v>
      </c>
      <c r="D1352" s="477">
        <v>0</v>
      </c>
      <c r="E1352" s="477">
        <v>0</v>
      </c>
      <c r="F1352" s="477">
        <v>0</v>
      </c>
      <c r="G1352" s="477">
        <v>0</v>
      </c>
      <c r="H1352" s="89">
        <v>0</v>
      </c>
      <c r="I1352" s="477">
        <v>0</v>
      </c>
      <c r="J1352" s="477">
        <v>0</v>
      </c>
      <c r="K1352" s="477">
        <v>0</v>
      </c>
      <c r="L1352" s="477">
        <v>0</v>
      </c>
      <c r="M1352" s="477">
        <v>0</v>
      </c>
      <c r="N1352" s="477">
        <v>0</v>
      </c>
      <c r="O1352" s="477">
        <v>0</v>
      </c>
      <c r="P1352" s="477">
        <v>0</v>
      </c>
      <c r="Q1352" s="477">
        <v>0</v>
      </c>
      <c r="R1352" s="89">
        <v>0</v>
      </c>
      <c r="S1352" s="477">
        <v>0</v>
      </c>
      <c r="T1352" s="477">
        <v>0</v>
      </c>
      <c r="U1352" s="477">
        <v>0</v>
      </c>
      <c r="V1352" s="477">
        <v>0</v>
      </c>
      <c r="W1352" s="477">
        <v>0</v>
      </c>
      <c r="X1352" s="477">
        <v>0</v>
      </c>
      <c r="Y1352" s="477">
        <v>0</v>
      </c>
      <c r="Z1352" s="477">
        <v>0</v>
      </c>
      <c r="AA1352" s="477">
        <v>0</v>
      </c>
      <c r="AB1352" s="477">
        <v>0</v>
      </c>
      <c r="AC1352" s="477">
        <v>0</v>
      </c>
      <c r="AD1352" s="477">
        <v>0</v>
      </c>
      <c r="AE1352" s="477">
        <v>0</v>
      </c>
      <c r="AF1352" s="233">
        <v>0</v>
      </c>
      <c r="AG1352" s="233">
        <v>0</v>
      </c>
      <c r="AH1352" s="233">
        <v>0</v>
      </c>
      <c r="AI1352" s="233">
        <v>0</v>
      </c>
      <c r="AJ1352" s="482">
        <v>0</v>
      </c>
    </row>
    <row r="1353" spans="1:36" s="42" customFormat="1" x14ac:dyDescent="0.25">
      <c r="A1353" s="402"/>
      <c r="B1353" s="564">
        <v>741225</v>
      </c>
      <c r="C1353" s="188" t="s">
        <v>921</v>
      </c>
      <c r="D1353" s="477">
        <v>0</v>
      </c>
      <c r="E1353" s="477">
        <v>0</v>
      </c>
      <c r="F1353" s="477">
        <v>0</v>
      </c>
      <c r="G1353" s="477">
        <v>0</v>
      </c>
      <c r="H1353" s="89">
        <v>0</v>
      </c>
      <c r="I1353" s="477">
        <v>0</v>
      </c>
      <c r="J1353" s="477">
        <v>0</v>
      </c>
      <c r="K1353" s="477">
        <v>0</v>
      </c>
      <c r="L1353" s="477">
        <v>0</v>
      </c>
      <c r="M1353" s="477">
        <v>0</v>
      </c>
      <c r="N1353" s="477">
        <v>0</v>
      </c>
      <c r="O1353" s="477">
        <v>0</v>
      </c>
      <c r="P1353" s="477">
        <v>0</v>
      </c>
      <c r="Q1353" s="477">
        <v>0</v>
      </c>
      <c r="R1353" s="89">
        <v>0</v>
      </c>
      <c r="S1353" s="477">
        <v>0</v>
      </c>
      <c r="T1353" s="477">
        <v>0</v>
      </c>
      <c r="U1353" s="477">
        <v>0</v>
      </c>
      <c r="V1353" s="477">
        <v>0</v>
      </c>
      <c r="W1353" s="477">
        <v>0</v>
      </c>
      <c r="X1353" s="477">
        <v>0</v>
      </c>
      <c r="Y1353" s="477">
        <v>0</v>
      </c>
      <c r="Z1353" s="477">
        <v>0</v>
      </c>
      <c r="AA1353" s="477">
        <v>0</v>
      </c>
      <c r="AB1353" s="477">
        <v>0</v>
      </c>
      <c r="AC1353" s="477">
        <v>0</v>
      </c>
      <c r="AD1353" s="477">
        <v>0</v>
      </c>
      <c r="AE1353" s="477">
        <v>0</v>
      </c>
      <c r="AF1353" s="233">
        <v>0</v>
      </c>
      <c r="AG1353" s="233">
        <v>0</v>
      </c>
      <c r="AH1353" s="233">
        <v>0</v>
      </c>
      <c r="AI1353" s="233">
        <v>0</v>
      </c>
      <c r="AJ1353" s="482">
        <v>0</v>
      </c>
    </row>
    <row r="1354" spans="1:36" s="42" customFormat="1" x14ac:dyDescent="0.25">
      <c r="A1354" s="402"/>
      <c r="B1354" s="564">
        <v>741230</v>
      </c>
      <c r="C1354" s="188" t="s">
        <v>922</v>
      </c>
      <c r="D1354" s="477">
        <v>0</v>
      </c>
      <c r="E1354" s="477">
        <v>0</v>
      </c>
      <c r="F1354" s="477">
        <v>0</v>
      </c>
      <c r="G1354" s="477">
        <v>0</v>
      </c>
      <c r="H1354" s="89">
        <v>0</v>
      </c>
      <c r="I1354" s="477">
        <v>0</v>
      </c>
      <c r="J1354" s="477">
        <v>0</v>
      </c>
      <c r="K1354" s="477">
        <v>0</v>
      </c>
      <c r="L1354" s="477">
        <v>0</v>
      </c>
      <c r="M1354" s="477">
        <v>0</v>
      </c>
      <c r="N1354" s="477">
        <v>0</v>
      </c>
      <c r="O1354" s="477">
        <v>0</v>
      </c>
      <c r="P1354" s="477">
        <v>0</v>
      </c>
      <c r="Q1354" s="477">
        <v>0</v>
      </c>
      <c r="R1354" s="89">
        <v>0</v>
      </c>
      <c r="S1354" s="477">
        <v>0</v>
      </c>
      <c r="T1354" s="477">
        <v>0</v>
      </c>
      <c r="U1354" s="477">
        <v>0</v>
      </c>
      <c r="V1354" s="477">
        <v>0</v>
      </c>
      <c r="W1354" s="477">
        <v>0</v>
      </c>
      <c r="X1354" s="477">
        <v>0</v>
      </c>
      <c r="Y1354" s="477">
        <v>0</v>
      </c>
      <c r="Z1354" s="477">
        <v>0</v>
      </c>
      <c r="AA1354" s="477">
        <v>0</v>
      </c>
      <c r="AB1354" s="477">
        <v>0</v>
      </c>
      <c r="AC1354" s="477">
        <v>0</v>
      </c>
      <c r="AD1354" s="477">
        <v>0</v>
      </c>
      <c r="AE1354" s="477">
        <v>0</v>
      </c>
      <c r="AF1354" s="233">
        <v>0</v>
      </c>
      <c r="AG1354" s="233">
        <v>0</v>
      </c>
      <c r="AH1354" s="233">
        <v>0</v>
      </c>
      <c r="AI1354" s="233">
        <v>0</v>
      </c>
      <c r="AJ1354" s="482">
        <v>0</v>
      </c>
    </row>
    <row r="1355" spans="1:36" s="42" customFormat="1" x14ac:dyDescent="0.25">
      <c r="A1355" s="402"/>
      <c r="B1355" s="564">
        <v>741235</v>
      </c>
      <c r="C1355" s="188" t="s">
        <v>923</v>
      </c>
      <c r="D1355" s="477">
        <v>0</v>
      </c>
      <c r="E1355" s="477">
        <v>0</v>
      </c>
      <c r="F1355" s="477">
        <v>0</v>
      </c>
      <c r="G1355" s="477">
        <v>0</v>
      </c>
      <c r="H1355" s="89">
        <v>0</v>
      </c>
      <c r="I1355" s="477">
        <v>0</v>
      </c>
      <c r="J1355" s="477">
        <v>0</v>
      </c>
      <c r="K1355" s="477">
        <v>0</v>
      </c>
      <c r="L1355" s="477">
        <v>0</v>
      </c>
      <c r="M1355" s="477">
        <v>0</v>
      </c>
      <c r="N1355" s="477">
        <v>0</v>
      </c>
      <c r="O1355" s="477">
        <v>0</v>
      </c>
      <c r="P1355" s="477">
        <v>0</v>
      </c>
      <c r="Q1355" s="477">
        <v>0</v>
      </c>
      <c r="R1355" s="89">
        <v>0</v>
      </c>
      <c r="S1355" s="477">
        <v>0</v>
      </c>
      <c r="T1355" s="477">
        <v>0</v>
      </c>
      <c r="U1355" s="477">
        <v>0</v>
      </c>
      <c r="V1355" s="477">
        <v>0</v>
      </c>
      <c r="W1355" s="477">
        <v>0</v>
      </c>
      <c r="X1355" s="477">
        <v>0</v>
      </c>
      <c r="Y1355" s="477">
        <v>0</v>
      </c>
      <c r="Z1355" s="477">
        <v>0</v>
      </c>
      <c r="AA1355" s="477">
        <v>0</v>
      </c>
      <c r="AB1355" s="477">
        <v>0</v>
      </c>
      <c r="AC1355" s="477">
        <v>0</v>
      </c>
      <c r="AD1355" s="477">
        <v>0</v>
      </c>
      <c r="AE1355" s="477">
        <v>0</v>
      </c>
      <c r="AF1355" s="233">
        <v>0</v>
      </c>
      <c r="AG1355" s="233">
        <v>0</v>
      </c>
      <c r="AH1355" s="233">
        <v>0</v>
      </c>
      <c r="AI1355" s="233">
        <v>0</v>
      </c>
      <c r="AJ1355" s="482">
        <v>0</v>
      </c>
    </row>
    <row r="1356" spans="1:36" s="42" customFormat="1" x14ac:dyDescent="0.25">
      <c r="A1356" s="402"/>
      <c r="B1356" s="564">
        <v>7414</v>
      </c>
      <c r="C1356" s="188" t="s">
        <v>1750</v>
      </c>
      <c r="D1356" s="477">
        <v>100141.34456999999</v>
      </c>
      <c r="E1356" s="477">
        <v>132466.82051000002</v>
      </c>
      <c r="F1356" s="477">
        <v>369541.67673000001</v>
      </c>
      <c r="G1356" s="477">
        <v>90205.357629999999</v>
      </c>
      <c r="H1356" s="89">
        <v>692355.19944</v>
      </c>
      <c r="I1356" s="477">
        <v>38180.304990000004</v>
      </c>
      <c r="J1356" s="477">
        <v>44316.97726</v>
      </c>
      <c r="K1356" s="477">
        <v>9786.4330000000009</v>
      </c>
      <c r="L1356" s="477">
        <v>157373.70741</v>
      </c>
      <c r="M1356" s="477">
        <v>32341.47119</v>
      </c>
      <c r="N1356" s="477">
        <v>30472.617999999999</v>
      </c>
      <c r="O1356" s="477">
        <v>20447.31381</v>
      </c>
      <c r="P1356" s="477">
        <v>2252.55836</v>
      </c>
      <c r="Q1356" s="477">
        <v>15058.616699999999</v>
      </c>
      <c r="R1356" s="89">
        <v>350230.00072000007</v>
      </c>
      <c r="S1356" s="477">
        <v>2146.2702999999997</v>
      </c>
      <c r="T1356" s="477">
        <v>1277.79</v>
      </c>
      <c r="U1356" s="477">
        <v>425.16490000000005</v>
      </c>
      <c r="V1356" s="477">
        <v>823.36827000000005</v>
      </c>
      <c r="W1356" s="477">
        <v>847.30746999999997</v>
      </c>
      <c r="X1356" s="477">
        <v>196.86157</v>
      </c>
      <c r="Y1356" s="477">
        <v>1331.12447</v>
      </c>
      <c r="Z1356" s="477">
        <v>291.91037</v>
      </c>
      <c r="AA1356" s="477">
        <v>1604.13969</v>
      </c>
      <c r="AB1356" s="477">
        <v>7883.6097599999994</v>
      </c>
      <c r="AC1356" s="477">
        <v>921.21884999999997</v>
      </c>
      <c r="AD1356" s="477">
        <v>17748.765649999998</v>
      </c>
      <c r="AE1356" s="477">
        <v>1060333.96581</v>
      </c>
      <c r="AF1356" s="233">
        <v>40259.050999999999</v>
      </c>
      <c r="AG1356" s="233">
        <v>190538.54687000002</v>
      </c>
      <c r="AH1356" s="233">
        <v>0</v>
      </c>
      <c r="AI1356" s="233">
        <v>3856.4830099999999</v>
      </c>
      <c r="AJ1356" s="482">
        <v>825679.88492999994</v>
      </c>
    </row>
    <row r="1357" spans="1:36" s="42" customFormat="1" x14ac:dyDescent="0.25">
      <c r="A1357" s="402"/>
      <c r="B1357" s="564">
        <v>741401</v>
      </c>
      <c r="C1357" s="188" t="s">
        <v>1751</v>
      </c>
      <c r="D1357" s="477">
        <v>1112.2917399999999</v>
      </c>
      <c r="E1357" s="477">
        <v>20317.758750000001</v>
      </c>
      <c r="F1357" s="477">
        <v>34366.750009999996</v>
      </c>
      <c r="G1357" s="477">
        <v>3294.50666</v>
      </c>
      <c r="H1357" s="89">
        <v>59091.307159999997</v>
      </c>
      <c r="I1357" s="477">
        <v>3458.81448</v>
      </c>
      <c r="J1357" s="477">
        <v>0</v>
      </c>
      <c r="K1357" s="477">
        <v>0</v>
      </c>
      <c r="L1357" s="477">
        <v>1346.6756699999999</v>
      </c>
      <c r="M1357" s="477">
        <v>116.70029</v>
      </c>
      <c r="N1357" s="477">
        <v>6296.7775799999999</v>
      </c>
      <c r="O1357" s="477">
        <v>1220.77935</v>
      </c>
      <c r="P1357" s="477">
        <v>0</v>
      </c>
      <c r="Q1357" s="477">
        <v>0</v>
      </c>
      <c r="R1357" s="89">
        <v>12439.747370000001</v>
      </c>
      <c r="S1357" s="477">
        <v>673.33082999999999</v>
      </c>
      <c r="T1357" s="477">
        <v>0</v>
      </c>
      <c r="U1357" s="477">
        <v>0</v>
      </c>
      <c r="V1357" s="477">
        <v>38.9191</v>
      </c>
      <c r="W1357" s="477">
        <v>0</v>
      </c>
      <c r="X1357" s="477">
        <v>0</v>
      </c>
      <c r="Y1357" s="477">
        <v>0</v>
      </c>
      <c r="Z1357" s="477">
        <v>56.967940000000006</v>
      </c>
      <c r="AA1357" s="477">
        <v>0</v>
      </c>
      <c r="AB1357" s="477">
        <v>60.78049</v>
      </c>
      <c r="AC1357" s="477">
        <v>0</v>
      </c>
      <c r="AD1357" s="477">
        <v>829.99835999999993</v>
      </c>
      <c r="AE1357" s="477">
        <v>72361.052889999992</v>
      </c>
      <c r="AF1357" s="233">
        <v>6296.7775799999999</v>
      </c>
      <c r="AG1357" s="233">
        <v>1502.2950599999999</v>
      </c>
      <c r="AH1357" s="233">
        <v>0</v>
      </c>
      <c r="AI1357" s="233">
        <v>0</v>
      </c>
      <c r="AJ1357" s="482">
        <v>64561.980249999993</v>
      </c>
    </row>
    <row r="1358" spans="1:36" s="42" customFormat="1" x14ac:dyDescent="0.25">
      <c r="A1358" s="402"/>
      <c r="B1358" s="564">
        <v>741402</v>
      </c>
      <c r="C1358" s="188" t="s">
        <v>1753</v>
      </c>
      <c r="D1358" s="477">
        <v>14762.50582</v>
      </c>
      <c r="E1358" s="477">
        <v>103.01867999999999</v>
      </c>
      <c r="F1358" s="477">
        <v>3587.6399200000001</v>
      </c>
      <c r="G1358" s="477">
        <v>1258.0237</v>
      </c>
      <c r="H1358" s="89">
        <v>19711.188120000003</v>
      </c>
      <c r="I1358" s="477">
        <v>2237.9478599999998</v>
      </c>
      <c r="J1358" s="477">
        <v>20.242999999999999</v>
      </c>
      <c r="K1358" s="477">
        <v>0</v>
      </c>
      <c r="L1358" s="477">
        <v>8628.1428300000007</v>
      </c>
      <c r="M1358" s="477">
        <v>694.16458</v>
      </c>
      <c r="N1358" s="477">
        <v>559.20100000000002</v>
      </c>
      <c r="O1358" s="477">
        <v>450.85811999999999</v>
      </c>
      <c r="P1358" s="477">
        <v>0</v>
      </c>
      <c r="Q1358" s="477">
        <v>473.53055000000001</v>
      </c>
      <c r="R1358" s="89">
        <v>13064.087940000001</v>
      </c>
      <c r="S1358" s="477">
        <v>2.2571399999999997</v>
      </c>
      <c r="T1358" s="477">
        <v>216.64653000000001</v>
      </c>
      <c r="U1358" s="477">
        <v>0</v>
      </c>
      <c r="V1358" s="477">
        <v>161.76139000000001</v>
      </c>
      <c r="W1358" s="477">
        <v>0</v>
      </c>
      <c r="X1358" s="477">
        <v>0</v>
      </c>
      <c r="Y1358" s="477">
        <v>0</v>
      </c>
      <c r="Z1358" s="477">
        <v>51.601129999999998</v>
      </c>
      <c r="AA1358" s="477">
        <v>0</v>
      </c>
      <c r="AB1358" s="477">
        <v>774.20375999999999</v>
      </c>
      <c r="AC1358" s="477">
        <v>0</v>
      </c>
      <c r="AD1358" s="477">
        <v>1206.4699500000002</v>
      </c>
      <c r="AE1358" s="477">
        <v>33981.746010000003</v>
      </c>
      <c r="AF1358" s="233">
        <v>559.20100000000002</v>
      </c>
      <c r="AG1358" s="233">
        <v>9484.0688000000009</v>
      </c>
      <c r="AH1358" s="233">
        <v>0</v>
      </c>
      <c r="AI1358" s="233">
        <v>0</v>
      </c>
      <c r="AJ1358" s="482">
        <v>23938.476210000004</v>
      </c>
    </row>
    <row r="1359" spans="1:36" s="42" customFormat="1" x14ac:dyDescent="0.25">
      <c r="A1359" s="402"/>
      <c r="B1359" s="564">
        <v>741403</v>
      </c>
      <c r="C1359" s="188" t="s">
        <v>1755</v>
      </c>
      <c r="D1359" s="477">
        <v>173.12157000000002</v>
      </c>
      <c r="E1359" s="477">
        <v>438.72293999999999</v>
      </c>
      <c r="F1359" s="477">
        <v>173.21573999999998</v>
      </c>
      <c r="G1359" s="477">
        <v>833.91314999999997</v>
      </c>
      <c r="H1359" s="89">
        <v>1618.9733999999999</v>
      </c>
      <c r="I1359" s="477">
        <v>2.5899899999999998</v>
      </c>
      <c r="J1359" s="477">
        <v>36.728000000000002</v>
      </c>
      <c r="K1359" s="477">
        <v>0</v>
      </c>
      <c r="L1359" s="477">
        <v>0</v>
      </c>
      <c r="M1359" s="477">
        <v>31.454129999999999</v>
      </c>
      <c r="N1359" s="477">
        <v>54.963430000000002</v>
      </c>
      <c r="O1359" s="477">
        <v>93.019419999999997</v>
      </c>
      <c r="P1359" s="477">
        <v>0</v>
      </c>
      <c r="Q1359" s="477">
        <v>0</v>
      </c>
      <c r="R1359" s="89">
        <v>218.75497000000001</v>
      </c>
      <c r="S1359" s="477">
        <v>31.429839999999999</v>
      </c>
      <c r="T1359" s="477">
        <v>0</v>
      </c>
      <c r="U1359" s="477">
        <v>0</v>
      </c>
      <c r="V1359" s="477">
        <v>3.3851599999999999</v>
      </c>
      <c r="W1359" s="477">
        <v>0</v>
      </c>
      <c r="X1359" s="477">
        <v>0</v>
      </c>
      <c r="Y1359" s="477">
        <v>0</v>
      </c>
      <c r="Z1359" s="477">
        <v>3.1313599999999999</v>
      </c>
      <c r="AA1359" s="477">
        <v>0</v>
      </c>
      <c r="AB1359" s="477">
        <v>113.96236999999999</v>
      </c>
      <c r="AC1359" s="477">
        <v>0</v>
      </c>
      <c r="AD1359" s="477">
        <v>151.90872999999999</v>
      </c>
      <c r="AE1359" s="477">
        <v>1989.6370999999999</v>
      </c>
      <c r="AF1359" s="233">
        <v>54.963430000000002</v>
      </c>
      <c r="AG1359" s="233">
        <v>34.839289999999998</v>
      </c>
      <c r="AH1359" s="233">
        <v>0</v>
      </c>
      <c r="AI1359" s="233">
        <v>0</v>
      </c>
      <c r="AJ1359" s="482">
        <v>1899.83438</v>
      </c>
    </row>
    <row r="1360" spans="1:36" s="42" customFormat="1" x14ac:dyDescent="0.25">
      <c r="A1360" s="402"/>
      <c r="B1360" s="564">
        <v>741404</v>
      </c>
      <c r="C1360" s="188" t="s">
        <v>1756</v>
      </c>
      <c r="D1360" s="477">
        <v>2892.5445199999999</v>
      </c>
      <c r="E1360" s="477">
        <v>479.81612999999999</v>
      </c>
      <c r="F1360" s="477">
        <v>2847.2825200000002</v>
      </c>
      <c r="G1360" s="477">
        <v>22.174189999999999</v>
      </c>
      <c r="H1360" s="89">
        <v>6241.81736</v>
      </c>
      <c r="I1360" s="477">
        <v>1.7209300000000001</v>
      </c>
      <c r="J1360" s="477">
        <v>0</v>
      </c>
      <c r="K1360" s="477">
        <v>0</v>
      </c>
      <c r="L1360" s="477">
        <v>0</v>
      </c>
      <c r="M1360" s="477">
        <v>0</v>
      </c>
      <c r="N1360" s="477">
        <v>17.953419999999998</v>
      </c>
      <c r="O1360" s="477">
        <v>237.41969</v>
      </c>
      <c r="P1360" s="477">
        <v>0</v>
      </c>
      <c r="Q1360" s="477">
        <v>389.44137999999998</v>
      </c>
      <c r="R1360" s="89">
        <v>646.53541999999993</v>
      </c>
      <c r="S1360" s="477">
        <v>209.37709000000001</v>
      </c>
      <c r="T1360" s="477">
        <v>0</v>
      </c>
      <c r="U1360" s="477">
        <v>0</v>
      </c>
      <c r="V1360" s="477">
        <v>15.099399999999999</v>
      </c>
      <c r="W1360" s="477">
        <v>0</v>
      </c>
      <c r="X1360" s="477">
        <v>0</v>
      </c>
      <c r="Y1360" s="477">
        <v>0</v>
      </c>
      <c r="Z1360" s="477">
        <v>7.1406899999999993</v>
      </c>
      <c r="AA1360" s="477">
        <v>359.60901000000001</v>
      </c>
      <c r="AB1360" s="477">
        <v>2562.1260600000001</v>
      </c>
      <c r="AC1360" s="477">
        <v>228.67665</v>
      </c>
      <c r="AD1360" s="477">
        <v>3382.0288999999998</v>
      </c>
      <c r="AE1360" s="477">
        <v>10270.38168</v>
      </c>
      <c r="AF1360" s="233">
        <v>17.953419999999998</v>
      </c>
      <c r="AG1360" s="233">
        <v>15.099399999999999</v>
      </c>
      <c r="AH1360" s="233">
        <v>0</v>
      </c>
      <c r="AI1360" s="233">
        <v>588.28566000000001</v>
      </c>
      <c r="AJ1360" s="482">
        <v>9649.0432000000001</v>
      </c>
    </row>
    <row r="1361" spans="1:36" s="42" customFormat="1" x14ac:dyDescent="0.25">
      <c r="A1361" s="402"/>
      <c r="B1361" s="564">
        <v>741409</v>
      </c>
      <c r="C1361" s="188" t="s">
        <v>1757</v>
      </c>
      <c r="D1361" s="477">
        <v>2545.2417599999999</v>
      </c>
      <c r="E1361" s="477">
        <v>14841.69032</v>
      </c>
      <c r="F1361" s="477">
        <v>41074.262849999999</v>
      </c>
      <c r="G1361" s="477">
        <v>6065.3048200000003</v>
      </c>
      <c r="H1361" s="89">
        <v>64526.499749999995</v>
      </c>
      <c r="I1361" s="477">
        <v>6948.60887</v>
      </c>
      <c r="J1361" s="477">
        <v>97.31783999999999</v>
      </c>
      <c r="K1361" s="477">
        <v>1958.1969999999999</v>
      </c>
      <c r="L1361" s="477">
        <v>1260.6033799999998</v>
      </c>
      <c r="M1361" s="477">
        <v>5108.75162</v>
      </c>
      <c r="N1361" s="477">
        <v>6824.8747899999998</v>
      </c>
      <c r="O1361" s="477">
        <v>5949.7914099999998</v>
      </c>
      <c r="P1361" s="477">
        <v>2092.8286899999998</v>
      </c>
      <c r="Q1361" s="477">
        <v>3.0000000000000001E-3</v>
      </c>
      <c r="R1361" s="89">
        <v>30240.976599999995</v>
      </c>
      <c r="S1361" s="477">
        <v>643.54627000000005</v>
      </c>
      <c r="T1361" s="477">
        <v>0</v>
      </c>
      <c r="U1361" s="477">
        <v>0</v>
      </c>
      <c r="V1361" s="477">
        <v>10.90943</v>
      </c>
      <c r="W1361" s="477">
        <v>0</v>
      </c>
      <c r="X1361" s="477">
        <v>0</v>
      </c>
      <c r="Y1361" s="477">
        <v>0</v>
      </c>
      <c r="Z1361" s="477">
        <v>41.550230000000006</v>
      </c>
      <c r="AA1361" s="477">
        <v>0</v>
      </c>
      <c r="AB1361" s="477">
        <v>36.422599999999996</v>
      </c>
      <c r="AC1361" s="477">
        <v>0</v>
      </c>
      <c r="AD1361" s="477">
        <v>732.42853000000014</v>
      </c>
      <c r="AE1361" s="477">
        <v>95499.904879999987</v>
      </c>
      <c r="AF1361" s="233">
        <v>8783.07179</v>
      </c>
      <c r="AG1361" s="233">
        <v>6380.2644299999993</v>
      </c>
      <c r="AH1361" s="233">
        <v>0</v>
      </c>
      <c r="AI1361" s="233">
        <v>0</v>
      </c>
      <c r="AJ1361" s="482">
        <v>80336.568660000004</v>
      </c>
    </row>
    <row r="1362" spans="1:36" s="42" customFormat="1" x14ac:dyDescent="0.25">
      <c r="A1362" s="402"/>
      <c r="B1362" s="564">
        <v>741410</v>
      </c>
      <c r="C1362" s="188" t="s">
        <v>1759</v>
      </c>
      <c r="D1362" s="477">
        <v>9183.8735199999992</v>
      </c>
      <c r="E1362" s="477">
        <v>7307.8795499999997</v>
      </c>
      <c r="F1362" s="477">
        <v>49758.455649999996</v>
      </c>
      <c r="G1362" s="477">
        <v>36272.90221</v>
      </c>
      <c r="H1362" s="89">
        <v>102523.11093</v>
      </c>
      <c r="I1362" s="477">
        <v>14913.431869999999</v>
      </c>
      <c r="J1362" s="477">
        <v>5605.3388800000002</v>
      </c>
      <c r="K1362" s="477">
        <v>0</v>
      </c>
      <c r="L1362" s="477">
        <v>41346.73762</v>
      </c>
      <c r="M1362" s="477">
        <v>6913.8448899999994</v>
      </c>
      <c r="N1362" s="477">
        <v>3410.2914799999999</v>
      </c>
      <c r="O1362" s="477">
        <v>4450.3912399999999</v>
      </c>
      <c r="P1362" s="477">
        <v>159.72967</v>
      </c>
      <c r="Q1362" s="477">
        <v>605.7681</v>
      </c>
      <c r="R1362" s="89">
        <v>77405.533749999988</v>
      </c>
      <c r="S1362" s="477">
        <v>2.80775</v>
      </c>
      <c r="T1362" s="477">
        <v>1061.14347</v>
      </c>
      <c r="U1362" s="477">
        <v>0</v>
      </c>
      <c r="V1362" s="477">
        <v>482.88794000000001</v>
      </c>
      <c r="W1362" s="477">
        <v>0</v>
      </c>
      <c r="X1362" s="477">
        <v>0</v>
      </c>
      <c r="Y1362" s="477">
        <v>0</v>
      </c>
      <c r="Z1362" s="477">
        <v>124.85616</v>
      </c>
      <c r="AA1362" s="477">
        <v>0</v>
      </c>
      <c r="AB1362" s="477">
        <v>113.06536</v>
      </c>
      <c r="AC1362" s="477">
        <v>0</v>
      </c>
      <c r="AD1362" s="477">
        <v>1784.7606800000001</v>
      </c>
      <c r="AE1362" s="477">
        <v>181713.40535999998</v>
      </c>
      <c r="AF1362" s="233">
        <v>3410.2914799999999</v>
      </c>
      <c r="AG1362" s="233">
        <v>48743.470450000001</v>
      </c>
      <c r="AH1362" s="233">
        <v>0</v>
      </c>
      <c r="AI1362" s="233">
        <v>0</v>
      </c>
      <c r="AJ1362" s="482">
        <v>129559.64342999998</v>
      </c>
    </row>
    <row r="1363" spans="1:36" s="42" customFormat="1" x14ac:dyDescent="0.25">
      <c r="A1363" s="402"/>
      <c r="B1363" s="564">
        <v>741411</v>
      </c>
      <c r="C1363" s="188" t="s">
        <v>1761</v>
      </c>
      <c r="D1363" s="477">
        <v>3008.3556400000002</v>
      </c>
      <c r="E1363" s="477">
        <v>2499.0256899999999</v>
      </c>
      <c r="F1363" s="477">
        <v>16624.76196</v>
      </c>
      <c r="G1363" s="477">
        <v>3806.3599599999998</v>
      </c>
      <c r="H1363" s="89">
        <v>25938.503250000002</v>
      </c>
      <c r="I1363" s="477">
        <v>317.92394999999999</v>
      </c>
      <c r="J1363" s="477">
        <v>167.67272</v>
      </c>
      <c r="K1363" s="477">
        <v>0</v>
      </c>
      <c r="L1363" s="477">
        <v>0</v>
      </c>
      <c r="M1363" s="477">
        <v>2924.9234999999999</v>
      </c>
      <c r="N1363" s="477">
        <v>1400.4785099999999</v>
      </c>
      <c r="O1363" s="477">
        <v>323.89517999999998</v>
      </c>
      <c r="P1363" s="477">
        <v>0</v>
      </c>
      <c r="Q1363" s="477">
        <v>0</v>
      </c>
      <c r="R1363" s="89">
        <v>5134.8938600000001</v>
      </c>
      <c r="S1363" s="477">
        <v>0.13663</v>
      </c>
      <c r="T1363" s="477">
        <v>0</v>
      </c>
      <c r="U1363" s="477">
        <v>0</v>
      </c>
      <c r="V1363" s="477">
        <v>3.9436399999999998</v>
      </c>
      <c r="W1363" s="477">
        <v>0</v>
      </c>
      <c r="X1363" s="477">
        <v>0</v>
      </c>
      <c r="Y1363" s="477">
        <v>0</v>
      </c>
      <c r="Z1363" s="477">
        <v>0.37470999999999999</v>
      </c>
      <c r="AA1363" s="477">
        <v>0</v>
      </c>
      <c r="AB1363" s="477">
        <v>28.308400000000002</v>
      </c>
      <c r="AC1363" s="477">
        <v>0</v>
      </c>
      <c r="AD1363" s="477">
        <v>32.763380000000005</v>
      </c>
      <c r="AE1363" s="477">
        <v>31106.160490000002</v>
      </c>
      <c r="AF1363" s="233">
        <v>1400.4785099999999</v>
      </c>
      <c r="AG1363" s="233">
        <v>2928.8671399999998</v>
      </c>
      <c r="AH1363" s="233">
        <v>0</v>
      </c>
      <c r="AI1363" s="233">
        <v>0</v>
      </c>
      <c r="AJ1363" s="482">
        <v>26776.814840000003</v>
      </c>
    </row>
    <row r="1364" spans="1:36" s="42" customFormat="1" x14ac:dyDescent="0.25">
      <c r="A1364" s="402"/>
      <c r="B1364" s="564">
        <v>741412</v>
      </c>
      <c r="C1364" s="188" t="s">
        <v>1762</v>
      </c>
      <c r="D1364" s="477">
        <v>416.63434000000001</v>
      </c>
      <c r="E1364" s="477">
        <v>31.246400000000001</v>
      </c>
      <c r="F1364" s="477">
        <v>27764.10482</v>
      </c>
      <c r="G1364" s="477">
        <v>330.91010999999997</v>
      </c>
      <c r="H1364" s="89">
        <v>28542.895670000002</v>
      </c>
      <c r="I1364" s="477">
        <v>7.8377400000000002</v>
      </c>
      <c r="J1364" s="477">
        <v>0</v>
      </c>
      <c r="K1364" s="477">
        <v>0</v>
      </c>
      <c r="L1364" s="477">
        <v>0</v>
      </c>
      <c r="M1364" s="477">
        <v>2E-3</v>
      </c>
      <c r="N1364" s="477">
        <v>16.08614</v>
      </c>
      <c r="O1364" s="477">
        <v>1407.9136100000001</v>
      </c>
      <c r="P1364" s="477">
        <v>0</v>
      </c>
      <c r="Q1364" s="477">
        <v>1986.15229</v>
      </c>
      <c r="R1364" s="89">
        <v>3417.9917800000003</v>
      </c>
      <c r="S1364" s="477">
        <v>261.50137999999998</v>
      </c>
      <c r="T1364" s="477">
        <v>0</v>
      </c>
      <c r="U1364" s="477">
        <v>0</v>
      </c>
      <c r="V1364" s="477">
        <v>19.045780000000001</v>
      </c>
      <c r="W1364" s="477">
        <v>0</v>
      </c>
      <c r="X1364" s="477">
        <v>0</v>
      </c>
      <c r="Y1364" s="477">
        <v>1331.12447</v>
      </c>
      <c r="Z1364" s="477">
        <v>4.0697999999999999</v>
      </c>
      <c r="AA1364" s="477">
        <v>106.22882000000001</v>
      </c>
      <c r="AB1364" s="477">
        <v>387.70398</v>
      </c>
      <c r="AC1364" s="477">
        <v>88.909899999999993</v>
      </c>
      <c r="AD1364" s="477">
        <v>2198.5841299999997</v>
      </c>
      <c r="AE1364" s="477">
        <v>34159.471580000005</v>
      </c>
      <c r="AF1364" s="233">
        <v>16.08614</v>
      </c>
      <c r="AG1364" s="233">
        <v>19.047779999999999</v>
      </c>
      <c r="AH1364" s="233">
        <v>0</v>
      </c>
      <c r="AI1364" s="233">
        <v>1526.2631900000001</v>
      </c>
      <c r="AJ1364" s="482">
        <v>32598.074470000003</v>
      </c>
    </row>
    <row r="1365" spans="1:36" s="42" customFormat="1" x14ac:dyDescent="0.25">
      <c r="A1365" s="402"/>
      <c r="B1365" s="564">
        <v>741417</v>
      </c>
      <c r="C1365" s="188" t="s">
        <v>1763</v>
      </c>
      <c r="D1365" s="477">
        <v>0</v>
      </c>
      <c r="E1365" s="477">
        <v>0</v>
      </c>
      <c r="F1365" s="477">
        <v>0</v>
      </c>
      <c r="G1365" s="477">
        <v>0</v>
      </c>
      <c r="H1365" s="89">
        <v>0</v>
      </c>
      <c r="I1365" s="477">
        <v>5567.4249</v>
      </c>
      <c r="J1365" s="477">
        <v>0</v>
      </c>
      <c r="K1365" s="477">
        <v>0</v>
      </c>
      <c r="L1365" s="477">
        <v>0</v>
      </c>
      <c r="M1365" s="477">
        <v>833.04700000000003</v>
      </c>
      <c r="N1365" s="477">
        <v>0</v>
      </c>
      <c r="O1365" s="477">
        <v>1438.7628200000001</v>
      </c>
      <c r="P1365" s="477">
        <v>0</v>
      </c>
      <c r="Q1365" s="477">
        <v>0</v>
      </c>
      <c r="R1365" s="89">
        <v>7839.2347200000004</v>
      </c>
      <c r="S1365" s="477">
        <v>0</v>
      </c>
      <c r="T1365" s="477">
        <v>0</v>
      </c>
      <c r="U1365" s="477">
        <v>0</v>
      </c>
      <c r="V1365" s="477">
        <v>84.215149999999994</v>
      </c>
      <c r="W1365" s="477">
        <v>0</v>
      </c>
      <c r="X1365" s="477">
        <v>189.18994000000001</v>
      </c>
      <c r="Y1365" s="477">
        <v>0</v>
      </c>
      <c r="Z1365" s="477">
        <v>0</v>
      </c>
      <c r="AA1365" s="477">
        <v>0</v>
      </c>
      <c r="AB1365" s="477">
        <v>1513.5319500000001</v>
      </c>
      <c r="AC1365" s="477">
        <v>0</v>
      </c>
      <c r="AD1365" s="477">
        <v>1786.93704</v>
      </c>
      <c r="AE1365" s="477">
        <v>9626.1717600000011</v>
      </c>
      <c r="AF1365" s="233">
        <v>0</v>
      </c>
      <c r="AG1365" s="233">
        <v>917.26215000000002</v>
      </c>
      <c r="AH1365" s="233">
        <v>0</v>
      </c>
      <c r="AI1365" s="233">
        <v>0</v>
      </c>
      <c r="AJ1365" s="482">
        <v>8708.9096100000006</v>
      </c>
    </row>
    <row r="1366" spans="1:36" s="42" customFormat="1" x14ac:dyDescent="0.25">
      <c r="A1366" s="402"/>
      <c r="B1366" s="564">
        <v>741418</v>
      </c>
      <c r="C1366" s="188" t="s">
        <v>1765</v>
      </c>
      <c r="D1366" s="477">
        <v>0</v>
      </c>
      <c r="E1366" s="477">
        <v>0</v>
      </c>
      <c r="F1366" s="477">
        <v>0</v>
      </c>
      <c r="G1366" s="477">
        <v>0</v>
      </c>
      <c r="H1366" s="89">
        <v>0</v>
      </c>
      <c r="I1366" s="477">
        <v>0</v>
      </c>
      <c r="J1366" s="477">
        <v>0</v>
      </c>
      <c r="K1366" s="477">
        <v>0</v>
      </c>
      <c r="L1366" s="477">
        <v>0</v>
      </c>
      <c r="M1366" s="477">
        <v>0</v>
      </c>
      <c r="N1366" s="477">
        <v>0</v>
      </c>
      <c r="O1366" s="477">
        <v>1296.1155700000002</v>
      </c>
      <c r="P1366" s="477">
        <v>0</v>
      </c>
      <c r="Q1366" s="477">
        <v>0</v>
      </c>
      <c r="R1366" s="89">
        <v>1296.1155700000002</v>
      </c>
      <c r="S1366" s="477">
        <v>0</v>
      </c>
      <c r="T1366" s="477">
        <v>0</v>
      </c>
      <c r="U1366" s="477">
        <v>163.87467000000001</v>
      </c>
      <c r="V1366" s="477">
        <v>0</v>
      </c>
      <c r="W1366" s="477">
        <v>0</v>
      </c>
      <c r="X1366" s="477">
        <v>7.6716300000000004</v>
      </c>
      <c r="Y1366" s="477">
        <v>0</v>
      </c>
      <c r="Z1366" s="477">
        <v>0</v>
      </c>
      <c r="AA1366" s="477">
        <v>994.41029000000003</v>
      </c>
      <c r="AB1366" s="477">
        <v>2062.4782399999999</v>
      </c>
      <c r="AC1366" s="477">
        <v>0</v>
      </c>
      <c r="AD1366" s="477">
        <v>3228.4348300000001</v>
      </c>
      <c r="AE1366" s="477">
        <v>4524.5504000000001</v>
      </c>
      <c r="AF1366" s="233">
        <v>0</v>
      </c>
      <c r="AG1366" s="233">
        <v>0</v>
      </c>
      <c r="AH1366" s="233">
        <v>0</v>
      </c>
      <c r="AI1366" s="233">
        <v>994.41029000000003</v>
      </c>
      <c r="AJ1366" s="482">
        <v>3530.1401100000003</v>
      </c>
    </row>
    <row r="1367" spans="1:36" s="42" customFormat="1" x14ac:dyDescent="0.25">
      <c r="A1367" s="402"/>
      <c r="B1367" s="564">
        <v>741419</v>
      </c>
      <c r="C1367" s="188" t="s">
        <v>1767</v>
      </c>
      <c r="D1367" s="477">
        <v>0</v>
      </c>
      <c r="E1367" s="477">
        <v>0</v>
      </c>
      <c r="F1367" s="477">
        <v>0</v>
      </c>
      <c r="G1367" s="477">
        <v>0</v>
      </c>
      <c r="H1367" s="89">
        <v>0</v>
      </c>
      <c r="I1367" s="477">
        <v>0</v>
      </c>
      <c r="J1367" s="477">
        <v>0</v>
      </c>
      <c r="K1367" s="477">
        <v>0</v>
      </c>
      <c r="L1367" s="477">
        <v>0</v>
      </c>
      <c r="M1367" s="477">
        <v>0</v>
      </c>
      <c r="N1367" s="477">
        <v>0</v>
      </c>
      <c r="O1367" s="477">
        <v>0</v>
      </c>
      <c r="P1367" s="477">
        <v>0</v>
      </c>
      <c r="Q1367" s="477">
        <v>0</v>
      </c>
      <c r="R1367" s="89">
        <v>0</v>
      </c>
      <c r="S1367" s="477">
        <v>0</v>
      </c>
      <c r="T1367" s="477">
        <v>0</v>
      </c>
      <c r="U1367" s="477">
        <v>0</v>
      </c>
      <c r="V1367" s="477">
        <v>0</v>
      </c>
      <c r="W1367" s="477">
        <v>0</v>
      </c>
      <c r="X1367" s="477">
        <v>0</v>
      </c>
      <c r="Y1367" s="477">
        <v>0</v>
      </c>
      <c r="Z1367" s="477">
        <v>0</v>
      </c>
      <c r="AA1367" s="477">
        <v>0</v>
      </c>
      <c r="AB1367" s="477">
        <v>0</v>
      </c>
      <c r="AC1367" s="477">
        <v>0</v>
      </c>
      <c r="AD1367" s="477">
        <v>0</v>
      </c>
      <c r="AE1367" s="477">
        <v>0</v>
      </c>
      <c r="AF1367" s="233">
        <v>0</v>
      </c>
      <c r="AG1367" s="233">
        <v>0</v>
      </c>
      <c r="AH1367" s="233">
        <v>0</v>
      </c>
      <c r="AI1367" s="233">
        <v>0</v>
      </c>
      <c r="AJ1367" s="482">
        <v>0</v>
      </c>
    </row>
    <row r="1368" spans="1:36" s="42" customFormat="1" x14ac:dyDescent="0.25">
      <c r="A1368" s="402"/>
      <c r="B1368" s="564">
        <v>741420</v>
      </c>
      <c r="C1368" s="188" t="s">
        <v>1768</v>
      </c>
      <c r="D1368" s="477">
        <v>28662.704899999997</v>
      </c>
      <c r="E1368" s="477">
        <v>65011.894770000006</v>
      </c>
      <c r="F1368" s="477">
        <v>193345.20325999998</v>
      </c>
      <c r="G1368" s="477">
        <v>19091.17268</v>
      </c>
      <c r="H1368" s="89">
        <v>306110.97561000002</v>
      </c>
      <c r="I1368" s="477">
        <v>2368.0711099999999</v>
      </c>
      <c r="J1368" s="477">
        <v>38389.579819999999</v>
      </c>
      <c r="K1368" s="477">
        <v>7828.2359999999999</v>
      </c>
      <c r="L1368" s="477">
        <v>0</v>
      </c>
      <c r="M1368" s="477">
        <v>15718.58318</v>
      </c>
      <c r="N1368" s="477">
        <v>0</v>
      </c>
      <c r="O1368" s="477">
        <v>0</v>
      </c>
      <c r="P1368" s="477">
        <v>0</v>
      </c>
      <c r="Q1368" s="477">
        <v>0</v>
      </c>
      <c r="R1368" s="89">
        <v>64304.470109999995</v>
      </c>
      <c r="S1368" s="477">
        <v>246.48246</v>
      </c>
      <c r="T1368" s="477">
        <v>0</v>
      </c>
      <c r="U1368" s="477">
        <v>0</v>
      </c>
      <c r="V1368" s="477">
        <v>0.50175999999999998</v>
      </c>
      <c r="W1368" s="477">
        <v>476.43624</v>
      </c>
      <c r="X1368" s="477">
        <v>0</v>
      </c>
      <c r="Y1368" s="477">
        <v>0</v>
      </c>
      <c r="Z1368" s="477">
        <v>1.2101900000000001</v>
      </c>
      <c r="AA1368" s="477">
        <v>0</v>
      </c>
      <c r="AB1368" s="477">
        <v>2.6749099999999997</v>
      </c>
      <c r="AC1368" s="477">
        <v>0</v>
      </c>
      <c r="AD1368" s="477">
        <v>727.30556000000001</v>
      </c>
      <c r="AE1368" s="477">
        <v>371142.75128000003</v>
      </c>
      <c r="AF1368" s="233">
        <v>7828.2359999999999</v>
      </c>
      <c r="AG1368" s="233">
        <v>15719.084939999999</v>
      </c>
      <c r="AH1368" s="233">
        <v>0</v>
      </c>
      <c r="AI1368" s="233">
        <v>0</v>
      </c>
      <c r="AJ1368" s="482">
        <v>347595.43034000008</v>
      </c>
    </row>
    <row r="1369" spans="1:36" s="42" customFormat="1" x14ac:dyDescent="0.25">
      <c r="A1369" s="402"/>
      <c r="B1369" s="564">
        <v>741421</v>
      </c>
      <c r="C1369" s="188" t="s">
        <v>1770</v>
      </c>
      <c r="D1369" s="477">
        <v>30717.417980000002</v>
      </c>
      <c r="E1369" s="477">
        <v>20800.509559999999</v>
      </c>
      <c r="F1369" s="477">
        <v>0</v>
      </c>
      <c r="G1369" s="477">
        <v>14342.461210000001</v>
      </c>
      <c r="H1369" s="89">
        <v>65860.388750000013</v>
      </c>
      <c r="I1369" s="477">
        <v>2120.73785</v>
      </c>
      <c r="J1369" s="477">
        <v>0</v>
      </c>
      <c r="K1369" s="477">
        <v>0</v>
      </c>
      <c r="L1369" s="477">
        <v>104791.54790999999</v>
      </c>
      <c r="M1369" s="477">
        <v>0</v>
      </c>
      <c r="N1369" s="477">
        <v>11891.99165</v>
      </c>
      <c r="O1369" s="477">
        <v>3578.1712599999996</v>
      </c>
      <c r="P1369" s="477">
        <v>0</v>
      </c>
      <c r="Q1369" s="477">
        <v>5869.5138200000001</v>
      </c>
      <c r="R1369" s="89">
        <v>128251.96249000001</v>
      </c>
      <c r="S1369" s="477">
        <v>3.1472600000000002</v>
      </c>
      <c r="T1369" s="477">
        <v>0</v>
      </c>
      <c r="U1369" s="477">
        <v>0</v>
      </c>
      <c r="V1369" s="477">
        <v>2.5714600000000001</v>
      </c>
      <c r="W1369" s="477">
        <v>29.232520000000001</v>
      </c>
      <c r="X1369" s="477">
        <v>0</v>
      </c>
      <c r="Y1369" s="477">
        <v>0</v>
      </c>
      <c r="Z1369" s="477">
        <v>0.70629999999999993</v>
      </c>
      <c r="AA1369" s="477">
        <v>0</v>
      </c>
      <c r="AB1369" s="477">
        <v>132.68465</v>
      </c>
      <c r="AC1369" s="477">
        <v>0</v>
      </c>
      <c r="AD1369" s="477">
        <v>168.34219000000002</v>
      </c>
      <c r="AE1369" s="477">
        <v>194280.69343000001</v>
      </c>
      <c r="AF1369" s="233">
        <v>11891.99165</v>
      </c>
      <c r="AG1369" s="233">
        <v>104794.11937</v>
      </c>
      <c r="AH1369" s="233">
        <v>0</v>
      </c>
      <c r="AI1369" s="233">
        <v>0</v>
      </c>
      <c r="AJ1369" s="482">
        <v>77594.582410000017</v>
      </c>
    </row>
    <row r="1370" spans="1:36" s="42" customFormat="1" x14ac:dyDescent="0.25">
      <c r="A1370" s="402"/>
      <c r="B1370" s="564">
        <v>741422</v>
      </c>
      <c r="C1370" s="188" t="s">
        <v>1772</v>
      </c>
      <c r="D1370" s="477">
        <v>0</v>
      </c>
      <c r="E1370" s="477">
        <v>0</v>
      </c>
      <c r="F1370" s="477">
        <v>0</v>
      </c>
      <c r="G1370" s="477">
        <v>4180.1805800000002</v>
      </c>
      <c r="H1370" s="89">
        <v>4180.1805800000002</v>
      </c>
      <c r="I1370" s="477">
        <v>213.59369000000001</v>
      </c>
      <c r="J1370" s="477">
        <v>0</v>
      </c>
      <c r="K1370" s="477">
        <v>0</v>
      </c>
      <c r="L1370" s="477">
        <v>0</v>
      </c>
      <c r="M1370" s="477">
        <v>0</v>
      </c>
      <c r="N1370" s="477">
        <v>0</v>
      </c>
      <c r="O1370" s="477">
        <v>0</v>
      </c>
      <c r="P1370" s="477">
        <v>0</v>
      </c>
      <c r="Q1370" s="477">
        <v>0</v>
      </c>
      <c r="R1370" s="89">
        <v>213.59369000000001</v>
      </c>
      <c r="S1370" s="477">
        <v>9.1884899999999998</v>
      </c>
      <c r="T1370" s="477">
        <v>0</v>
      </c>
      <c r="U1370" s="477">
        <v>0</v>
      </c>
      <c r="V1370" s="477">
        <v>2.1129999999999999E-2</v>
      </c>
      <c r="W1370" s="477">
        <v>1.0896300000000001</v>
      </c>
      <c r="X1370" s="477">
        <v>0</v>
      </c>
      <c r="Y1370" s="477">
        <v>0</v>
      </c>
      <c r="Z1370" s="477">
        <v>0.28393000000000002</v>
      </c>
      <c r="AA1370" s="477">
        <v>0</v>
      </c>
      <c r="AB1370" s="477">
        <v>1.8890100000000001</v>
      </c>
      <c r="AC1370" s="477">
        <v>0</v>
      </c>
      <c r="AD1370" s="477">
        <v>12.472189999999999</v>
      </c>
      <c r="AE1370" s="477">
        <v>4406.2464600000003</v>
      </c>
      <c r="AF1370" s="233">
        <v>0</v>
      </c>
      <c r="AG1370" s="233">
        <v>2.1129999999999999E-2</v>
      </c>
      <c r="AH1370" s="233">
        <v>0</v>
      </c>
      <c r="AI1370" s="233">
        <v>0</v>
      </c>
      <c r="AJ1370" s="482">
        <v>4406.2253299999993</v>
      </c>
    </row>
    <row r="1371" spans="1:36" s="42" customFormat="1" x14ac:dyDescent="0.25">
      <c r="A1371" s="402"/>
      <c r="B1371" s="564">
        <v>741423</v>
      </c>
      <c r="C1371" s="188" t="s">
        <v>1774</v>
      </c>
      <c r="D1371" s="477">
        <v>2571.3725399999998</v>
      </c>
      <c r="E1371" s="477">
        <v>0</v>
      </c>
      <c r="F1371" s="477">
        <v>0</v>
      </c>
      <c r="G1371" s="477">
        <v>707.44835999999998</v>
      </c>
      <c r="H1371" s="89">
        <v>3278.8208999999997</v>
      </c>
      <c r="I1371" s="477">
        <v>21.601749999999999</v>
      </c>
      <c r="J1371" s="477">
        <v>0</v>
      </c>
      <c r="K1371" s="477">
        <v>0</v>
      </c>
      <c r="L1371" s="477">
        <v>0</v>
      </c>
      <c r="M1371" s="477">
        <v>0</v>
      </c>
      <c r="N1371" s="477">
        <v>0</v>
      </c>
      <c r="O1371" s="477">
        <v>0</v>
      </c>
      <c r="P1371" s="477">
        <v>0</v>
      </c>
      <c r="Q1371" s="477">
        <v>5734.2075599999998</v>
      </c>
      <c r="R1371" s="89">
        <v>5755.8093099999996</v>
      </c>
      <c r="S1371" s="477">
        <v>63.065160000000006</v>
      </c>
      <c r="T1371" s="477">
        <v>0</v>
      </c>
      <c r="U1371" s="477">
        <v>261.29023000000001</v>
      </c>
      <c r="V1371" s="477">
        <v>0.10693000000000001</v>
      </c>
      <c r="W1371" s="477">
        <v>340.54908</v>
      </c>
      <c r="X1371" s="477">
        <v>0</v>
      </c>
      <c r="Y1371" s="477">
        <v>0</v>
      </c>
      <c r="Z1371" s="477">
        <v>1.7929999999999998E-2</v>
      </c>
      <c r="AA1371" s="477">
        <v>143.89157</v>
      </c>
      <c r="AB1371" s="477">
        <v>93.777979999999999</v>
      </c>
      <c r="AC1371" s="477">
        <v>603.6323000000001</v>
      </c>
      <c r="AD1371" s="477">
        <v>1506.3311800000001</v>
      </c>
      <c r="AE1371" s="477">
        <v>10540.96139</v>
      </c>
      <c r="AF1371" s="233">
        <v>0</v>
      </c>
      <c r="AG1371" s="233">
        <v>0.10693000000000001</v>
      </c>
      <c r="AH1371" s="233">
        <v>0</v>
      </c>
      <c r="AI1371" s="233">
        <v>747.5238700000001</v>
      </c>
      <c r="AJ1371" s="482">
        <v>9793.3305900000014</v>
      </c>
    </row>
    <row r="1372" spans="1:36" s="42" customFormat="1" x14ac:dyDescent="0.25">
      <c r="A1372" s="402"/>
      <c r="B1372" s="564">
        <v>741428</v>
      </c>
      <c r="C1372" s="188" t="s">
        <v>1776</v>
      </c>
      <c r="D1372" s="477">
        <v>0</v>
      </c>
      <c r="E1372" s="477">
        <v>0</v>
      </c>
      <c r="F1372" s="477">
        <v>0</v>
      </c>
      <c r="G1372" s="477">
        <v>0</v>
      </c>
      <c r="H1372" s="89">
        <v>0</v>
      </c>
      <c r="I1372" s="477">
        <v>0</v>
      </c>
      <c r="J1372" s="477">
        <v>0</v>
      </c>
      <c r="K1372" s="477">
        <v>0</v>
      </c>
      <c r="L1372" s="477">
        <v>0</v>
      </c>
      <c r="M1372" s="477">
        <v>0</v>
      </c>
      <c r="N1372" s="477">
        <v>0</v>
      </c>
      <c r="O1372" s="477">
        <v>0</v>
      </c>
      <c r="P1372" s="477">
        <v>0</v>
      </c>
      <c r="Q1372" s="477">
        <v>0</v>
      </c>
      <c r="R1372" s="89">
        <v>0</v>
      </c>
      <c r="S1372" s="477">
        <v>0</v>
      </c>
      <c r="T1372" s="477">
        <v>0</v>
      </c>
      <c r="U1372" s="477">
        <v>0</v>
      </c>
      <c r="V1372" s="477">
        <v>0</v>
      </c>
      <c r="W1372" s="477">
        <v>0</v>
      </c>
      <c r="X1372" s="477">
        <v>0</v>
      </c>
      <c r="Y1372" s="477">
        <v>0</v>
      </c>
      <c r="Z1372" s="477">
        <v>0</v>
      </c>
      <c r="AA1372" s="477">
        <v>0</v>
      </c>
      <c r="AB1372" s="477">
        <v>0</v>
      </c>
      <c r="AC1372" s="477">
        <v>0</v>
      </c>
      <c r="AD1372" s="477">
        <v>0</v>
      </c>
      <c r="AE1372" s="477">
        <v>0</v>
      </c>
      <c r="AF1372" s="233">
        <v>0</v>
      </c>
      <c r="AG1372" s="233">
        <v>0</v>
      </c>
      <c r="AH1372" s="233">
        <v>0</v>
      </c>
      <c r="AI1372" s="233">
        <v>0</v>
      </c>
      <c r="AJ1372" s="482">
        <v>0</v>
      </c>
    </row>
    <row r="1373" spans="1:36" s="42" customFormat="1" x14ac:dyDescent="0.25">
      <c r="A1373" s="402"/>
      <c r="B1373" s="564">
        <v>741429</v>
      </c>
      <c r="C1373" s="188" t="s">
        <v>1778</v>
      </c>
      <c r="D1373" s="477">
        <v>0</v>
      </c>
      <c r="E1373" s="477">
        <v>0</v>
      </c>
      <c r="F1373" s="477">
        <v>0</v>
      </c>
      <c r="G1373" s="477">
        <v>0</v>
      </c>
      <c r="H1373" s="89">
        <v>0</v>
      </c>
      <c r="I1373" s="477">
        <v>0</v>
      </c>
      <c r="J1373" s="477">
        <v>0</v>
      </c>
      <c r="K1373" s="477">
        <v>0</v>
      </c>
      <c r="L1373" s="477">
        <v>0</v>
      </c>
      <c r="M1373" s="477">
        <v>0</v>
      </c>
      <c r="N1373" s="477">
        <v>0</v>
      </c>
      <c r="O1373" s="477">
        <v>0</v>
      </c>
      <c r="P1373" s="477">
        <v>0</v>
      </c>
      <c r="Q1373" s="477">
        <v>0</v>
      </c>
      <c r="R1373" s="89">
        <v>0</v>
      </c>
      <c r="S1373" s="477">
        <v>0</v>
      </c>
      <c r="T1373" s="477">
        <v>0</v>
      </c>
      <c r="U1373" s="477">
        <v>0</v>
      </c>
      <c r="V1373" s="477">
        <v>0</v>
      </c>
      <c r="W1373" s="477">
        <v>0</v>
      </c>
      <c r="X1373" s="477">
        <v>0</v>
      </c>
      <c r="Y1373" s="477">
        <v>0</v>
      </c>
      <c r="Z1373" s="477">
        <v>0</v>
      </c>
      <c r="AA1373" s="477">
        <v>0</v>
      </c>
      <c r="AB1373" s="477">
        <v>0</v>
      </c>
      <c r="AC1373" s="477">
        <v>0</v>
      </c>
      <c r="AD1373" s="477">
        <v>0</v>
      </c>
      <c r="AE1373" s="477">
        <v>0</v>
      </c>
      <c r="AF1373" s="233">
        <v>0</v>
      </c>
      <c r="AG1373" s="233">
        <v>0</v>
      </c>
      <c r="AH1373" s="233">
        <v>0</v>
      </c>
      <c r="AI1373" s="233">
        <v>0</v>
      </c>
      <c r="AJ1373" s="482">
        <v>0</v>
      </c>
    </row>
    <row r="1374" spans="1:36" s="42" customFormat="1" x14ac:dyDescent="0.25">
      <c r="A1374" s="402"/>
      <c r="B1374" s="564">
        <v>741431</v>
      </c>
      <c r="C1374" s="188" t="s">
        <v>1782</v>
      </c>
      <c r="D1374" s="477">
        <v>0</v>
      </c>
      <c r="E1374" s="477">
        <v>1.31094</v>
      </c>
      <c r="F1374" s="477">
        <v>0</v>
      </c>
      <c r="G1374" s="477">
        <v>0</v>
      </c>
      <c r="H1374" s="89">
        <v>1.31094</v>
      </c>
      <c r="I1374" s="477">
        <v>0</v>
      </c>
      <c r="J1374" s="477">
        <v>0</v>
      </c>
      <c r="K1374" s="477">
        <v>0</v>
      </c>
      <c r="L1374" s="477">
        <v>0</v>
      </c>
      <c r="M1374" s="477">
        <v>0</v>
      </c>
      <c r="N1374" s="477">
        <v>0</v>
      </c>
      <c r="O1374" s="477">
        <v>0</v>
      </c>
      <c r="P1374" s="477">
        <v>0</v>
      </c>
      <c r="Q1374" s="477">
        <v>0</v>
      </c>
      <c r="R1374" s="89">
        <v>0</v>
      </c>
      <c r="S1374" s="477">
        <v>0</v>
      </c>
      <c r="T1374" s="477">
        <v>0</v>
      </c>
      <c r="U1374" s="477">
        <v>0</v>
      </c>
      <c r="V1374" s="477">
        <v>0</v>
      </c>
      <c r="W1374" s="477">
        <v>0</v>
      </c>
      <c r="X1374" s="477">
        <v>0</v>
      </c>
      <c r="Y1374" s="477">
        <v>0</v>
      </c>
      <c r="Z1374" s="477">
        <v>0</v>
      </c>
      <c r="AA1374" s="477">
        <v>0</v>
      </c>
      <c r="AB1374" s="477">
        <v>0</v>
      </c>
      <c r="AC1374" s="477">
        <v>0</v>
      </c>
      <c r="AD1374" s="477">
        <v>0</v>
      </c>
      <c r="AE1374" s="477">
        <v>1.31094</v>
      </c>
      <c r="AF1374" s="233">
        <v>0</v>
      </c>
      <c r="AG1374" s="233">
        <v>0</v>
      </c>
      <c r="AH1374" s="233">
        <v>0</v>
      </c>
      <c r="AI1374" s="233">
        <v>0</v>
      </c>
      <c r="AJ1374" s="482">
        <v>1.31094</v>
      </c>
    </row>
    <row r="1375" spans="1:36" s="42" customFormat="1" x14ac:dyDescent="0.25">
      <c r="A1375" s="402"/>
      <c r="B1375" s="564">
        <v>741432</v>
      </c>
      <c r="C1375" s="188" t="s">
        <v>1783</v>
      </c>
      <c r="D1375" s="477">
        <v>0</v>
      </c>
      <c r="E1375" s="477">
        <v>1.8122</v>
      </c>
      <c r="F1375" s="477">
        <v>0</v>
      </c>
      <c r="G1375" s="477">
        <v>0</v>
      </c>
      <c r="H1375" s="89">
        <v>1.8122</v>
      </c>
      <c r="I1375" s="477">
        <v>0</v>
      </c>
      <c r="J1375" s="477">
        <v>9.7000000000000003E-2</v>
      </c>
      <c r="K1375" s="477">
        <v>0</v>
      </c>
      <c r="L1375" s="477">
        <v>0</v>
      </c>
      <c r="M1375" s="477">
        <v>0</v>
      </c>
      <c r="N1375" s="477">
        <v>0</v>
      </c>
      <c r="O1375" s="477">
        <v>0.19613999999999998</v>
      </c>
      <c r="P1375" s="477">
        <v>0</v>
      </c>
      <c r="Q1375" s="477">
        <v>0</v>
      </c>
      <c r="R1375" s="89">
        <v>0.29313999999999996</v>
      </c>
      <c r="S1375" s="477">
        <v>0</v>
      </c>
      <c r="T1375" s="477">
        <v>0</v>
      </c>
      <c r="U1375" s="477">
        <v>0</v>
      </c>
      <c r="V1375" s="477">
        <v>0</v>
      </c>
      <c r="W1375" s="477">
        <v>0</v>
      </c>
      <c r="X1375" s="477">
        <v>0</v>
      </c>
      <c r="Y1375" s="477">
        <v>0</v>
      </c>
      <c r="Z1375" s="477">
        <v>0</v>
      </c>
      <c r="AA1375" s="477">
        <v>0</v>
      </c>
      <c r="AB1375" s="477">
        <v>0</v>
      </c>
      <c r="AC1375" s="477">
        <v>0</v>
      </c>
      <c r="AD1375" s="477">
        <v>0</v>
      </c>
      <c r="AE1375" s="477">
        <v>2.10534</v>
      </c>
      <c r="AF1375" s="233">
        <v>0</v>
      </c>
      <c r="AG1375" s="233">
        <v>0</v>
      </c>
      <c r="AH1375" s="233">
        <v>0</v>
      </c>
      <c r="AI1375" s="233">
        <v>0</v>
      </c>
      <c r="AJ1375" s="482">
        <v>2.10534</v>
      </c>
    </row>
    <row r="1376" spans="1:36" s="42" customFormat="1" x14ac:dyDescent="0.25">
      <c r="A1376" s="402"/>
      <c r="B1376" s="564">
        <v>741433</v>
      </c>
      <c r="C1376" s="188" t="s">
        <v>1784</v>
      </c>
      <c r="D1376" s="477">
        <v>0</v>
      </c>
      <c r="E1376" s="477">
        <v>0</v>
      </c>
      <c r="F1376" s="477">
        <v>0</v>
      </c>
      <c r="G1376" s="477">
        <v>0</v>
      </c>
      <c r="H1376" s="89">
        <v>0</v>
      </c>
      <c r="I1376" s="477">
        <v>0</v>
      </c>
      <c r="J1376" s="477">
        <v>0</v>
      </c>
      <c r="K1376" s="477">
        <v>0</v>
      </c>
      <c r="L1376" s="477">
        <v>0</v>
      </c>
      <c r="M1376" s="477">
        <v>0</v>
      </c>
      <c r="N1376" s="477">
        <v>0</v>
      </c>
      <c r="O1376" s="477">
        <v>0</v>
      </c>
      <c r="P1376" s="477">
        <v>0</v>
      </c>
      <c r="Q1376" s="477">
        <v>0</v>
      </c>
      <c r="R1376" s="89">
        <v>0</v>
      </c>
      <c r="S1376" s="477">
        <v>0</v>
      </c>
      <c r="T1376" s="477">
        <v>0</v>
      </c>
      <c r="U1376" s="477">
        <v>0</v>
      </c>
      <c r="V1376" s="477">
        <v>0</v>
      </c>
      <c r="W1376" s="477">
        <v>0</v>
      </c>
      <c r="X1376" s="477">
        <v>0</v>
      </c>
      <c r="Y1376" s="477">
        <v>0</v>
      </c>
      <c r="Z1376" s="477">
        <v>0</v>
      </c>
      <c r="AA1376" s="477">
        <v>0</v>
      </c>
      <c r="AB1376" s="477">
        <v>0</v>
      </c>
      <c r="AC1376" s="477">
        <v>0</v>
      </c>
      <c r="AD1376" s="477">
        <v>0</v>
      </c>
      <c r="AE1376" s="477">
        <v>0</v>
      </c>
      <c r="AF1376" s="233">
        <v>0</v>
      </c>
      <c r="AG1376" s="233">
        <v>0</v>
      </c>
      <c r="AH1376" s="233">
        <v>0</v>
      </c>
      <c r="AI1376" s="233">
        <v>0</v>
      </c>
      <c r="AJ1376" s="482">
        <v>0</v>
      </c>
    </row>
    <row r="1377" spans="1:36" s="42" customFormat="1" x14ac:dyDescent="0.25">
      <c r="A1377" s="402"/>
      <c r="B1377" s="564">
        <v>741435</v>
      </c>
      <c r="C1377" s="188" t="s">
        <v>1787</v>
      </c>
      <c r="D1377" s="477">
        <v>0</v>
      </c>
      <c r="E1377" s="477">
        <v>632.13457999999991</v>
      </c>
      <c r="F1377" s="477">
        <v>0</v>
      </c>
      <c r="G1377" s="477">
        <v>0</v>
      </c>
      <c r="H1377" s="89">
        <v>632.13457999999991</v>
      </c>
      <c r="I1377" s="477">
        <v>0</v>
      </c>
      <c r="J1377" s="477">
        <v>0</v>
      </c>
      <c r="K1377" s="477">
        <v>0</v>
      </c>
      <c r="L1377" s="477">
        <v>0</v>
      </c>
      <c r="M1377" s="477">
        <v>0</v>
      </c>
      <c r="N1377" s="477">
        <v>0</v>
      </c>
      <c r="O1377" s="477">
        <v>0</v>
      </c>
      <c r="P1377" s="477">
        <v>0</v>
      </c>
      <c r="Q1377" s="477">
        <v>0</v>
      </c>
      <c r="R1377" s="89">
        <v>0</v>
      </c>
      <c r="S1377" s="477">
        <v>0</v>
      </c>
      <c r="T1377" s="477">
        <v>0</v>
      </c>
      <c r="U1377" s="477">
        <v>0</v>
      </c>
      <c r="V1377" s="477">
        <v>0</v>
      </c>
      <c r="W1377" s="477">
        <v>0</v>
      </c>
      <c r="X1377" s="477">
        <v>0</v>
      </c>
      <c r="Y1377" s="477">
        <v>0</v>
      </c>
      <c r="Z1377" s="477">
        <v>0</v>
      </c>
      <c r="AA1377" s="477">
        <v>0</v>
      </c>
      <c r="AB1377" s="477">
        <v>0</v>
      </c>
      <c r="AC1377" s="477">
        <v>0</v>
      </c>
      <c r="AD1377" s="477">
        <v>0</v>
      </c>
      <c r="AE1377" s="477">
        <v>632.13457999999991</v>
      </c>
      <c r="AF1377" s="233">
        <v>0</v>
      </c>
      <c r="AG1377" s="233">
        <v>0</v>
      </c>
      <c r="AH1377" s="233">
        <v>0</v>
      </c>
      <c r="AI1377" s="233">
        <v>0</v>
      </c>
      <c r="AJ1377" s="482">
        <v>632.13457999999991</v>
      </c>
    </row>
    <row r="1378" spans="1:36" s="42" customFormat="1" x14ac:dyDescent="0.25">
      <c r="A1378" s="402"/>
      <c r="B1378" s="564">
        <v>741436</v>
      </c>
      <c r="C1378" s="188" t="s">
        <v>1788</v>
      </c>
      <c r="D1378" s="477">
        <v>0</v>
      </c>
      <c r="E1378" s="477">
        <v>0</v>
      </c>
      <c r="F1378" s="477">
        <v>0</v>
      </c>
      <c r="G1378" s="477">
        <v>0</v>
      </c>
      <c r="H1378" s="89">
        <v>0</v>
      </c>
      <c r="I1378" s="477">
        <v>0</v>
      </c>
      <c r="J1378" s="477">
        <v>0</v>
      </c>
      <c r="K1378" s="477">
        <v>0</v>
      </c>
      <c r="L1378" s="477">
        <v>0</v>
      </c>
      <c r="M1378" s="477">
        <v>0</v>
      </c>
      <c r="N1378" s="477">
        <v>0</v>
      </c>
      <c r="O1378" s="477">
        <v>0</v>
      </c>
      <c r="P1378" s="477">
        <v>0</v>
      </c>
      <c r="Q1378" s="477">
        <v>0</v>
      </c>
      <c r="R1378" s="89">
        <v>0</v>
      </c>
      <c r="S1378" s="477">
        <v>0</v>
      </c>
      <c r="T1378" s="477">
        <v>0</v>
      </c>
      <c r="U1378" s="477">
        <v>0</v>
      </c>
      <c r="V1378" s="477">
        <v>0</v>
      </c>
      <c r="W1378" s="477">
        <v>0</v>
      </c>
      <c r="X1378" s="477">
        <v>0</v>
      </c>
      <c r="Y1378" s="477">
        <v>0</v>
      </c>
      <c r="Z1378" s="477">
        <v>0</v>
      </c>
      <c r="AA1378" s="477">
        <v>0</v>
      </c>
      <c r="AB1378" s="477">
        <v>0</v>
      </c>
      <c r="AC1378" s="477">
        <v>0</v>
      </c>
      <c r="AD1378" s="477">
        <v>0</v>
      </c>
      <c r="AE1378" s="477">
        <v>0</v>
      </c>
      <c r="AF1378" s="233">
        <v>0</v>
      </c>
      <c r="AG1378" s="233">
        <v>0</v>
      </c>
      <c r="AH1378" s="233">
        <v>0</v>
      </c>
      <c r="AI1378" s="233">
        <v>0</v>
      </c>
      <c r="AJ1378" s="482">
        <v>0</v>
      </c>
    </row>
    <row r="1379" spans="1:36" s="42" customFormat="1" x14ac:dyDescent="0.25">
      <c r="A1379" s="402"/>
      <c r="B1379" s="564">
        <v>741437</v>
      </c>
      <c r="C1379" s="188" t="s">
        <v>1789</v>
      </c>
      <c r="D1379" s="477">
        <v>0</v>
      </c>
      <c r="E1379" s="477">
        <v>0</v>
      </c>
      <c r="F1379" s="477">
        <v>0</v>
      </c>
      <c r="G1379" s="477">
        <v>0</v>
      </c>
      <c r="H1379" s="89">
        <v>0</v>
      </c>
      <c r="I1379" s="477">
        <v>0</v>
      </c>
      <c r="J1379" s="477">
        <v>0</v>
      </c>
      <c r="K1379" s="477">
        <v>0</v>
      </c>
      <c r="L1379" s="477">
        <v>0</v>
      </c>
      <c r="M1379" s="477">
        <v>0</v>
      </c>
      <c r="N1379" s="477">
        <v>0</v>
      </c>
      <c r="O1379" s="477">
        <v>0</v>
      </c>
      <c r="P1379" s="477">
        <v>0</v>
      </c>
      <c r="Q1379" s="477">
        <v>0</v>
      </c>
      <c r="R1379" s="89">
        <v>0</v>
      </c>
      <c r="S1379" s="477">
        <v>0</v>
      </c>
      <c r="T1379" s="477">
        <v>0</v>
      </c>
      <c r="U1379" s="477">
        <v>0</v>
      </c>
      <c r="V1379" s="477">
        <v>0</v>
      </c>
      <c r="W1379" s="477">
        <v>0</v>
      </c>
      <c r="X1379" s="477">
        <v>0</v>
      </c>
      <c r="Y1379" s="477">
        <v>0</v>
      </c>
      <c r="Z1379" s="477">
        <v>0</v>
      </c>
      <c r="AA1379" s="477">
        <v>0</v>
      </c>
      <c r="AB1379" s="477">
        <v>0</v>
      </c>
      <c r="AC1379" s="477">
        <v>0</v>
      </c>
      <c r="AD1379" s="477">
        <v>0</v>
      </c>
      <c r="AE1379" s="477">
        <v>0</v>
      </c>
      <c r="AF1379" s="233">
        <v>0</v>
      </c>
      <c r="AG1379" s="233">
        <v>0</v>
      </c>
      <c r="AH1379" s="233">
        <v>0</v>
      </c>
      <c r="AI1379" s="233">
        <v>0</v>
      </c>
      <c r="AJ1379" s="482">
        <v>0</v>
      </c>
    </row>
    <row r="1380" spans="1:36" s="42" customFormat="1" x14ac:dyDescent="0.25">
      <c r="A1380" s="402"/>
      <c r="B1380" s="564">
        <v>741440</v>
      </c>
      <c r="C1380" s="188" t="s">
        <v>1793</v>
      </c>
      <c r="D1380" s="477">
        <v>4002.5653199999997</v>
      </c>
      <c r="E1380" s="477">
        <v>0</v>
      </c>
      <c r="F1380" s="477">
        <v>0</v>
      </c>
      <c r="G1380" s="477">
        <v>0</v>
      </c>
      <c r="H1380" s="89">
        <v>4002.5653199999997</v>
      </c>
      <c r="I1380" s="477">
        <v>0</v>
      </c>
      <c r="J1380" s="477">
        <v>0</v>
      </c>
      <c r="K1380" s="477">
        <v>0</v>
      </c>
      <c r="L1380" s="477">
        <v>0</v>
      </c>
      <c r="M1380" s="477">
        <v>0</v>
      </c>
      <c r="N1380" s="477">
        <v>0</v>
      </c>
      <c r="O1380" s="477">
        <v>0</v>
      </c>
      <c r="P1380" s="477">
        <v>0</v>
      </c>
      <c r="Q1380" s="477">
        <v>0</v>
      </c>
      <c r="R1380" s="89">
        <v>0</v>
      </c>
      <c r="S1380" s="477">
        <v>0</v>
      </c>
      <c r="T1380" s="477">
        <v>0</v>
      </c>
      <c r="U1380" s="477">
        <v>0</v>
      </c>
      <c r="V1380" s="477">
        <v>0</v>
      </c>
      <c r="W1380" s="477">
        <v>0</v>
      </c>
      <c r="X1380" s="477">
        <v>0</v>
      </c>
      <c r="Y1380" s="477">
        <v>0</v>
      </c>
      <c r="Z1380" s="477">
        <v>0</v>
      </c>
      <c r="AA1380" s="477">
        <v>0</v>
      </c>
      <c r="AB1380" s="477">
        <v>0</v>
      </c>
      <c r="AC1380" s="477">
        <v>0</v>
      </c>
      <c r="AD1380" s="477">
        <v>0</v>
      </c>
      <c r="AE1380" s="477">
        <v>4002.5653199999997</v>
      </c>
      <c r="AF1380" s="233">
        <v>0</v>
      </c>
      <c r="AG1380" s="233">
        <v>0</v>
      </c>
      <c r="AH1380" s="233">
        <v>0</v>
      </c>
      <c r="AI1380" s="233">
        <v>0</v>
      </c>
      <c r="AJ1380" s="482">
        <v>4002.5653199999997</v>
      </c>
    </row>
    <row r="1381" spans="1:36" s="42" customFormat="1" x14ac:dyDescent="0.25">
      <c r="A1381" s="402"/>
      <c r="B1381" s="564">
        <v>741441</v>
      </c>
      <c r="C1381" s="188" t="s">
        <v>1795</v>
      </c>
      <c r="D1381" s="477">
        <v>92.714919999999992</v>
      </c>
      <c r="E1381" s="477">
        <v>0</v>
      </c>
      <c r="F1381" s="477">
        <v>0</v>
      </c>
      <c r="G1381" s="477">
        <v>0</v>
      </c>
      <c r="H1381" s="89">
        <v>92.714919999999992</v>
      </c>
      <c r="I1381" s="477">
        <v>0</v>
      </c>
      <c r="J1381" s="477">
        <v>0</v>
      </c>
      <c r="K1381" s="477">
        <v>0</v>
      </c>
      <c r="L1381" s="477">
        <v>0</v>
      </c>
      <c r="M1381" s="477">
        <v>0</v>
      </c>
      <c r="N1381" s="477">
        <v>0</v>
      </c>
      <c r="O1381" s="477">
        <v>0</v>
      </c>
      <c r="P1381" s="477">
        <v>0</v>
      </c>
      <c r="Q1381" s="477">
        <v>0</v>
      </c>
      <c r="R1381" s="89">
        <v>0</v>
      </c>
      <c r="S1381" s="477">
        <v>0</v>
      </c>
      <c r="T1381" s="477">
        <v>0</v>
      </c>
      <c r="U1381" s="477">
        <v>0</v>
      </c>
      <c r="V1381" s="477">
        <v>0</v>
      </c>
      <c r="W1381" s="477">
        <v>0</v>
      </c>
      <c r="X1381" s="477">
        <v>0</v>
      </c>
      <c r="Y1381" s="477">
        <v>0</v>
      </c>
      <c r="Z1381" s="477">
        <v>0</v>
      </c>
      <c r="AA1381" s="477">
        <v>0</v>
      </c>
      <c r="AB1381" s="477">
        <v>0</v>
      </c>
      <c r="AC1381" s="477">
        <v>0</v>
      </c>
      <c r="AD1381" s="477">
        <v>0</v>
      </c>
      <c r="AE1381" s="477">
        <v>92.714919999999992</v>
      </c>
      <c r="AF1381" s="233">
        <v>0</v>
      </c>
      <c r="AG1381" s="233">
        <v>0</v>
      </c>
      <c r="AH1381" s="233">
        <v>0</v>
      </c>
      <c r="AI1381" s="233">
        <v>0</v>
      </c>
      <c r="AJ1381" s="482">
        <v>92.714919999999992</v>
      </c>
    </row>
    <row r="1382" spans="1:36" s="42" customFormat="1" x14ac:dyDescent="0.25">
      <c r="A1382" s="402"/>
      <c r="B1382" s="564">
        <v>741442</v>
      </c>
      <c r="C1382" s="188" t="s">
        <v>1797</v>
      </c>
      <c r="D1382" s="477">
        <v>0</v>
      </c>
      <c r="E1382" s="477">
        <v>0</v>
      </c>
      <c r="F1382" s="477">
        <v>0</v>
      </c>
      <c r="G1382" s="477">
        <v>0</v>
      </c>
      <c r="H1382" s="89">
        <v>0</v>
      </c>
      <c r="I1382" s="477">
        <v>0</v>
      </c>
      <c r="J1382" s="477">
        <v>0</v>
      </c>
      <c r="K1382" s="477">
        <v>0</v>
      </c>
      <c r="L1382" s="477">
        <v>0</v>
      </c>
      <c r="M1382" s="477">
        <v>0</v>
      </c>
      <c r="N1382" s="477">
        <v>0</v>
      </c>
      <c r="O1382" s="477">
        <v>0</v>
      </c>
      <c r="P1382" s="477">
        <v>0</v>
      </c>
      <c r="Q1382" s="477">
        <v>0</v>
      </c>
      <c r="R1382" s="89">
        <v>0</v>
      </c>
      <c r="S1382" s="477">
        <v>0</v>
      </c>
      <c r="T1382" s="477">
        <v>0</v>
      </c>
      <c r="U1382" s="477">
        <v>0</v>
      </c>
      <c r="V1382" s="477">
        <v>0</v>
      </c>
      <c r="W1382" s="477">
        <v>0</v>
      </c>
      <c r="X1382" s="477">
        <v>0</v>
      </c>
      <c r="Y1382" s="477">
        <v>0</v>
      </c>
      <c r="Z1382" s="477">
        <v>0</v>
      </c>
      <c r="AA1382" s="477">
        <v>0</v>
      </c>
      <c r="AB1382" s="477">
        <v>0</v>
      </c>
      <c r="AC1382" s="477">
        <v>0</v>
      </c>
      <c r="AD1382" s="477">
        <v>0</v>
      </c>
      <c r="AE1382" s="477">
        <v>0</v>
      </c>
      <c r="AF1382" s="233">
        <v>0</v>
      </c>
      <c r="AG1382" s="233">
        <v>0</v>
      </c>
      <c r="AH1382" s="233">
        <v>0</v>
      </c>
      <c r="AI1382" s="233">
        <v>0</v>
      </c>
      <c r="AJ1382" s="482">
        <v>0</v>
      </c>
    </row>
    <row r="1383" spans="1:36" s="42" customFormat="1" x14ac:dyDescent="0.25">
      <c r="A1383" s="402"/>
      <c r="B1383" s="564">
        <v>7415</v>
      </c>
      <c r="C1383" s="188" t="s">
        <v>1799</v>
      </c>
      <c r="D1383" s="477">
        <v>0</v>
      </c>
      <c r="E1383" s="477">
        <v>166053.43783000001</v>
      </c>
      <c r="F1383" s="477">
        <v>0</v>
      </c>
      <c r="G1383" s="477">
        <v>135366.26121999999</v>
      </c>
      <c r="H1383" s="89">
        <v>301419.69905</v>
      </c>
      <c r="I1383" s="477">
        <v>118312.70581</v>
      </c>
      <c r="J1383" s="477">
        <v>109379.70589</v>
      </c>
      <c r="K1383" s="477">
        <v>46518.326000000001</v>
      </c>
      <c r="L1383" s="477">
        <v>7852.5107800000005</v>
      </c>
      <c r="M1383" s="477">
        <v>11104.423199999999</v>
      </c>
      <c r="N1383" s="477">
        <v>68911.935270000002</v>
      </c>
      <c r="O1383" s="477">
        <v>4597.6343399999996</v>
      </c>
      <c r="P1383" s="477">
        <v>0</v>
      </c>
      <c r="Q1383" s="477">
        <v>1629.0349099999999</v>
      </c>
      <c r="R1383" s="89">
        <v>368306.27620000002</v>
      </c>
      <c r="S1383" s="477">
        <v>0</v>
      </c>
      <c r="T1383" s="477">
        <v>7528.4414299999999</v>
      </c>
      <c r="U1383" s="477">
        <v>0</v>
      </c>
      <c r="V1383" s="477">
        <v>0</v>
      </c>
      <c r="W1383" s="477">
        <v>0</v>
      </c>
      <c r="X1383" s="477">
        <v>49.11307</v>
      </c>
      <c r="Y1383" s="477">
        <v>87.216940000000008</v>
      </c>
      <c r="Z1383" s="477">
        <v>0</v>
      </c>
      <c r="AA1383" s="477">
        <v>0</v>
      </c>
      <c r="AB1383" s="477">
        <v>0</v>
      </c>
      <c r="AC1383" s="477">
        <v>0</v>
      </c>
      <c r="AD1383" s="477">
        <v>7664.7714400000004</v>
      </c>
      <c r="AE1383" s="477">
        <v>677390.74669000006</v>
      </c>
      <c r="AF1383" s="233">
        <v>115430.26127</v>
      </c>
      <c r="AG1383" s="233">
        <v>18956.933980000002</v>
      </c>
      <c r="AH1383" s="233">
        <v>0</v>
      </c>
      <c r="AI1383" s="233">
        <v>87.216940000000008</v>
      </c>
      <c r="AJ1383" s="482">
        <v>542916.3345</v>
      </c>
    </row>
    <row r="1384" spans="1:36" s="42" customFormat="1" x14ac:dyDescent="0.25">
      <c r="A1384" s="402"/>
      <c r="B1384" s="564">
        <v>741505</v>
      </c>
      <c r="C1384" s="188" t="s">
        <v>1800</v>
      </c>
      <c r="D1384" s="477">
        <v>0</v>
      </c>
      <c r="E1384" s="477">
        <v>0</v>
      </c>
      <c r="F1384" s="477">
        <v>0</v>
      </c>
      <c r="G1384" s="477">
        <v>98122.33928</v>
      </c>
      <c r="H1384" s="89">
        <v>98122.33928</v>
      </c>
      <c r="I1384" s="477">
        <v>80457.619069999986</v>
      </c>
      <c r="J1384" s="477">
        <v>73389.338540000012</v>
      </c>
      <c r="K1384" s="477">
        <v>46518.326000000001</v>
      </c>
      <c r="L1384" s="477">
        <v>0</v>
      </c>
      <c r="M1384" s="477">
        <v>5712.9362999999994</v>
      </c>
      <c r="N1384" s="477">
        <v>66645.874970000004</v>
      </c>
      <c r="O1384" s="477">
        <v>2364.7177700000002</v>
      </c>
      <c r="P1384" s="477">
        <v>0</v>
      </c>
      <c r="Q1384" s="477">
        <v>1629.0349099999999</v>
      </c>
      <c r="R1384" s="89">
        <v>276717.84755999997</v>
      </c>
      <c r="S1384" s="477">
        <v>0</v>
      </c>
      <c r="T1384" s="477">
        <v>5425.4070400000001</v>
      </c>
      <c r="U1384" s="477">
        <v>0</v>
      </c>
      <c r="V1384" s="477">
        <v>0</v>
      </c>
      <c r="W1384" s="477">
        <v>0</v>
      </c>
      <c r="X1384" s="477">
        <v>0</v>
      </c>
      <c r="Y1384" s="477">
        <v>0</v>
      </c>
      <c r="Z1384" s="477">
        <v>0</v>
      </c>
      <c r="AA1384" s="477">
        <v>0</v>
      </c>
      <c r="AB1384" s="477">
        <v>0</v>
      </c>
      <c r="AC1384" s="477">
        <v>0</v>
      </c>
      <c r="AD1384" s="477">
        <v>5425.4070400000001</v>
      </c>
      <c r="AE1384" s="477">
        <v>380265.59388</v>
      </c>
      <c r="AF1384" s="233">
        <v>113164.20097000001</v>
      </c>
      <c r="AG1384" s="233">
        <v>5712.9362999999994</v>
      </c>
      <c r="AH1384" s="233">
        <v>0</v>
      </c>
      <c r="AI1384" s="233">
        <v>0</v>
      </c>
      <c r="AJ1384" s="482">
        <v>261388.45660999996</v>
      </c>
    </row>
    <row r="1385" spans="1:36" s="42" customFormat="1" x14ac:dyDescent="0.25">
      <c r="A1385" s="402"/>
      <c r="B1385" s="564">
        <v>741510</v>
      </c>
      <c r="C1385" s="188" t="s">
        <v>1802</v>
      </c>
      <c r="D1385" s="477">
        <v>0</v>
      </c>
      <c r="E1385" s="477">
        <v>166053.43783000001</v>
      </c>
      <c r="F1385" s="477">
        <v>0</v>
      </c>
      <c r="G1385" s="477">
        <v>35484.199840000001</v>
      </c>
      <c r="H1385" s="89">
        <v>201537.63767000003</v>
      </c>
      <c r="I1385" s="477">
        <v>37833.386740000002</v>
      </c>
      <c r="J1385" s="477">
        <v>35990.36735</v>
      </c>
      <c r="K1385" s="477">
        <v>0</v>
      </c>
      <c r="L1385" s="477">
        <v>7852.5107800000005</v>
      </c>
      <c r="M1385" s="477">
        <v>5391.4869000000008</v>
      </c>
      <c r="N1385" s="477">
        <v>2266.0602999999996</v>
      </c>
      <c r="O1385" s="477">
        <v>2232.9165699999999</v>
      </c>
      <c r="P1385" s="477">
        <v>0</v>
      </c>
      <c r="Q1385" s="477">
        <v>0</v>
      </c>
      <c r="R1385" s="89">
        <v>91566.728640000001</v>
      </c>
      <c r="S1385" s="477">
        <v>0</v>
      </c>
      <c r="T1385" s="477">
        <v>2103.0343900000003</v>
      </c>
      <c r="U1385" s="477">
        <v>0</v>
      </c>
      <c r="V1385" s="477">
        <v>0</v>
      </c>
      <c r="W1385" s="477">
        <v>0</v>
      </c>
      <c r="X1385" s="477">
        <v>49.11307</v>
      </c>
      <c r="Y1385" s="477">
        <v>0</v>
      </c>
      <c r="Z1385" s="477">
        <v>0</v>
      </c>
      <c r="AA1385" s="477">
        <v>0</v>
      </c>
      <c r="AB1385" s="477">
        <v>0</v>
      </c>
      <c r="AC1385" s="477">
        <v>0</v>
      </c>
      <c r="AD1385" s="477">
        <v>2152.1474600000001</v>
      </c>
      <c r="AE1385" s="477">
        <v>295256.51377000002</v>
      </c>
      <c r="AF1385" s="233">
        <v>2266.0602999999996</v>
      </c>
      <c r="AG1385" s="233">
        <v>13243.99768</v>
      </c>
      <c r="AH1385" s="233">
        <v>0</v>
      </c>
      <c r="AI1385" s="233">
        <v>0</v>
      </c>
      <c r="AJ1385" s="482">
        <v>279746.45579000004</v>
      </c>
    </row>
    <row r="1386" spans="1:36" s="42" customFormat="1" x14ac:dyDescent="0.25">
      <c r="A1386" s="402"/>
      <c r="B1386" s="564">
        <v>741515</v>
      </c>
      <c r="C1386" s="188" t="s">
        <v>1804</v>
      </c>
      <c r="D1386" s="477">
        <v>0</v>
      </c>
      <c r="E1386" s="477">
        <v>0</v>
      </c>
      <c r="F1386" s="477">
        <v>0</v>
      </c>
      <c r="G1386" s="477">
        <v>272.41366999999997</v>
      </c>
      <c r="H1386" s="89">
        <v>272.41366999999997</v>
      </c>
      <c r="I1386" s="477">
        <v>0</v>
      </c>
      <c r="J1386" s="477">
        <v>0</v>
      </c>
      <c r="K1386" s="477">
        <v>0</v>
      </c>
      <c r="L1386" s="477">
        <v>0</v>
      </c>
      <c r="M1386" s="477">
        <v>0</v>
      </c>
      <c r="N1386" s="477">
        <v>0</v>
      </c>
      <c r="O1386" s="477">
        <v>0</v>
      </c>
      <c r="P1386" s="477">
        <v>0</v>
      </c>
      <c r="Q1386" s="477">
        <v>0</v>
      </c>
      <c r="R1386" s="89">
        <v>0</v>
      </c>
      <c r="S1386" s="477">
        <v>0</v>
      </c>
      <c r="T1386" s="477">
        <v>0</v>
      </c>
      <c r="U1386" s="477">
        <v>0</v>
      </c>
      <c r="V1386" s="477">
        <v>0</v>
      </c>
      <c r="W1386" s="477">
        <v>0</v>
      </c>
      <c r="X1386" s="477">
        <v>0</v>
      </c>
      <c r="Y1386" s="477">
        <v>0</v>
      </c>
      <c r="Z1386" s="477">
        <v>0</v>
      </c>
      <c r="AA1386" s="477">
        <v>0</v>
      </c>
      <c r="AB1386" s="477">
        <v>0</v>
      </c>
      <c r="AC1386" s="477">
        <v>0</v>
      </c>
      <c r="AD1386" s="477">
        <v>0</v>
      </c>
      <c r="AE1386" s="477">
        <v>272.41366999999997</v>
      </c>
      <c r="AF1386" s="233">
        <v>0</v>
      </c>
      <c r="AG1386" s="233">
        <v>0</v>
      </c>
      <c r="AH1386" s="233">
        <v>0</v>
      </c>
      <c r="AI1386" s="233">
        <v>0</v>
      </c>
      <c r="AJ1386" s="482">
        <v>272.41366999999997</v>
      </c>
    </row>
    <row r="1387" spans="1:36" s="42" customFormat="1" x14ac:dyDescent="0.25">
      <c r="A1387" s="402"/>
      <c r="B1387" s="564">
        <v>741520</v>
      </c>
      <c r="C1387" s="188" t="s">
        <v>1805</v>
      </c>
      <c r="D1387" s="477">
        <v>0</v>
      </c>
      <c r="E1387" s="477">
        <v>0</v>
      </c>
      <c r="F1387" s="477">
        <v>0</v>
      </c>
      <c r="G1387" s="477">
        <v>1487.30843</v>
      </c>
      <c r="H1387" s="89">
        <v>1487.30843</v>
      </c>
      <c r="I1387" s="477">
        <v>21.7</v>
      </c>
      <c r="J1387" s="477">
        <v>0</v>
      </c>
      <c r="K1387" s="477">
        <v>0</v>
      </c>
      <c r="L1387" s="477">
        <v>0</v>
      </c>
      <c r="M1387" s="477">
        <v>0</v>
      </c>
      <c r="N1387" s="477">
        <v>0</v>
      </c>
      <c r="O1387" s="477">
        <v>0</v>
      </c>
      <c r="P1387" s="477">
        <v>0</v>
      </c>
      <c r="Q1387" s="477">
        <v>0</v>
      </c>
      <c r="R1387" s="89">
        <v>21.7</v>
      </c>
      <c r="S1387" s="477">
        <v>0</v>
      </c>
      <c r="T1387" s="477">
        <v>0</v>
      </c>
      <c r="U1387" s="477">
        <v>0</v>
      </c>
      <c r="V1387" s="477">
        <v>0</v>
      </c>
      <c r="W1387" s="477">
        <v>0</v>
      </c>
      <c r="X1387" s="477">
        <v>0</v>
      </c>
      <c r="Y1387" s="477">
        <v>87.216940000000008</v>
      </c>
      <c r="Z1387" s="477">
        <v>0</v>
      </c>
      <c r="AA1387" s="477">
        <v>0</v>
      </c>
      <c r="AB1387" s="477">
        <v>0</v>
      </c>
      <c r="AC1387" s="477">
        <v>0</v>
      </c>
      <c r="AD1387" s="477">
        <v>87.216940000000008</v>
      </c>
      <c r="AE1387" s="477">
        <v>1596.2253700000001</v>
      </c>
      <c r="AF1387" s="233">
        <v>0</v>
      </c>
      <c r="AG1387" s="233">
        <v>0</v>
      </c>
      <c r="AH1387" s="233">
        <v>0</v>
      </c>
      <c r="AI1387" s="233">
        <v>87.216940000000008</v>
      </c>
      <c r="AJ1387" s="482">
        <v>1509.0084300000001</v>
      </c>
    </row>
    <row r="1388" spans="1:36" s="42" customFormat="1" x14ac:dyDescent="0.25">
      <c r="A1388" s="402"/>
      <c r="B1388" s="564">
        <v>741540</v>
      </c>
      <c r="C1388" s="188" t="s">
        <v>1642</v>
      </c>
      <c r="D1388" s="477">
        <v>0</v>
      </c>
      <c r="E1388" s="477">
        <v>0</v>
      </c>
      <c r="F1388" s="477">
        <v>0</v>
      </c>
      <c r="G1388" s="477">
        <v>0</v>
      </c>
      <c r="H1388" s="89">
        <v>0</v>
      </c>
      <c r="I1388" s="477">
        <v>0</v>
      </c>
      <c r="J1388" s="477">
        <v>0</v>
      </c>
      <c r="K1388" s="477">
        <v>0</v>
      </c>
      <c r="L1388" s="477">
        <v>0</v>
      </c>
      <c r="M1388" s="477">
        <v>0</v>
      </c>
      <c r="N1388" s="477">
        <v>0</v>
      </c>
      <c r="O1388" s="477">
        <v>0</v>
      </c>
      <c r="P1388" s="477">
        <v>0</v>
      </c>
      <c r="Q1388" s="477">
        <v>0</v>
      </c>
      <c r="R1388" s="89">
        <v>0</v>
      </c>
      <c r="S1388" s="477">
        <v>0</v>
      </c>
      <c r="T1388" s="477">
        <v>0</v>
      </c>
      <c r="U1388" s="477">
        <v>0</v>
      </c>
      <c r="V1388" s="477">
        <v>0</v>
      </c>
      <c r="W1388" s="477">
        <v>0</v>
      </c>
      <c r="X1388" s="477">
        <v>0</v>
      </c>
      <c r="Y1388" s="477">
        <v>0</v>
      </c>
      <c r="Z1388" s="477">
        <v>0</v>
      </c>
      <c r="AA1388" s="477">
        <v>0</v>
      </c>
      <c r="AB1388" s="477">
        <v>0</v>
      </c>
      <c r="AC1388" s="477">
        <v>0</v>
      </c>
      <c r="AD1388" s="477">
        <v>0</v>
      </c>
      <c r="AE1388" s="477">
        <v>0</v>
      </c>
      <c r="AF1388" s="233">
        <v>0</v>
      </c>
      <c r="AG1388" s="233">
        <v>0</v>
      </c>
      <c r="AH1388" s="233">
        <v>0</v>
      </c>
      <c r="AI1388" s="233">
        <v>0</v>
      </c>
      <c r="AJ1388" s="482">
        <v>0</v>
      </c>
    </row>
    <row r="1389" spans="1:36" s="42" customFormat="1" x14ac:dyDescent="0.25">
      <c r="A1389" s="402"/>
      <c r="B1389" s="564">
        <v>741545</v>
      </c>
      <c r="C1389" s="188" t="s">
        <v>1550</v>
      </c>
      <c r="D1389" s="477">
        <v>0</v>
      </c>
      <c r="E1389" s="477">
        <v>0</v>
      </c>
      <c r="F1389" s="477">
        <v>0</v>
      </c>
      <c r="G1389" s="477">
        <v>0</v>
      </c>
      <c r="H1389" s="89">
        <v>0</v>
      </c>
      <c r="I1389" s="477">
        <v>0</v>
      </c>
      <c r="J1389" s="477">
        <v>0</v>
      </c>
      <c r="K1389" s="477">
        <v>0</v>
      </c>
      <c r="L1389" s="477">
        <v>0</v>
      </c>
      <c r="M1389" s="477">
        <v>0</v>
      </c>
      <c r="N1389" s="477">
        <v>0</v>
      </c>
      <c r="O1389" s="477">
        <v>0</v>
      </c>
      <c r="P1389" s="477">
        <v>0</v>
      </c>
      <c r="Q1389" s="477">
        <v>0</v>
      </c>
      <c r="R1389" s="89">
        <v>0</v>
      </c>
      <c r="S1389" s="477">
        <v>0</v>
      </c>
      <c r="T1389" s="477">
        <v>0</v>
      </c>
      <c r="U1389" s="477">
        <v>0</v>
      </c>
      <c r="V1389" s="477">
        <v>0</v>
      </c>
      <c r="W1389" s="477">
        <v>0</v>
      </c>
      <c r="X1389" s="477">
        <v>0</v>
      </c>
      <c r="Y1389" s="477">
        <v>0</v>
      </c>
      <c r="Z1389" s="477">
        <v>0</v>
      </c>
      <c r="AA1389" s="477">
        <v>0</v>
      </c>
      <c r="AB1389" s="477">
        <v>0</v>
      </c>
      <c r="AC1389" s="477">
        <v>0</v>
      </c>
      <c r="AD1389" s="477">
        <v>0</v>
      </c>
      <c r="AE1389" s="477">
        <v>0</v>
      </c>
      <c r="AF1389" s="233">
        <v>0</v>
      </c>
      <c r="AG1389" s="233">
        <v>0</v>
      </c>
      <c r="AH1389" s="233">
        <v>0</v>
      </c>
      <c r="AI1389" s="233">
        <v>0</v>
      </c>
      <c r="AJ1389" s="482">
        <v>0</v>
      </c>
    </row>
    <row r="1390" spans="1:36" s="42" customFormat="1" x14ac:dyDescent="0.25">
      <c r="A1390" s="402"/>
      <c r="B1390" s="564">
        <v>741550</v>
      </c>
      <c r="C1390" s="188" t="s">
        <v>891</v>
      </c>
      <c r="D1390" s="477">
        <v>0</v>
      </c>
      <c r="E1390" s="477">
        <v>0</v>
      </c>
      <c r="F1390" s="477">
        <v>0</v>
      </c>
      <c r="G1390" s="477">
        <v>0</v>
      </c>
      <c r="H1390" s="89">
        <v>0</v>
      </c>
      <c r="I1390" s="477">
        <v>0</v>
      </c>
      <c r="J1390" s="477">
        <v>0</v>
      </c>
      <c r="K1390" s="477">
        <v>0</v>
      </c>
      <c r="L1390" s="477">
        <v>0</v>
      </c>
      <c r="M1390" s="477">
        <v>0</v>
      </c>
      <c r="N1390" s="477">
        <v>0</v>
      </c>
      <c r="O1390" s="477">
        <v>0</v>
      </c>
      <c r="P1390" s="477">
        <v>0</v>
      </c>
      <c r="Q1390" s="477">
        <v>0</v>
      </c>
      <c r="R1390" s="89">
        <v>0</v>
      </c>
      <c r="S1390" s="477">
        <v>0</v>
      </c>
      <c r="T1390" s="477">
        <v>0</v>
      </c>
      <c r="U1390" s="477">
        <v>0</v>
      </c>
      <c r="V1390" s="477">
        <v>0</v>
      </c>
      <c r="W1390" s="477">
        <v>0</v>
      </c>
      <c r="X1390" s="477">
        <v>0</v>
      </c>
      <c r="Y1390" s="477">
        <v>0</v>
      </c>
      <c r="Z1390" s="477">
        <v>0</v>
      </c>
      <c r="AA1390" s="477">
        <v>0</v>
      </c>
      <c r="AB1390" s="477">
        <v>0</v>
      </c>
      <c r="AC1390" s="477">
        <v>0</v>
      </c>
      <c r="AD1390" s="477">
        <v>0</v>
      </c>
      <c r="AE1390" s="477">
        <v>0</v>
      </c>
      <c r="AF1390" s="233">
        <v>0</v>
      </c>
      <c r="AG1390" s="233">
        <v>0</v>
      </c>
      <c r="AH1390" s="233">
        <v>0</v>
      </c>
      <c r="AI1390" s="233">
        <v>0</v>
      </c>
      <c r="AJ1390" s="482">
        <v>0</v>
      </c>
    </row>
    <row r="1391" spans="1:36" s="42" customFormat="1" x14ac:dyDescent="0.25">
      <c r="A1391" s="402"/>
      <c r="B1391" s="564">
        <v>7416</v>
      </c>
      <c r="C1391" s="188" t="s">
        <v>1720</v>
      </c>
      <c r="D1391" s="477">
        <v>0</v>
      </c>
      <c r="E1391" s="477">
        <v>150.03829000000002</v>
      </c>
      <c r="F1391" s="477">
        <v>0</v>
      </c>
      <c r="G1391" s="477">
        <v>4151.6699699999999</v>
      </c>
      <c r="H1391" s="89">
        <v>4301.7082600000003</v>
      </c>
      <c r="I1391" s="477">
        <v>0</v>
      </c>
      <c r="J1391" s="477">
        <v>3223.1317599999998</v>
      </c>
      <c r="K1391" s="477">
        <v>0.97399999999999998</v>
      </c>
      <c r="L1391" s="477">
        <v>0</v>
      </c>
      <c r="M1391" s="477">
        <v>0</v>
      </c>
      <c r="N1391" s="477">
        <v>1970.7617299999999</v>
      </c>
      <c r="O1391" s="477">
        <v>0</v>
      </c>
      <c r="P1391" s="477">
        <v>0</v>
      </c>
      <c r="Q1391" s="477">
        <v>48.726900000000001</v>
      </c>
      <c r="R1391" s="89">
        <v>5243.5943899999993</v>
      </c>
      <c r="S1391" s="477">
        <v>29.62135</v>
      </c>
      <c r="T1391" s="477">
        <v>0</v>
      </c>
      <c r="U1391" s="477">
        <v>0</v>
      </c>
      <c r="V1391" s="477">
        <v>0</v>
      </c>
      <c r="W1391" s="477">
        <v>0</v>
      </c>
      <c r="X1391" s="477">
        <v>0</v>
      </c>
      <c r="Y1391" s="477">
        <v>0</v>
      </c>
      <c r="Z1391" s="477">
        <v>0</v>
      </c>
      <c r="AA1391" s="477">
        <v>0</v>
      </c>
      <c r="AB1391" s="477">
        <v>1.17459</v>
      </c>
      <c r="AC1391" s="477">
        <v>0</v>
      </c>
      <c r="AD1391" s="477">
        <v>30.795939999999998</v>
      </c>
      <c r="AE1391" s="477">
        <v>9576.0985899999996</v>
      </c>
      <c r="AF1391" s="233">
        <v>1971.7357299999999</v>
      </c>
      <c r="AG1391" s="233">
        <v>0</v>
      </c>
      <c r="AH1391" s="233">
        <v>0</v>
      </c>
      <c r="AI1391" s="233">
        <v>0</v>
      </c>
      <c r="AJ1391" s="482">
        <v>7604.3628599999993</v>
      </c>
    </row>
    <row r="1392" spans="1:36" s="42" customFormat="1" x14ac:dyDescent="0.25">
      <c r="A1392" s="402"/>
      <c r="B1392" s="564">
        <v>741605</v>
      </c>
      <c r="C1392" s="144" t="s">
        <v>243</v>
      </c>
      <c r="D1392" s="477">
        <v>0</v>
      </c>
      <c r="E1392" s="477">
        <v>0</v>
      </c>
      <c r="F1392" s="477">
        <v>0</v>
      </c>
      <c r="G1392" s="477">
        <v>0</v>
      </c>
      <c r="H1392" s="89">
        <v>0</v>
      </c>
      <c r="I1392" s="477">
        <v>0</v>
      </c>
      <c r="J1392" s="477">
        <v>0</v>
      </c>
      <c r="K1392" s="477">
        <v>0</v>
      </c>
      <c r="L1392" s="477">
        <v>0</v>
      </c>
      <c r="M1392" s="477">
        <v>0</v>
      </c>
      <c r="N1392" s="477">
        <v>0</v>
      </c>
      <c r="O1392" s="477">
        <v>0</v>
      </c>
      <c r="P1392" s="477">
        <v>0</v>
      </c>
      <c r="Q1392" s="477">
        <v>0</v>
      </c>
      <c r="R1392" s="89">
        <v>0</v>
      </c>
      <c r="S1392" s="477">
        <v>0</v>
      </c>
      <c r="T1392" s="477">
        <v>0</v>
      </c>
      <c r="U1392" s="477">
        <v>0</v>
      </c>
      <c r="V1392" s="477">
        <v>0</v>
      </c>
      <c r="W1392" s="477">
        <v>0</v>
      </c>
      <c r="X1392" s="477">
        <v>0</v>
      </c>
      <c r="Y1392" s="477">
        <v>0</v>
      </c>
      <c r="Z1392" s="477">
        <v>0</v>
      </c>
      <c r="AA1392" s="477">
        <v>0</v>
      </c>
      <c r="AB1392" s="477">
        <v>0</v>
      </c>
      <c r="AC1392" s="477">
        <v>0</v>
      </c>
      <c r="AD1392" s="477">
        <v>0</v>
      </c>
      <c r="AE1392" s="477">
        <v>0</v>
      </c>
      <c r="AF1392" s="233">
        <v>0</v>
      </c>
      <c r="AG1392" s="233">
        <v>0</v>
      </c>
      <c r="AH1392" s="233">
        <v>0</v>
      </c>
      <c r="AI1392" s="233">
        <v>0</v>
      </c>
      <c r="AJ1392" s="482">
        <v>0</v>
      </c>
    </row>
    <row r="1393" spans="1:36" s="42" customFormat="1" x14ac:dyDescent="0.25">
      <c r="A1393" s="402"/>
      <c r="B1393" s="564">
        <v>741610</v>
      </c>
      <c r="C1393" s="188" t="s">
        <v>258</v>
      </c>
      <c r="D1393" s="477">
        <v>0</v>
      </c>
      <c r="E1393" s="477">
        <v>150.03829000000002</v>
      </c>
      <c r="F1393" s="477">
        <v>0</v>
      </c>
      <c r="G1393" s="477">
        <v>4151.6699699999999</v>
      </c>
      <c r="H1393" s="89">
        <v>4301.7082600000003</v>
      </c>
      <c r="I1393" s="477">
        <v>0</v>
      </c>
      <c r="J1393" s="477">
        <v>3223.1317599999998</v>
      </c>
      <c r="K1393" s="477">
        <v>0.97399999999999998</v>
      </c>
      <c r="L1393" s="477">
        <v>0</v>
      </c>
      <c r="M1393" s="477">
        <v>0</v>
      </c>
      <c r="N1393" s="477">
        <v>1970.7617299999999</v>
      </c>
      <c r="O1393" s="477">
        <v>0</v>
      </c>
      <c r="P1393" s="477">
        <v>0</v>
      </c>
      <c r="Q1393" s="477">
        <v>48.726900000000001</v>
      </c>
      <c r="R1393" s="89">
        <v>5243.5943899999993</v>
      </c>
      <c r="S1393" s="477">
        <v>29.62135</v>
      </c>
      <c r="T1393" s="477">
        <v>0</v>
      </c>
      <c r="U1393" s="477">
        <v>0</v>
      </c>
      <c r="V1393" s="477">
        <v>0</v>
      </c>
      <c r="W1393" s="477">
        <v>0</v>
      </c>
      <c r="X1393" s="477">
        <v>0</v>
      </c>
      <c r="Y1393" s="477">
        <v>0</v>
      </c>
      <c r="Z1393" s="477">
        <v>0</v>
      </c>
      <c r="AA1393" s="477">
        <v>0</v>
      </c>
      <c r="AB1393" s="477">
        <v>1.17459</v>
      </c>
      <c r="AC1393" s="477">
        <v>0</v>
      </c>
      <c r="AD1393" s="477">
        <v>30.795939999999998</v>
      </c>
      <c r="AE1393" s="477">
        <v>9576.0985899999996</v>
      </c>
      <c r="AF1393" s="233">
        <v>1971.7357299999999</v>
      </c>
      <c r="AG1393" s="233">
        <v>0</v>
      </c>
      <c r="AH1393" s="233">
        <v>0</v>
      </c>
      <c r="AI1393" s="233">
        <v>0</v>
      </c>
      <c r="AJ1393" s="482">
        <v>7604.3628599999993</v>
      </c>
    </row>
    <row r="1394" spans="1:36" s="42" customFormat="1" x14ac:dyDescent="0.25">
      <c r="A1394" s="402"/>
      <c r="B1394" s="564">
        <v>7417</v>
      </c>
      <c r="C1394" s="188" t="s">
        <v>1807</v>
      </c>
      <c r="D1394" s="477">
        <v>0</v>
      </c>
      <c r="E1394" s="477">
        <v>128203.17023</v>
      </c>
      <c r="F1394" s="477">
        <v>0</v>
      </c>
      <c r="G1394" s="477">
        <v>0</v>
      </c>
      <c r="H1394" s="89">
        <v>128203.17023</v>
      </c>
      <c r="I1394" s="477">
        <v>0</v>
      </c>
      <c r="J1394" s="477">
        <v>0</v>
      </c>
      <c r="K1394" s="477">
        <v>0</v>
      </c>
      <c r="L1394" s="477">
        <v>0</v>
      </c>
      <c r="M1394" s="477">
        <v>0</v>
      </c>
      <c r="N1394" s="477">
        <v>0</v>
      </c>
      <c r="O1394" s="477">
        <v>0</v>
      </c>
      <c r="P1394" s="477">
        <v>0</v>
      </c>
      <c r="Q1394" s="477">
        <v>0</v>
      </c>
      <c r="R1394" s="89">
        <v>0</v>
      </c>
      <c r="S1394" s="477">
        <v>15604.5304</v>
      </c>
      <c r="T1394" s="477">
        <v>0</v>
      </c>
      <c r="U1394" s="477">
        <v>0</v>
      </c>
      <c r="V1394" s="477">
        <v>0</v>
      </c>
      <c r="W1394" s="477">
        <v>0</v>
      </c>
      <c r="X1394" s="477">
        <v>0</v>
      </c>
      <c r="Y1394" s="477">
        <v>0</v>
      </c>
      <c r="Z1394" s="477">
        <v>0</v>
      </c>
      <c r="AA1394" s="477">
        <v>0</v>
      </c>
      <c r="AB1394" s="477">
        <v>0</v>
      </c>
      <c r="AC1394" s="477">
        <v>0</v>
      </c>
      <c r="AD1394" s="477">
        <v>15604.5304</v>
      </c>
      <c r="AE1394" s="477">
        <v>143807.70063000001</v>
      </c>
      <c r="AF1394" s="233">
        <v>0</v>
      </c>
      <c r="AG1394" s="233">
        <v>0</v>
      </c>
      <c r="AH1394" s="233">
        <v>0</v>
      </c>
      <c r="AI1394" s="233">
        <v>0</v>
      </c>
      <c r="AJ1394" s="482">
        <v>143807.70063000001</v>
      </c>
    </row>
    <row r="1395" spans="1:36" s="42" customFormat="1" x14ac:dyDescent="0.25">
      <c r="A1395" s="402"/>
      <c r="B1395" s="564">
        <v>741705</v>
      </c>
      <c r="C1395" s="188" t="s">
        <v>1808</v>
      </c>
      <c r="D1395" s="477">
        <v>0</v>
      </c>
      <c r="E1395" s="477">
        <v>128203.17023</v>
      </c>
      <c r="F1395" s="477">
        <v>0</v>
      </c>
      <c r="G1395" s="477">
        <v>0</v>
      </c>
      <c r="H1395" s="89">
        <v>128203.17023</v>
      </c>
      <c r="I1395" s="477">
        <v>0</v>
      </c>
      <c r="J1395" s="477">
        <v>0</v>
      </c>
      <c r="K1395" s="477">
        <v>0</v>
      </c>
      <c r="L1395" s="477">
        <v>0</v>
      </c>
      <c r="M1395" s="477">
        <v>0</v>
      </c>
      <c r="N1395" s="477">
        <v>0</v>
      </c>
      <c r="O1395" s="477">
        <v>0</v>
      </c>
      <c r="P1395" s="477">
        <v>0</v>
      </c>
      <c r="Q1395" s="477">
        <v>0</v>
      </c>
      <c r="R1395" s="89">
        <v>0</v>
      </c>
      <c r="S1395" s="477">
        <v>11912.81624</v>
      </c>
      <c r="T1395" s="477">
        <v>0</v>
      </c>
      <c r="U1395" s="477">
        <v>0</v>
      </c>
      <c r="V1395" s="477">
        <v>0</v>
      </c>
      <c r="W1395" s="477">
        <v>0</v>
      </c>
      <c r="X1395" s="477">
        <v>0</v>
      </c>
      <c r="Y1395" s="477">
        <v>0</v>
      </c>
      <c r="Z1395" s="477">
        <v>0</v>
      </c>
      <c r="AA1395" s="477">
        <v>0</v>
      </c>
      <c r="AB1395" s="477">
        <v>0</v>
      </c>
      <c r="AC1395" s="477">
        <v>0</v>
      </c>
      <c r="AD1395" s="477">
        <v>11912.81624</v>
      </c>
      <c r="AE1395" s="477">
        <v>140115.98647</v>
      </c>
      <c r="AF1395" s="233">
        <v>0</v>
      </c>
      <c r="AG1395" s="233">
        <v>0</v>
      </c>
      <c r="AH1395" s="233">
        <v>0</v>
      </c>
      <c r="AI1395" s="233">
        <v>0</v>
      </c>
      <c r="AJ1395" s="482">
        <v>140115.98647</v>
      </c>
    </row>
    <row r="1396" spans="1:36" s="42" customFormat="1" x14ac:dyDescent="0.25">
      <c r="A1396" s="402"/>
      <c r="B1396" s="564">
        <v>741710</v>
      </c>
      <c r="C1396" s="188" t="s">
        <v>1809</v>
      </c>
      <c r="D1396" s="477">
        <v>0</v>
      </c>
      <c r="E1396" s="477">
        <v>0</v>
      </c>
      <c r="F1396" s="477">
        <v>0</v>
      </c>
      <c r="G1396" s="477">
        <v>0</v>
      </c>
      <c r="H1396" s="89">
        <v>0</v>
      </c>
      <c r="I1396" s="477">
        <v>0</v>
      </c>
      <c r="J1396" s="477">
        <v>0</v>
      </c>
      <c r="K1396" s="477">
        <v>0</v>
      </c>
      <c r="L1396" s="477">
        <v>0</v>
      </c>
      <c r="M1396" s="477">
        <v>0</v>
      </c>
      <c r="N1396" s="477">
        <v>0</v>
      </c>
      <c r="O1396" s="477">
        <v>0</v>
      </c>
      <c r="P1396" s="477">
        <v>0</v>
      </c>
      <c r="Q1396" s="477">
        <v>0</v>
      </c>
      <c r="R1396" s="89">
        <v>0</v>
      </c>
      <c r="S1396" s="477">
        <v>3691.71416</v>
      </c>
      <c r="T1396" s="477">
        <v>0</v>
      </c>
      <c r="U1396" s="477">
        <v>0</v>
      </c>
      <c r="V1396" s="477">
        <v>0</v>
      </c>
      <c r="W1396" s="477">
        <v>0</v>
      </c>
      <c r="X1396" s="477">
        <v>0</v>
      </c>
      <c r="Y1396" s="477">
        <v>0</v>
      </c>
      <c r="Z1396" s="477">
        <v>0</v>
      </c>
      <c r="AA1396" s="477">
        <v>0</v>
      </c>
      <c r="AB1396" s="477">
        <v>0</v>
      </c>
      <c r="AC1396" s="477">
        <v>0</v>
      </c>
      <c r="AD1396" s="477">
        <v>3691.71416</v>
      </c>
      <c r="AE1396" s="477">
        <v>3691.71416</v>
      </c>
      <c r="AF1396" s="233">
        <v>0</v>
      </c>
      <c r="AG1396" s="233">
        <v>0</v>
      </c>
      <c r="AH1396" s="233">
        <v>0</v>
      </c>
      <c r="AI1396" s="233">
        <v>0</v>
      </c>
      <c r="AJ1396" s="482">
        <v>3691.71416</v>
      </c>
    </row>
    <row r="1397" spans="1:36" s="42" customFormat="1" x14ac:dyDescent="0.25">
      <c r="A1397" s="402"/>
      <c r="B1397" s="564">
        <v>741715</v>
      </c>
      <c r="C1397" s="188" t="s">
        <v>1810</v>
      </c>
      <c r="D1397" s="477">
        <v>0</v>
      </c>
      <c r="E1397" s="477">
        <v>0</v>
      </c>
      <c r="F1397" s="477">
        <v>0</v>
      </c>
      <c r="G1397" s="477">
        <v>0</v>
      </c>
      <c r="H1397" s="89">
        <v>0</v>
      </c>
      <c r="I1397" s="477">
        <v>0</v>
      </c>
      <c r="J1397" s="477">
        <v>0</v>
      </c>
      <c r="K1397" s="477">
        <v>0</v>
      </c>
      <c r="L1397" s="477">
        <v>0</v>
      </c>
      <c r="M1397" s="477">
        <v>0</v>
      </c>
      <c r="N1397" s="477">
        <v>0</v>
      </c>
      <c r="O1397" s="477">
        <v>0</v>
      </c>
      <c r="P1397" s="477">
        <v>0</v>
      </c>
      <c r="Q1397" s="477">
        <v>0</v>
      </c>
      <c r="R1397" s="89">
        <v>0</v>
      </c>
      <c r="S1397" s="477">
        <v>0</v>
      </c>
      <c r="T1397" s="477">
        <v>0</v>
      </c>
      <c r="U1397" s="477">
        <v>0</v>
      </c>
      <c r="V1397" s="477">
        <v>0</v>
      </c>
      <c r="W1397" s="477">
        <v>0</v>
      </c>
      <c r="X1397" s="477">
        <v>0</v>
      </c>
      <c r="Y1397" s="477">
        <v>0</v>
      </c>
      <c r="Z1397" s="477">
        <v>0</v>
      </c>
      <c r="AA1397" s="477">
        <v>0</v>
      </c>
      <c r="AB1397" s="477">
        <v>0</v>
      </c>
      <c r="AC1397" s="477">
        <v>0</v>
      </c>
      <c r="AD1397" s="477">
        <v>0</v>
      </c>
      <c r="AE1397" s="477">
        <v>0</v>
      </c>
      <c r="AF1397" s="233">
        <v>0</v>
      </c>
      <c r="AG1397" s="233">
        <v>0</v>
      </c>
      <c r="AH1397" s="233">
        <v>0</v>
      </c>
      <c r="AI1397" s="233">
        <v>0</v>
      </c>
      <c r="AJ1397" s="482">
        <v>0</v>
      </c>
    </row>
    <row r="1398" spans="1:36" s="42" customFormat="1" x14ac:dyDescent="0.25">
      <c r="A1398" s="402"/>
      <c r="B1398" s="564">
        <v>7490</v>
      </c>
      <c r="C1398" s="188" t="s">
        <v>485</v>
      </c>
      <c r="D1398" s="477">
        <v>500000.06020999997</v>
      </c>
      <c r="E1398" s="477">
        <v>52751.012560000003</v>
      </c>
      <c r="F1398" s="477">
        <v>126365.03023</v>
      </c>
      <c r="G1398" s="477">
        <v>4659.1452099999997</v>
      </c>
      <c r="H1398" s="89">
        <v>683775.24820999999</v>
      </c>
      <c r="I1398" s="477">
        <v>0</v>
      </c>
      <c r="J1398" s="477">
        <v>23857.673719999999</v>
      </c>
      <c r="K1398" s="477">
        <v>0</v>
      </c>
      <c r="L1398" s="477">
        <v>749.89860999999996</v>
      </c>
      <c r="M1398" s="477">
        <v>4608.7474299999994</v>
      </c>
      <c r="N1398" s="477">
        <v>10527.71674</v>
      </c>
      <c r="O1398" s="477">
        <v>0</v>
      </c>
      <c r="P1398" s="477">
        <v>0</v>
      </c>
      <c r="Q1398" s="477">
        <v>0</v>
      </c>
      <c r="R1398" s="89">
        <v>39744.036500000002</v>
      </c>
      <c r="S1398" s="477">
        <v>300</v>
      </c>
      <c r="T1398" s="477">
        <v>0</v>
      </c>
      <c r="U1398" s="477">
        <v>0</v>
      </c>
      <c r="V1398" s="477">
        <v>0</v>
      </c>
      <c r="W1398" s="477">
        <v>0</v>
      </c>
      <c r="X1398" s="477">
        <v>0</v>
      </c>
      <c r="Y1398" s="477">
        <v>83.021960000000007</v>
      </c>
      <c r="Z1398" s="477">
        <v>0</v>
      </c>
      <c r="AA1398" s="477">
        <v>284.27696999999995</v>
      </c>
      <c r="AB1398" s="477">
        <v>233195.87190999999</v>
      </c>
      <c r="AC1398" s="477">
        <v>0</v>
      </c>
      <c r="AD1398" s="477">
        <v>233863.17083999998</v>
      </c>
      <c r="AE1398" s="477">
        <v>957382.45555000007</v>
      </c>
      <c r="AF1398" s="233">
        <v>10527.71674</v>
      </c>
      <c r="AG1398" s="233">
        <v>5358.6460399999996</v>
      </c>
      <c r="AH1398" s="233">
        <v>0</v>
      </c>
      <c r="AI1398" s="233">
        <v>367.29892999999993</v>
      </c>
      <c r="AJ1398" s="482">
        <v>941128.79383999994</v>
      </c>
    </row>
    <row r="1399" spans="1:36" s="42" customFormat="1" x14ac:dyDescent="0.25">
      <c r="A1399" s="402"/>
      <c r="B1399" s="564">
        <v>749005</v>
      </c>
      <c r="C1399" s="188" t="s">
        <v>486</v>
      </c>
      <c r="D1399" s="477">
        <v>0</v>
      </c>
      <c r="E1399" s="477">
        <v>2332.8049000000001</v>
      </c>
      <c r="F1399" s="477">
        <v>0</v>
      </c>
      <c r="G1399" s="477">
        <v>0</v>
      </c>
      <c r="H1399" s="89">
        <v>2332.8049000000001</v>
      </c>
      <c r="I1399" s="477">
        <v>0</v>
      </c>
      <c r="J1399" s="477">
        <v>0</v>
      </c>
      <c r="K1399" s="477">
        <v>0</v>
      </c>
      <c r="L1399" s="477">
        <v>0</v>
      </c>
      <c r="M1399" s="477">
        <v>4608.7474299999994</v>
      </c>
      <c r="N1399" s="477">
        <v>0</v>
      </c>
      <c r="O1399" s="477">
        <v>0</v>
      </c>
      <c r="P1399" s="477">
        <v>0</v>
      </c>
      <c r="Q1399" s="477">
        <v>0</v>
      </c>
      <c r="R1399" s="89">
        <v>4608.7474299999994</v>
      </c>
      <c r="S1399" s="477">
        <v>0</v>
      </c>
      <c r="T1399" s="477">
        <v>0</v>
      </c>
      <c r="U1399" s="477">
        <v>0</v>
      </c>
      <c r="V1399" s="477">
        <v>0</v>
      </c>
      <c r="W1399" s="477">
        <v>0</v>
      </c>
      <c r="X1399" s="477">
        <v>0</v>
      </c>
      <c r="Y1399" s="477">
        <v>0</v>
      </c>
      <c r="Z1399" s="477">
        <v>0</v>
      </c>
      <c r="AA1399" s="477">
        <v>0</v>
      </c>
      <c r="AB1399" s="477">
        <v>0</v>
      </c>
      <c r="AC1399" s="477">
        <v>0</v>
      </c>
      <c r="AD1399" s="477">
        <v>0</v>
      </c>
      <c r="AE1399" s="477">
        <v>6941.5523299999995</v>
      </c>
      <c r="AF1399" s="233">
        <v>0</v>
      </c>
      <c r="AG1399" s="233">
        <v>4608.7474299999994</v>
      </c>
      <c r="AH1399" s="233">
        <v>0</v>
      </c>
      <c r="AI1399" s="233">
        <v>0</v>
      </c>
      <c r="AJ1399" s="482">
        <v>2332.8049000000001</v>
      </c>
    </row>
    <row r="1400" spans="1:36" s="42" customFormat="1" x14ac:dyDescent="0.25">
      <c r="A1400" s="402"/>
      <c r="B1400" s="564">
        <v>749010</v>
      </c>
      <c r="C1400" s="188" t="s">
        <v>487</v>
      </c>
      <c r="D1400" s="477">
        <v>0</v>
      </c>
      <c r="E1400" s="477">
        <v>1106.5430700000002</v>
      </c>
      <c r="F1400" s="477">
        <v>117371.09789</v>
      </c>
      <c r="G1400" s="477">
        <v>4430.0385800000004</v>
      </c>
      <c r="H1400" s="89">
        <v>122907.67954000001</v>
      </c>
      <c r="I1400" s="477">
        <v>0</v>
      </c>
      <c r="J1400" s="477">
        <v>23857.673719999999</v>
      </c>
      <c r="K1400" s="477">
        <v>0</v>
      </c>
      <c r="L1400" s="477">
        <v>0</v>
      </c>
      <c r="M1400" s="477">
        <v>0</v>
      </c>
      <c r="N1400" s="477">
        <v>10527.71674</v>
      </c>
      <c r="O1400" s="477">
        <v>0</v>
      </c>
      <c r="P1400" s="477">
        <v>0</v>
      </c>
      <c r="Q1400" s="477">
        <v>0</v>
      </c>
      <c r="R1400" s="89">
        <v>34385.390459999995</v>
      </c>
      <c r="S1400" s="477">
        <v>300</v>
      </c>
      <c r="T1400" s="477">
        <v>0</v>
      </c>
      <c r="U1400" s="477">
        <v>0</v>
      </c>
      <c r="V1400" s="477">
        <v>0</v>
      </c>
      <c r="W1400" s="477">
        <v>0</v>
      </c>
      <c r="X1400" s="477">
        <v>0</v>
      </c>
      <c r="Y1400" s="477">
        <v>0</v>
      </c>
      <c r="Z1400" s="477">
        <v>0</v>
      </c>
      <c r="AA1400" s="477">
        <v>0</v>
      </c>
      <c r="AB1400" s="477">
        <v>0</v>
      </c>
      <c r="AC1400" s="477">
        <v>0</v>
      </c>
      <c r="AD1400" s="477">
        <v>300</v>
      </c>
      <c r="AE1400" s="477">
        <v>157593.07</v>
      </c>
      <c r="AF1400" s="233">
        <v>10527.71674</v>
      </c>
      <c r="AG1400" s="233">
        <v>0</v>
      </c>
      <c r="AH1400" s="233">
        <v>0</v>
      </c>
      <c r="AI1400" s="233">
        <v>0</v>
      </c>
      <c r="AJ1400" s="482">
        <v>147065.35326</v>
      </c>
    </row>
    <row r="1401" spans="1:36" s="42" customFormat="1" x14ac:dyDescent="0.25">
      <c r="A1401" s="402"/>
      <c r="B1401" s="564">
        <v>749015</v>
      </c>
      <c r="C1401" s="188" t="s">
        <v>488</v>
      </c>
      <c r="D1401" s="477">
        <v>0</v>
      </c>
      <c r="E1401" s="477">
        <v>0</v>
      </c>
      <c r="F1401" s="477">
        <v>0</v>
      </c>
      <c r="G1401" s="477">
        <v>0</v>
      </c>
      <c r="H1401" s="89">
        <v>0</v>
      </c>
      <c r="I1401" s="477">
        <v>0</v>
      </c>
      <c r="J1401" s="477">
        <v>0</v>
      </c>
      <c r="K1401" s="477">
        <v>0</v>
      </c>
      <c r="L1401" s="477">
        <v>0</v>
      </c>
      <c r="M1401" s="477">
        <v>0</v>
      </c>
      <c r="N1401" s="477">
        <v>0</v>
      </c>
      <c r="O1401" s="477">
        <v>0</v>
      </c>
      <c r="P1401" s="477">
        <v>0</v>
      </c>
      <c r="Q1401" s="477">
        <v>0</v>
      </c>
      <c r="R1401" s="89">
        <v>0</v>
      </c>
      <c r="S1401" s="477">
        <v>0</v>
      </c>
      <c r="T1401" s="477">
        <v>0</v>
      </c>
      <c r="U1401" s="477">
        <v>0</v>
      </c>
      <c r="V1401" s="477">
        <v>0</v>
      </c>
      <c r="W1401" s="477">
        <v>0</v>
      </c>
      <c r="X1401" s="477">
        <v>0</v>
      </c>
      <c r="Y1401" s="477">
        <v>0</v>
      </c>
      <c r="Z1401" s="477">
        <v>0</v>
      </c>
      <c r="AA1401" s="477">
        <v>0</v>
      </c>
      <c r="AB1401" s="477">
        <v>0</v>
      </c>
      <c r="AC1401" s="477">
        <v>0</v>
      </c>
      <c r="AD1401" s="477">
        <v>0</v>
      </c>
      <c r="AE1401" s="477">
        <v>0</v>
      </c>
      <c r="AF1401" s="233">
        <v>0</v>
      </c>
      <c r="AG1401" s="233">
        <v>0</v>
      </c>
      <c r="AH1401" s="233">
        <v>0</v>
      </c>
      <c r="AI1401" s="233">
        <v>0</v>
      </c>
      <c r="AJ1401" s="482">
        <v>0</v>
      </c>
    </row>
    <row r="1402" spans="1:36" s="42" customFormat="1" x14ac:dyDescent="0.25">
      <c r="A1402" s="402"/>
      <c r="B1402" s="564">
        <v>749020</v>
      </c>
      <c r="C1402" s="188" t="s">
        <v>489</v>
      </c>
      <c r="D1402" s="477">
        <v>0</v>
      </c>
      <c r="E1402" s="477">
        <v>0</v>
      </c>
      <c r="F1402" s="477">
        <v>0</v>
      </c>
      <c r="G1402" s="477">
        <v>0</v>
      </c>
      <c r="H1402" s="89">
        <v>0</v>
      </c>
      <c r="I1402" s="477">
        <v>0</v>
      </c>
      <c r="J1402" s="477">
        <v>0</v>
      </c>
      <c r="K1402" s="477">
        <v>0</v>
      </c>
      <c r="L1402" s="477">
        <v>0</v>
      </c>
      <c r="M1402" s="477">
        <v>0</v>
      </c>
      <c r="N1402" s="477">
        <v>0</v>
      </c>
      <c r="O1402" s="477">
        <v>0</v>
      </c>
      <c r="P1402" s="477">
        <v>0</v>
      </c>
      <c r="Q1402" s="477">
        <v>0</v>
      </c>
      <c r="R1402" s="89">
        <v>0</v>
      </c>
      <c r="S1402" s="477">
        <v>0</v>
      </c>
      <c r="T1402" s="477">
        <v>0</v>
      </c>
      <c r="U1402" s="477">
        <v>0</v>
      </c>
      <c r="V1402" s="477">
        <v>0</v>
      </c>
      <c r="W1402" s="477">
        <v>0</v>
      </c>
      <c r="X1402" s="477">
        <v>0</v>
      </c>
      <c r="Y1402" s="477">
        <v>0</v>
      </c>
      <c r="Z1402" s="477">
        <v>0</v>
      </c>
      <c r="AA1402" s="477">
        <v>0</v>
      </c>
      <c r="AB1402" s="477">
        <v>0</v>
      </c>
      <c r="AC1402" s="477">
        <v>0</v>
      </c>
      <c r="AD1402" s="477">
        <v>0</v>
      </c>
      <c r="AE1402" s="477">
        <v>0</v>
      </c>
      <c r="AF1402" s="233">
        <v>0</v>
      </c>
      <c r="AG1402" s="233">
        <v>0</v>
      </c>
      <c r="AH1402" s="233">
        <v>0</v>
      </c>
      <c r="AI1402" s="233">
        <v>0</v>
      </c>
      <c r="AJ1402" s="482">
        <v>0</v>
      </c>
    </row>
    <row r="1403" spans="1:36" s="42" customFormat="1" x14ac:dyDescent="0.25">
      <c r="A1403" s="402"/>
      <c r="B1403" s="564">
        <v>749025</v>
      </c>
      <c r="C1403" s="188" t="s">
        <v>949</v>
      </c>
      <c r="D1403" s="477">
        <v>0</v>
      </c>
      <c r="E1403" s="477">
        <v>0</v>
      </c>
      <c r="F1403" s="477">
        <v>0</v>
      </c>
      <c r="G1403" s="477">
        <v>0</v>
      </c>
      <c r="H1403" s="89">
        <v>0</v>
      </c>
      <c r="I1403" s="477">
        <v>0</v>
      </c>
      <c r="J1403" s="477">
        <v>0</v>
      </c>
      <c r="K1403" s="477">
        <v>0</v>
      </c>
      <c r="L1403" s="477">
        <v>0</v>
      </c>
      <c r="M1403" s="477">
        <v>0</v>
      </c>
      <c r="N1403" s="477">
        <v>0</v>
      </c>
      <c r="O1403" s="477">
        <v>0</v>
      </c>
      <c r="P1403" s="477">
        <v>0</v>
      </c>
      <c r="Q1403" s="477">
        <v>0</v>
      </c>
      <c r="R1403" s="89">
        <v>0</v>
      </c>
      <c r="S1403" s="477">
        <v>0</v>
      </c>
      <c r="T1403" s="477">
        <v>0</v>
      </c>
      <c r="U1403" s="477">
        <v>0</v>
      </c>
      <c r="V1403" s="477">
        <v>0</v>
      </c>
      <c r="W1403" s="477">
        <v>0</v>
      </c>
      <c r="X1403" s="477">
        <v>0</v>
      </c>
      <c r="Y1403" s="477">
        <v>0</v>
      </c>
      <c r="Z1403" s="477">
        <v>0</v>
      </c>
      <c r="AA1403" s="477">
        <v>0</v>
      </c>
      <c r="AB1403" s="477">
        <v>0</v>
      </c>
      <c r="AC1403" s="477">
        <v>0</v>
      </c>
      <c r="AD1403" s="477">
        <v>0</v>
      </c>
      <c r="AE1403" s="477">
        <v>0</v>
      </c>
      <c r="AF1403" s="233">
        <v>0</v>
      </c>
      <c r="AG1403" s="233">
        <v>0</v>
      </c>
      <c r="AH1403" s="233">
        <v>0</v>
      </c>
      <c r="AI1403" s="233">
        <v>0</v>
      </c>
      <c r="AJ1403" s="482">
        <v>0</v>
      </c>
    </row>
    <row r="1404" spans="1:36" s="42" customFormat="1" x14ac:dyDescent="0.25">
      <c r="A1404" s="402"/>
      <c r="B1404" s="564">
        <v>749090</v>
      </c>
      <c r="C1404" s="188" t="s">
        <v>118</v>
      </c>
      <c r="D1404" s="477">
        <v>500000.06020999997</v>
      </c>
      <c r="E1404" s="477">
        <v>49311.66459</v>
      </c>
      <c r="F1404" s="477">
        <v>8993.9323399999994</v>
      </c>
      <c r="G1404" s="477">
        <v>229.10663</v>
      </c>
      <c r="H1404" s="89">
        <v>558534.76377000008</v>
      </c>
      <c r="I1404" s="477">
        <v>0</v>
      </c>
      <c r="J1404" s="477">
        <v>0</v>
      </c>
      <c r="K1404" s="477">
        <v>0</v>
      </c>
      <c r="L1404" s="477">
        <v>749.89860999999996</v>
      </c>
      <c r="M1404" s="477">
        <v>0</v>
      </c>
      <c r="N1404" s="477">
        <v>0</v>
      </c>
      <c r="O1404" s="477">
        <v>0</v>
      </c>
      <c r="P1404" s="477">
        <v>0</v>
      </c>
      <c r="Q1404" s="477">
        <v>0</v>
      </c>
      <c r="R1404" s="89">
        <v>749.89860999999996</v>
      </c>
      <c r="S1404" s="477">
        <v>0</v>
      </c>
      <c r="T1404" s="477">
        <v>0</v>
      </c>
      <c r="U1404" s="477">
        <v>0</v>
      </c>
      <c r="V1404" s="477">
        <v>0</v>
      </c>
      <c r="W1404" s="477">
        <v>0</v>
      </c>
      <c r="X1404" s="477">
        <v>0</v>
      </c>
      <c r="Y1404" s="477">
        <v>83.021960000000007</v>
      </c>
      <c r="Z1404" s="477">
        <v>0</v>
      </c>
      <c r="AA1404" s="477">
        <v>284.27696999999995</v>
      </c>
      <c r="AB1404" s="477">
        <v>233195.87190999999</v>
      </c>
      <c r="AC1404" s="477">
        <v>0</v>
      </c>
      <c r="AD1404" s="477">
        <v>233563.17083999998</v>
      </c>
      <c r="AE1404" s="477">
        <v>792847.83322000015</v>
      </c>
      <c r="AF1404" s="233">
        <v>0</v>
      </c>
      <c r="AG1404" s="233">
        <v>749.89860999999996</v>
      </c>
      <c r="AH1404" s="233">
        <v>0</v>
      </c>
      <c r="AI1404" s="233">
        <v>367.29892999999993</v>
      </c>
      <c r="AJ1404" s="482">
        <v>791730.63568000006</v>
      </c>
    </row>
    <row r="1405" spans="1:36" s="42" customFormat="1" x14ac:dyDescent="0.25">
      <c r="A1405" s="401"/>
      <c r="B1405" s="568"/>
      <c r="C1405" s="454"/>
      <c r="D1405" s="134"/>
      <c r="E1405" s="134"/>
      <c r="F1405" s="134"/>
      <c r="G1405" s="134"/>
      <c r="H1405" s="116"/>
      <c r="I1405" s="134"/>
      <c r="J1405" s="134"/>
      <c r="K1405" s="114"/>
      <c r="L1405" s="114"/>
      <c r="M1405" s="114"/>
      <c r="N1405" s="114"/>
      <c r="O1405" s="134"/>
      <c r="P1405" s="134"/>
      <c r="Q1405" s="134"/>
      <c r="R1405" s="116"/>
      <c r="S1405" s="116"/>
      <c r="T1405" s="134"/>
      <c r="U1405" s="134"/>
      <c r="V1405" s="114"/>
      <c r="W1405" s="134"/>
      <c r="X1405" s="134"/>
      <c r="Y1405" s="114"/>
      <c r="Z1405" s="134"/>
      <c r="AA1405" s="114"/>
      <c r="AB1405" s="134"/>
      <c r="AC1405" s="114"/>
      <c r="AD1405" s="116"/>
      <c r="AE1405" s="116"/>
      <c r="AF1405" s="134"/>
      <c r="AG1405" s="134"/>
      <c r="AH1405" s="134"/>
      <c r="AI1405" s="134">
        <v>0</v>
      </c>
      <c r="AJ1405" s="364"/>
    </row>
    <row r="1406" spans="1:36" s="84" customFormat="1" x14ac:dyDescent="0.25">
      <c r="A1406" s="401"/>
      <c r="B1406" s="569"/>
      <c r="D1406" s="113"/>
      <c r="E1406" s="113"/>
      <c r="F1406" s="113"/>
      <c r="G1406" s="113"/>
      <c r="H1406" s="113"/>
      <c r="I1406" s="113"/>
      <c r="J1406" s="113"/>
      <c r="K1406" s="113"/>
      <c r="L1406" s="113"/>
      <c r="M1406" s="113"/>
      <c r="N1406" s="113"/>
      <c r="O1406" s="113"/>
      <c r="P1406" s="94"/>
      <c r="Q1406" s="94"/>
      <c r="R1406" s="113"/>
      <c r="S1406" s="113"/>
      <c r="T1406" s="113"/>
      <c r="U1406" s="113"/>
      <c r="V1406" s="113"/>
      <c r="W1406" s="113"/>
      <c r="X1406" s="113"/>
      <c r="Y1406" s="113"/>
      <c r="Z1406" s="113"/>
      <c r="AA1406" s="113"/>
      <c r="AB1406" s="113"/>
      <c r="AC1406" s="113"/>
      <c r="AD1406" s="113"/>
      <c r="AE1406" s="113"/>
      <c r="AF1406" s="113"/>
      <c r="AG1406" s="113"/>
      <c r="AH1406" s="113"/>
      <c r="AI1406" s="113"/>
    </row>
    <row r="1407" spans="1:36" s="84" customFormat="1" x14ac:dyDescent="0.25">
      <c r="A1407" s="401"/>
      <c r="B1407" s="558" t="s">
        <v>490</v>
      </c>
      <c r="C1407" s="3"/>
      <c r="D1407" s="113">
        <v>0</v>
      </c>
      <c r="E1407" s="113">
        <v>0</v>
      </c>
      <c r="F1407" s="113">
        <v>1.862645149230957E-9</v>
      </c>
      <c r="G1407" s="113">
        <v>-9.3132257461547852E-10</v>
      </c>
      <c r="H1407" s="113">
        <v>0</v>
      </c>
      <c r="I1407" s="113">
        <v>-4.6566128730773926E-10</v>
      </c>
      <c r="J1407" s="113">
        <v>-4.6566128730773926E-10</v>
      </c>
      <c r="K1407" s="113">
        <v>0</v>
      </c>
      <c r="L1407" s="113">
        <v>4.6566128730773926E-10</v>
      </c>
      <c r="M1407" s="113">
        <v>1.1641532182693481E-10</v>
      </c>
      <c r="N1407" s="113">
        <v>0</v>
      </c>
      <c r="O1407" s="113">
        <v>0</v>
      </c>
      <c r="P1407" s="113">
        <v>0</v>
      </c>
      <c r="Q1407" s="113">
        <v>0</v>
      </c>
      <c r="R1407" s="113">
        <v>0</v>
      </c>
      <c r="S1407" s="113">
        <v>0</v>
      </c>
      <c r="T1407" s="113">
        <v>2.9103830456733704E-11</v>
      </c>
      <c r="U1407" s="113">
        <v>7.2759576141834259E-12</v>
      </c>
      <c r="V1407" s="113">
        <v>7.2759576141834259E-12</v>
      </c>
      <c r="W1407" s="113">
        <v>0</v>
      </c>
      <c r="X1407" s="113">
        <v>-3.637978807091713E-12</v>
      </c>
      <c r="Y1407" s="113">
        <v>-1.4551915228366852E-11</v>
      </c>
      <c r="Z1407" s="113">
        <v>0</v>
      </c>
      <c r="AA1407" s="113">
        <v>0</v>
      </c>
      <c r="AB1407" s="113">
        <v>0</v>
      </c>
      <c r="AC1407" s="113">
        <v>0</v>
      </c>
      <c r="AD1407" s="113">
        <v>2.3283064365386963E-10</v>
      </c>
      <c r="AE1407" s="113">
        <v>7.4505805969238281E-9</v>
      </c>
      <c r="AF1407" s="113">
        <v>0</v>
      </c>
      <c r="AG1407" s="113">
        <v>0</v>
      </c>
      <c r="AH1407" s="113">
        <v>0</v>
      </c>
      <c r="AI1407" s="113">
        <v>0</v>
      </c>
      <c r="AJ1407" s="113">
        <v>-7.4505805969238281E-9</v>
      </c>
    </row>
    <row r="1408" spans="1:36" s="84" customFormat="1" x14ac:dyDescent="0.25">
      <c r="A1408" s="401"/>
      <c r="B1408" s="558" t="s">
        <v>491</v>
      </c>
      <c r="C1408" s="3"/>
      <c r="D1408" s="113">
        <v>0</v>
      </c>
      <c r="E1408" s="113">
        <v>0</v>
      </c>
      <c r="F1408" s="113">
        <v>-1.8917489796876907E-10</v>
      </c>
      <c r="G1408" s="113">
        <v>1.4551915228366852E-11</v>
      </c>
      <c r="H1408" s="113">
        <v>0</v>
      </c>
      <c r="I1408" s="113">
        <v>5.4569682106375694E-12</v>
      </c>
      <c r="J1408" s="113">
        <v>0</v>
      </c>
      <c r="K1408" s="113">
        <v>0</v>
      </c>
      <c r="L1408" s="113">
        <v>-4.0017766878008842E-11</v>
      </c>
      <c r="M1408" s="113">
        <v>1.2732925824820995E-11</v>
      </c>
      <c r="N1408" s="113">
        <v>-1.4551915228366852E-11</v>
      </c>
      <c r="O1408" s="113">
        <v>0</v>
      </c>
      <c r="P1408" s="113">
        <v>0</v>
      </c>
      <c r="Q1408" s="113">
        <v>9.0949470177292824E-12</v>
      </c>
      <c r="R1408" s="113">
        <v>-1.3096723705530167E-10</v>
      </c>
      <c r="S1408" s="113">
        <v>-2.2737367544323206E-13</v>
      </c>
      <c r="T1408" s="113">
        <v>-4.7251091928046662E-13</v>
      </c>
      <c r="U1408" s="113">
        <v>-6.1106675275368616E-13</v>
      </c>
      <c r="V1408" s="113">
        <v>2.8421709430404007E-13</v>
      </c>
      <c r="W1408" s="113">
        <v>0</v>
      </c>
      <c r="X1408" s="113">
        <v>0</v>
      </c>
      <c r="Y1408" s="113">
        <v>0</v>
      </c>
      <c r="Z1408" s="113">
        <v>6.2527760746888816E-13</v>
      </c>
      <c r="AA1408" s="113">
        <v>-8.5265128291212022E-13</v>
      </c>
      <c r="AB1408" s="113">
        <v>5.9685589803848416E-13</v>
      </c>
      <c r="AC1408" s="113">
        <v>1.0231815394945443E-12</v>
      </c>
      <c r="AD1408" s="113">
        <v>0</v>
      </c>
      <c r="AE1408" s="113">
        <v>-2.9103830456733704E-10</v>
      </c>
      <c r="AF1408" s="113">
        <v>-2.9103830456733704E-11</v>
      </c>
      <c r="AG1408" s="113">
        <v>0</v>
      </c>
      <c r="AH1408" s="113">
        <v>0</v>
      </c>
      <c r="AI1408" s="113">
        <v>0</v>
      </c>
      <c r="AJ1408" s="113">
        <v>-3.7834979593753815E-10</v>
      </c>
    </row>
    <row r="1409" spans="1:35" s="28" customFormat="1" x14ac:dyDescent="0.25">
      <c r="A1409" s="401"/>
      <c r="B1409" s="570"/>
      <c r="C1409" s="56"/>
      <c r="D1409" s="133"/>
      <c r="E1409" s="133"/>
      <c r="F1409" s="133"/>
      <c r="G1409" s="133"/>
      <c r="H1409" s="133"/>
      <c r="I1409" s="133"/>
      <c r="J1409" s="133"/>
      <c r="K1409" s="113"/>
      <c r="L1409" s="113"/>
      <c r="M1409" s="113"/>
      <c r="N1409" s="113"/>
      <c r="O1409" s="133"/>
      <c r="P1409" s="133"/>
      <c r="Q1409" s="133"/>
      <c r="R1409" s="133"/>
      <c r="S1409" s="133"/>
      <c r="T1409" s="133"/>
      <c r="U1409" s="133"/>
      <c r="V1409" s="113"/>
      <c r="W1409" s="133"/>
      <c r="X1409" s="133"/>
      <c r="Y1409" s="113"/>
      <c r="Z1409" s="133"/>
      <c r="AA1409" s="113"/>
      <c r="AB1409" s="133"/>
      <c r="AC1409" s="113"/>
      <c r="AD1409" s="133"/>
      <c r="AE1409" s="133"/>
      <c r="AF1409" s="133"/>
      <c r="AG1409" s="133"/>
      <c r="AH1409" s="133"/>
      <c r="AI1409" s="133"/>
    </row>
    <row r="1410" spans="1:35" s="84" customFormat="1" x14ac:dyDescent="0.25">
      <c r="A1410" s="401"/>
      <c r="B1410" s="571"/>
      <c r="C1410" s="57"/>
      <c r="D1410" s="113"/>
      <c r="E1410" s="113"/>
      <c r="F1410" s="113"/>
      <c r="G1410" s="113"/>
      <c r="H1410" s="113"/>
      <c r="I1410" s="113"/>
      <c r="J1410" s="113"/>
      <c r="K1410" s="113"/>
      <c r="L1410" s="113"/>
      <c r="M1410" s="113"/>
      <c r="N1410" s="113"/>
      <c r="O1410" s="113"/>
      <c r="P1410" s="94"/>
      <c r="Q1410" s="94"/>
      <c r="R1410" s="113"/>
      <c r="S1410" s="113"/>
      <c r="T1410" s="113"/>
      <c r="U1410" s="113"/>
      <c r="V1410" s="113"/>
      <c r="W1410" s="113"/>
      <c r="X1410" s="113"/>
      <c r="Y1410" s="113"/>
      <c r="Z1410" s="113"/>
      <c r="AA1410" s="113"/>
      <c r="AB1410" s="113"/>
      <c r="AC1410" s="113"/>
      <c r="AD1410" s="113"/>
      <c r="AE1410" s="113"/>
      <c r="AF1410" s="113"/>
      <c r="AG1410" s="113"/>
      <c r="AH1410" s="113"/>
      <c r="AI1410" s="113"/>
    </row>
    <row r="1411" spans="1:35" s="84" customFormat="1" x14ac:dyDescent="0.25">
      <c r="A1411" s="401"/>
      <c r="B1411" s="572" t="s">
        <v>729</v>
      </c>
      <c r="C1411" s="3"/>
      <c r="D1411" s="113"/>
      <c r="E1411" s="113"/>
      <c r="F1411" s="113"/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94"/>
      <c r="Q1411" s="94"/>
      <c r="R1411" s="113"/>
      <c r="S1411" s="113"/>
      <c r="T1411" s="113"/>
      <c r="U1411" s="113"/>
      <c r="V1411" s="113"/>
      <c r="W1411" s="113"/>
      <c r="X1411" s="113"/>
      <c r="Y1411" s="113"/>
      <c r="Z1411" s="113"/>
      <c r="AA1411" s="113"/>
      <c r="AB1411" s="113"/>
      <c r="AC1411" s="113"/>
      <c r="AD1411" s="113"/>
      <c r="AE1411" s="113"/>
      <c r="AF1411" s="113"/>
      <c r="AG1411" s="113"/>
      <c r="AH1411" s="113"/>
      <c r="AI1411" s="113"/>
    </row>
    <row r="1412" spans="1:35" s="84" customFormat="1" x14ac:dyDescent="0.25">
      <c r="A1412" s="401"/>
      <c r="B1412" s="572" t="s">
        <v>1222</v>
      </c>
      <c r="C1412" s="3"/>
      <c r="D1412" s="113"/>
      <c r="E1412" s="113"/>
      <c r="F1412" s="113"/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94"/>
      <c r="Q1412" s="94"/>
      <c r="R1412" s="113"/>
      <c r="S1412" s="113"/>
      <c r="T1412" s="113"/>
      <c r="U1412" s="113"/>
      <c r="V1412" s="113"/>
      <c r="W1412" s="113"/>
      <c r="X1412" s="113"/>
      <c r="Y1412" s="113"/>
      <c r="Z1412" s="113"/>
      <c r="AA1412" s="113"/>
      <c r="AB1412" s="113"/>
      <c r="AC1412" s="113"/>
      <c r="AD1412" s="113"/>
      <c r="AE1412" s="113"/>
      <c r="AF1412" s="113"/>
      <c r="AG1412" s="113"/>
      <c r="AH1412" s="113"/>
      <c r="AI1412" s="113"/>
    </row>
    <row r="1413" spans="1:35" s="84" customFormat="1" x14ac:dyDescent="0.25">
      <c r="A1413" s="401"/>
      <c r="B1413" s="573" t="s">
        <v>1228</v>
      </c>
      <c r="C1413" s="92"/>
      <c r="D1413" s="40"/>
      <c r="E1413" s="113"/>
      <c r="F1413" s="113"/>
      <c r="G1413" s="113"/>
      <c r="H1413" s="113"/>
      <c r="I1413" s="113"/>
      <c r="J1413" s="113"/>
      <c r="K1413" s="113"/>
      <c r="L1413" s="113"/>
      <c r="M1413" s="113"/>
      <c r="N1413" s="113"/>
      <c r="O1413" s="113"/>
      <c r="P1413" s="94"/>
      <c r="Q1413" s="94"/>
      <c r="R1413" s="113"/>
      <c r="S1413" s="113"/>
      <c r="T1413" s="113"/>
      <c r="U1413" s="113"/>
      <c r="V1413" s="113"/>
      <c r="W1413" s="113"/>
      <c r="X1413" s="113"/>
      <c r="Y1413" s="113"/>
      <c r="Z1413" s="113"/>
      <c r="AA1413" s="113"/>
      <c r="AB1413" s="113"/>
      <c r="AC1413" s="113"/>
      <c r="AD1413" s="113"/>
      <c r="AE1413" s="113"/>
      <c r="AF1413" s="113"/>
      <c r="AG1413" s="113"/>
      <c r="AH1413" s="113"/>
      <c r="AI1413" s="113"/>
    </row>
    <row r="1414" spans="1:35" s="84" customFormat="1" x14ac:dyDescent="0.25">
      <c r="A1414" s="401"/>
      <c r="B1414" s="574" t="s">
        <v>1225</v>
      </c>
      <c r="C1414" s="41"/>
      <c r="D1414" s="42"/>
      <c r="E1414" s="113"/>
      <c r="F1414" s="113"/>
      <c r="G1414" s="113"/>
      <c r="H1414" s="113"/>
      <c r="I1414" s="113"/>
      <c r="J1414" s="113"/>
      <c r="K1414" s="113"/>
      <c r="L1414" s="113"/>
      <c r="M1414" s="113"/>
      <c r="N1414" s="113"/>
      <c r="O1414" s="113"/>
      <c r="P1414" s="94"/>
      <c r="Q1414" s="94"/>
      <c r="R1414" s="113"/>
      <c r="S1414" s="113"/>
      <c r="T1414" s="113"/>
      <c r="U1414" s="113"/>
      <c r="V1414" s="113"/>
      <c r="W1414" s="113"/>
      <c r="X1414" s="113"/>
      <c r="Y1414" s="113"/>
      <c r="Z1414" s="113"/>
      <c r="AA1414" s="113"/>
      <c r="AB1414" s="113"/>
      <c r="AC1414" s="113"/>
      <c r="AD1414" s="113"/>
      <c r="AE1414" s="113"/>
      <c r="AF1414" s="113"/>
      <c r="AG1414" s="113"/>
      <c r="AH1414" s="113"/>
      <c r="AI1414" s="113"/>
    </row>
    <row r="1415" spans="1:35" s="84" customFormat="1" x14ac:dyDescent="0.25">
      <c r="A1415" s="401"/>
      <c r="B1415" s="574" t="s">
        <v>1226</v>
      </c>
      <c r="C1415" s="41"/>
      <c r="D1415" s="42"/>
      <c r="E1415" s="113"/>
      <c r="F1415" s="113"/>
      <c r="G1415" s="113"/>
      <c r="H1415" s="113"/>
      <c r="I1415" s="113"/>
      <c r="J1415" s="113"/>
      <c r="K1415" s="113"/>
      <c r="L1415" s="113"/>
      <c r="M1415" s="113"/>
      <c r="N1415" s="113"/>
      <c r="O1415" s="113"/>
      <c r="P1415" s="94"/>
      <c r="Q1415" s="94"/>
      <c r="R1415" s="113"/>
      <c r="S1415" s="113"/>
      <c r="T1415" s="113"/>
      <c r="U1415" s="113"/>
      <c r="V1415" s="113"/>
      <c r="W1415" s="113"/>
      <c r="X1415" s="113"/>
      <c r="Y1415" s="113"/>
      <c r="Z1415" s="113"/>
      <c r="AA1415" s="113"/>
      <c r="AB1415" s="113"/>
      <c r="AC1415" s="113"/>
      <c r="AD1415" s="113"/>
      <c r="AE1415" s="113"/>
      <c r="AF1415" s="113"/>
      <c r="AG1415" s="113"/>
      <c r="AH1415" s="113"/>
      <c r="AI1415" s="113"/>
    </row>
    <row r="1416" spans="1:35" s="84" customFormat="1" x14ac:dyDescent="0.25">
      <c r="A1416" s="401"/>
      <c r="B1416" s="574" t="s">
        <v>1227</v>
      </c>
      <c r="C1416" s="41"/>
      <c r="D1416" s="42"/>
      <c r="E1416" s="113"/>
      <c r="F1416" s="113"/>
      <c r="G1416" s="113"/>
      <c r="H1416" s="113"/>
      <c r="I1416" s="113"/>
      <c r="J1416" s="113"/>
      <c r="K1416" s="113"/>
      <c r="L1416" s="113"/>
      <c r="M1416" s="113"/>
      <c r="N1416" s="113"/>
      <c r="O1416" s="113"/>
      <c r="P1416" s="94"/>
      <c r="Q1416" s="94"/>
      <c r="R1416" s="113"/>
      <c r="S1416" s="113"/>
      <c r="T1416" s="113"/>
      <c r="U1416" s="113"/>
      <c r="V1416" s="113"/>
      <c r="W1416" s="113"/>
      <c r="X1416" s="113"/>
      <c r="Y1416" s="113"/>
      <c r="Z1416" s="113"/>
      <c r="AA1416" s="113"/>
      <c r="AB1416" s="113"/>
      <c r="AC1416" s="113"/>
      <c r="AD1416" s="113"/>
      <c r="AE1416" s="113"/>
      <c r="AF1416" s="113"/>
      <c r="AG1416" s="113"/>
      <c r="AH1416" s="113"/>
      <c r="AI1416" s="113"/>
    </row>
    <row r="1417" spans="1:35" s="84" customFormat="1" x14ac:dyDescent="0.25">
      <c r="A1417" s="401"/>
      <c r="B1417" s="558" t="s">
        <v>1287</v>
      </c>
      <c r="C1417" s="3"/>
      <c r="D1417" s="113"/>
      <c r="E1417" s="113"/>
      <c r="F1417" s="113"/>
      <c r="G1417" s="113"/>
      <c r="H1417" s="113"/>
      <c r="I1417" s="113"/>
      <c r="J1417" s="113"/>
      <c r="K1417" s="113"/>
      <c r="L1417" s="113"/>
      <c r="M1417" s="113"/>
      <c r="N1417" s="113"/>
      <c r="O1417" s="113"/>
      <c r="P1417" s="94"/>
      <c r="Q1417" s="94"/>
      <c r="R1417" s="113"/>
      <c r="S1417" s="113"/>
      <c r="T1417" s="113"/>
      <c r="U1417" s="113"/>
      <c r="V1417" s="113"/>
      <c r="W1417" s="113"/>
      <c r="X1417" s="113"/>
      <c r="Y1417" s="113"/>
      <c r="Z1417" s="113"/>
      <c r="AA1417" s="113"/>
      <c r="AB1417" s="113"/>
      <c r="AC1417" s="113"/>
      <c r="AD1417" s="113"/>
      <c r="AE1417" s="113"/>
      <c r="AF1417" s="113"/>
      <c r="AG1417" s="113"/>
      <c r="AH1417" s="113"/>
      <c r="AI1417" s="113"/>
    </row>
    <row r="1418" spans="1:35" s="84" customFormat="1" x14ac:dyDescent="0.25">
      <c r="A1418" s="401"/>
      <c r="B1418" s="572" t="s">
        <v>1234</v>
      </c>
      <c r="C1418" s="3"/>
      <c r="D1418" s="113"/>
      <c r="E1418" s="113"/>
      <c r="F1418" s="113"/>
      <c r="G1418" s="113"/>
      <c r="H1418" s="113"/>
      <c r="I1418" s="113"/>
      <c r="J1418" s="113"/>
      <c r="K1418" s="113"/>
      <c r="L1418" s="113"/>
      <c r="M1418" s="113"/>
      <c r="N1418" s="113"/>
      <c r="O1418" s="113"/>
      <c r="P1418" s="94"/>
      <c r="Q1418" s="94"/>
      <c r="R1418" s="113"/>
      <c r="S1418" s="113"/>
      <c r="T1418" s="113"/>
      <c r="U1418" s="113"/>
      <c r="V1418" s="113"/>
      <c r="W1418" s="113"/>
      <c r="X1418" s="113"/>
      <c r="Y1418" s="113"/>
      <c r="Z1418" s="113"/>
      <c r="AA1418" s="113"/>
      <c r="AB1418" s="113"/>
      <c r="AC1418" s="113"/>
      <c r="AD1418" s="113"/>
      <c r="AE1418" s="113"/>
      <c r="AF1418" s="113"/>
      <c r="AG1418" s="113"/>
      <c r="AH1418" s="113"/>
      <c r="AI1418" s="113"/>
    </row>
    <row r="1419" spans="1:35" ht="14.4" x14ac:dyDescent="0.3">
      <c r="A1419" s="401"/>
      <c r="B1419" s="575" t="s">
        <v>1302</v>
      </c>
      <c r="C1419" s="3"/>
      <c r="D1419" s="104"/>
    </row>
    <row r="1420" spans="1:35" ht="14.4" x14ac:dyDescent="0.3">
      <c r="A1420" s="401"/>
      <c r="D1420" s="104"/>
    </row>
    <row r="1421" spans="1:35" x14ac:dyDescent="0.25">
      <c r="A1421" s="401"/>
    </row>
    <row r="1422" spans="1:35" x14ac:dyDescent="0.25">
      <c r="A1422" s="401"/>
    </row>
    <row r="1423" spans="1:35" x14ac:dyDescent="0.25">
      <c r="A1423" s="401"/>
    </row>
    <row r="1424" spans="1:35" x14ac:dyDescent="0.25">
      <c r="A1424" s="401"/>
    </row>
    <row r="1425" spans="1:1" x14ac:dyDescent="0.25">
      <c r="A1425" s="401"/>
    </row>
    <row r="1426" spans="1:1" x14ac:dyDescent="0.25">
      <c r="A1426" s="401"/>
    </row>
    <row r="1427" spans="1:1" x14ac:dyDescent="0.25">
      <c r="A1427" s="401"/>
    </row>
    <row r="1428" spans="1:1" x14ac:dyDescent="0.25">
      <c r="A1428" s="401"/>
    </row>
    <row r="1429" spans="1:1" x14ac:dyDescent="0.25">
      <c r="A1429" s="401"/>
    </row>
    <row r="1430" spans="1:1" x14ac:dyDescent="0.25">
      <c r="A1430" s="401"/>
    </row>
    <row r="1431" spans="1:1" x14ac:dyDescent="0.25">
      <c r="A1431" s="401"/>
    </row>
    <row r="1432" spans="1:1" x14ac:dyDescent="0.25">
      <c r="A1432" s="401"/>
    </row>
    <row r="1433" spans="1:1" x14ac:dyDescent="0.25">
      <c r="A1433" s="401"/>
    </row>
    <row r="1434" spans="1:1" x14ac:dyDescent="0.25">
      <c r="A1434" s="401"/>
    </row>
    <row r="1435" spans="1:1" x14ac:dyDescent="0.25">
      <c r="A1435" s="401"/>
    </row>
    <row r="1436" spans="1:1" x14ac:dyDescent="0.25">
      <c r="A1436" s="401"/>
    </row>
    <row r="1437" spans="1:1" x14ac:dyDescent="0.25">
      <c r="A1437" s="401"/>
    </row>
    <row r="1438" spans="1:1" x14ac:dyDescent="0.25">
      <c r="A1438" s="401"/>
    </row>
    <row r="1439" spans="1:1" x14ac:dyDescent="0.25">
      <c r="A1439" s="401"/>
    </row>
    <row r="1440" spans="1:1" x14ac:dyDescent="0.25">
      <c r="A1440" s="401"/>
    </row>
    <row r="1441" spans="1:1" x14ac:dyDescent="0.25">
      <c r="A1441" s="401"/>
    </row>
    <row r="1442" spans="1:1" x14ac:dyDescent="0.25">
      <c r="A1442" s="401"/>
    </row>
    <row r="1443" spans="1:1" x14ac:dyDescent="0.25">
      <c r="A1443" s="401"/>
    </row>
    <row r="1444" spans="1:1" x14ac:dyDescent="0.25">
      <c r="A1444" s="401"/>
    </row>
    <row r="1445" spans="1:1" x14ac:dyDescent="0.25">
      <c r="A1445" s="401"/>
    </row>
    <row r="1446" spans="1:1" x14ac:dyDescent="0.25">
      <c r="A1446" s="401"/>
    </row>
    <row r="1447" spans="1:1" x14ac:dyDescent="0.25">
      <c r="A1447" s="401"/>
    </row>
    <row r="1448" spans="1:1" x14ac:dyDescent="0.25">
      <c r="A1448" s="401"/>
    </row>
    <row r="1449" spans="1:1" x14ac:dyDescent="0.25">
      <c r="A1449" s="401"/>
    </row>
    <row r="1450" spans="1:1" x14ac:dyDescent="0.25">
      <c r="A1450" s="401"/>
    </row>
    <row r="1451" spans="1:1" x14ac:dyDescent="0.25">
      <c r="A1451" s="401"/>
    </row>
    <row r="1452" spans="1:1" x14ac:dyDescent="0.25">
      <c r="A1452" s="401"/>
    </row>
    <row r="1453" spans="1:1" x14ac:dyDescent="0.25">
      <c r="A1453" s="401"/>
    </row>
    <row r="1454" spans="1:1" x14ac:dyDescent="0.25">
      <c r="A1454" s="401"/>
    </row>
    <row r="1455" spans="1:1" x14ac:dyDescent="0.25">
      <c r="A1455" s="401"/>
    </row>
    <row r="1456" spans="1:1" x14ac:dyDescent="0.25">
      <c r="A1456" s="401"/>
    </row>
    <row r="1457" spans="1:1" x14ac:dyDescent="0.25">
      <c r="A1457" s="401"/>
    </row>
    <row r="1458" spans="1:1" x14ac:dyDescent="0.25">
      <c r="A1458" s="401"/>
    </row>
    <row r="1459" spans="1:1" x14ac:dyDescent="0.25">
      <c r="A1459" s="401"/>
    </row>
    <row r="1460" spans="1:1" x14ac:dyDescent="0.25">
      <c r="A1460" s="401"/>
    </row>
    <row r="1461" spans="1:1" x14ac:dyDescent="0.25">
      <c r="A1461" s="401"/>
    </row>
    <row r="1462" spans="1:1" x14ac:dyDescent="0.25">
      <c r="A1462" s="401"/>
    </row>
    <row r="1463" spans="1:1" x14ac:dyDescent="0.25">
      <c r="A1463" s="401"/>
    </row>
    <row r="1464" spans="1:1" x14ac:dyDescent="0.25">
      <c r="A1464" s="401"/>
    </row>
    <row r="1465" spans="1:1" x14ac:dyDescent="0.25">
      <c r="A1465" s="401"/>
    </row>
    <row r="1466" spans="1:1" x14ac:dyDescent="0.25">
      <c r="A1466" s="401"/>
    </row>
    <row r="1467" spans="1:1" x14ac:dyDescent="0.25">
      <c r="A1467" s="401"/>
    </row>
    <row r="1468" spans="1:1" x14ac:dyDescent="0.25">
      <c r="A1468" s="401"/>
    </row>
    <row r="1469" spans="1:1" x14ac:dyDescent="0.25">
      <c r="A1469" s="401"/>
    </row>
    <row r="1470" spans="1:1" x14ac:dyDescent="0.25">
      <c r="A1470" s="401"/>
    </row>
    <row r="1471" spans="1:1" x14ac:dyDescent="0.25">
      <c r="A1471" s="401"/>
    </row>
    <row r="1472" spans="1:1" x14ac:dyDescent="0.25">
      <c r="A1472" s="401"/>
    </row>
    <row r="1473" spans="1:1" x14ac:dyDescent="0.25">
      <c r="A1473" s="401"/>
    </row>
    <row r="1474" spans="1:1" x14ac:dyDescent="0.25">
      <c r="A1474" s="401"/>
    </row>
    <row r="1475" spans="1:1" x14ac:dyDescent="0.25">
      <c r="A1475" s="401"/>
    </row>
    <row r="1476" spans="1:1" x14ac:dyDescent="0.25">
      <c r="A1476" s="401"/>
    </row>
    <row r="1477" spans="1:1" x14ac:dyDescent="0.25">
      <c r="A1477" s="401"/>
    </row>
    <row r="1478" spans="1:1" x14ac:dyDescent="0.25">
      <c r="A1478" s="401"/>
    </row>
    <row r="1479" spans="1:1" x14ac:dyDescent="0.25">
      <c r="A1479" s="401"/>
    </row>
    <row r="1480" spans="1:1" x14ac:dyDescent="0.25">
      <c r="A1480" s="401"/>
    </row>
    <row r="1481" spans="1:1" x14ac:dyDescent="0.25">
      <c r="A1481" s="401"/>
    </row>
    <row r="1482" spans="1:1" x14ac:dyDescent="0.25">
      <c r="A1482" s="401"/>
    </row>
    <row r="1483" spans="1:1" x14ac:dyDescent="0.25">
      <c r="A1483" s="401"/>
    </row>
    <row r="1484" spans="1:1" x14ac:dyDescent="0.25">
      <c r="A1484" s="401"/>
    </row>
    <row r="1485" spans="1:1" x14ac:dyDescent="0.25">
      <c r="A1485" s="401"/>
    </row>
    <row r="1486" spans="1:1" x14ac:dyDescent="0.25">
      <c r="A1486" s="401"/>
    </row>
    <row r="1487" spans="1:1" x14ac:dyDescent="0.25">
      <c r="A1487" s="401"/>
    </row>
    <row r="1488" spans="1:1" x14ac:dyDescent="0.25">
      <c r="A1488" s="401"/>
    </row>
    <row r="1489" spans="1:1" x14ac:dyDescent="0.25">
      <c r="A1489" s="401"/>
    </row>
    <row r="1490" spans="1:1" x14ac:dyDescent="0.25">
      <c r="A1490" s="401"/>
    </row>
    <row r="1491" spans="1:1" x14ac:dyDescent="0.25">
      <c r="A1491" s="401"/>
    </row>
    <row r="1492" spans="1:1" x14ac:dyDescent="0.25">
      <c r="A1492" s="401"/>
    </row>
    <row r="1493" spans="1:1" x14ac:dyDescent="0.25">
      <c r="A1493" s="401"/>
    </row>
    <row r="1494" spans="1:1" x14ac:dyDescent="0.25">
      <c r="A1494" s="401"/>
    </row>
    <row r="1495" spans="1:1" x14ac:dyDescent="0.25">
      <c r="A1495" s="401"/>
    </row>
    <row r="1496" spans="1:1" x14ac:dyDescent="0.25">
      <c r="A1496" s="401"/>
    </row>
    <row r="1497" spans="1:1" x14ac:dyDescent="0.25">
      <c r="A1497" s="401"/>
    </row>
    <row r="1498" spans="1:1" x14ac:dyDescent="0.25">
      <c r="A1498" s="401"/>
    </row>
    <row r="1499" spans="1:1" x14ac:dyDescent="0.25">
      <c r="A1499" s="401"/>
    </row>
    <row r="1500" spans="1:1" x14ac:dyDescent="0.25">
      <c r="A1500" s="401"/>
    </row>
    <row r="1501" spans="1:1" x14ac:dyDescent="0.25">
      <c r="A1501" s="401"/>
    </row>
    <row r="1502" spans="1:1" x14ac:dyDescent="0.25">
      <c r="A1502" s="401"/>
    </row>
    <row r="1503" spans="1:1" x14ac:dyDescent="0.25">
      <c r="A1503" s="401"/>
    </row>
    <row r="1504" spans="1:1" x14ac:dyDescent="0.25">
      <c r="A1504" s="401"/>
    </row>
    <row r="1505" spans="1:1" x14ac:dyDescent="0.25">
      <c r="A1505" s="401"/>
    </row>
    <row r="1506" spans="1:1" x14ac:dyDescent="0.25">
      <c r="A1506" s="401"/>
    </row>
    <row r="1507" spans="1:1" x14ac:dyDescent="0.25">
      <c r="A1507" s="401"/>
    </row>
    <row r="1508" spans="1:1" x14ac:dyDescent="0.25">
      <c r="A1508" s="401"/>
    </row>
    <row r="1509" spans="1:1" x14ac:dyDescent="0.25">
      <c r="A1509" s="401"/>
    </row>
    <row r="1510" spans="1:1" x14ac:dyDescent="0.25">
      <c r="A1510" s="401"/>
    </row>
    <row r="1511" spans="1:1" x14ac:dyDescent="0.25">
      <c r="A1511" s="401"/>
    </row>
    <row r="1512" spans="1:1" x14ac:dyDescent="0.25">
      <c r="A1512" s="401"/>
    </row>
    <row r="1513" spans="1:1" x14ac:dyDescent="0.25">
      <c r="A1513" s="401"/>
    </row>
    <row r="1514" spans="1:1" x14ac:dyDescent="0.25">
      <c r="A1514" s="401"/>
    </row>
    <row r="1515" spans="1:1" x14ac:dyDescent="0.25">
      <c r="A1515" s="401"/>
    </row>
    <row r="1516" spans="1:1" x14ac:dyDescent="0.25">
      <c r="A1516" s="401"/>
    </row>
    <row r="1517" spans="1:1" x14ac:dyDescent="0.25">
      <c r="A1517" s="401"/>
    </row>
    <row r="1518" spans="1:1" x14ac:dyDescent="0.25">
      <c r="A1518" s="401"/>
    </row>
    <row r="1519" spans="1:1" x14ac:dyDescent="0.25">
      <c r="A1519" s="401"/>
    </row>
    <row r="1520" spans="1:1" x14ac:dyDescent="0.25">
      <c r="A1520" s="401"/>
    </row>
    <row r="1521" spans="1:1" x14ac:dyDescent="0.25">
      <c r="A1521" s="401"/>
    </row>
    <row r="1522" spans="1:1" x14ac:dyDescent="0.25">
      <c r="A1522" s="401"/>
    </row>
    <row r="1523" spans="1:1" x14ac:dyDescent="0.25">
      <c r="A1523" s="401"/>
    </row>
    <row r="1524" spans="1:1" x14ac:dyDescent="0.25">
      <c r="A1524" s="401"/>
    </row>
    <row r="1525" spans="1:1" x14ac:dyDescent="0.25">
      <c r="A1525" s="401"/>
    </row>
    <row r="1526" spans="1:1" x14ac:dyDescent="0.25">
      <c r="A1526" s="401"/>
    </row>
    <row r="1527" spans="1:1" x14ac:dyDescent="0.25">
      <c r="A1527" s="401"/>
    </row>
    <row r="1528" spans="1:1" x14ac:dyDescent="0.25">
      <c r="A1528" s="401"/>
    </row>
    <row r="1529" spans="1:1" x14ac:dyDescent="0.25">
      <c r="A1529" s="401"/>
    </row>
    <row r="1530" spans="1:1" x14ac:dyDescent="0.25">
      <c r="A1530" s="401"/>
    </row>
    <row r="1531" spans="1:1" x14ac:dyDescent="0.25">
      <c r="A1531" s="401"/>
    </row>
    <row r="1532" spans="1:1" x14ac:dyDescent="0.25">
      <c r="A1532" s="401"/>
    </row>
    <row r="1533" spans="1:1" x14ac:dyDescent="0.25">
      <c r="A1533" s="401"/>
    </row>
    <row r="1534" spans="1:1" x14ac:dyDescent="0.25">
      <c r="A1534" s="401"/>
    </row>
    <row r="1535" spans="1:1" x14ac:dyDescent="0.25">
      <c r="A1535" s="401"/>
    </row>
    <row r="1536" spans="1:1" x14ac:dyDescent="0.25">
      <c r="A1536" s="401"/>
    </row>
    <row r="1537" spans="1:1" x14ac:dyDescent="0.25">
      <c r="A1537" s="401"/>
    </row>
    <row r="1538" spans="1:1" x14ac:dyDescent="0.25">
      <c r="A1538" s="401"/>
    </row>
    <row r="1539" spans="1:1" x14ac:dyDescent="0.25">
      <c r="A1539" s="401"/>
    </row>
    <row r="1540" spans="1:1" x14ac:dyDescent="0.25">
      <c r="A1540" s="401"/>
    </row>
    <row r="1541" spans="1:1" x14ac:dyDescent="0.25">
      <c r="A1541" s="401"/>
    </row>
    <row r="1542" spans="1:1" x14ac:dyDescent="0.25">
      <c r="A1542" s="401"/>
    </row>
    <row r="1543" spans="1:1" x14ac:dyDescent="0.25">
      <c r="A1543" s="401"/>
    </row>
    <row r="1544" spans="1:1" x14ac:dyDescent="0.25">
      <c r="A1544" s="401"/>
    </row>
    <row r="1545" spans="1:1" x14ac:dyDescent="0.25">
      <c r="A1545" s="401"/>
    </row>
    <row r="1546" spans="1:1" x14ac:dyDescent="0.25">
      <c r="A1546" s="401"/>
    </row>
    <row r="1547" spans="1:1" x14ac:dyDescent="0.25">
      <c r="A1547" s="401"/>
    </row>
    <row r="1548" spans="1:1" x14ac:dyDescent="0.25">
      <c r="A1548" s="401"/>
    </row>
    <row r="1549" spans="1:1" x14ac:dyDescent="0.25">
      <c r="A1549" s="401"/>
    </row>
    <row r="1550" spans="1:1" x14ac:dyDescent="0.25">
      <c r="A1550" s="401"/>
    </row>
    <row r="1551" spans="1:1" x14ac:dyDescent="0.25">
      <c r="A1551" s="401"/>
    </row>
    <row r="1552" spans="1:1" x14ac:dyDescent="0.25">
      <c r="A1552" s="401"/>
    </row>
    <row r="1553" spans="1:1" x14ac:dyDescent="0.25">
      <c r="A1553" s="401"/>
    </row>
    <row r="1554" spans="1:1" x14ac:dyDescent="0.25">
      <c r="A1554" s="401"/>
    </row>
    <row r="1555" spans="1:1" x14ac:dyDescent="0.25">
      <c r="A1555" s="401"/>
    </row>
    <row r="1556" spans="1:1" x14ac:dyDescent="0.25">
      <c r="A1556" s="401"/>
    </row>
    <row r="1557" spans="1:1" x14ac:dyDescent="0.25">
      <c r="A1557" s="401"/>
    </row>
    <row r="1558" spans="1:1" x14ac:dyDescent="0.25">
      <c r="A1558" s="401"/>
    </row>
    <row r="1559" spans="1:1" x14ac:dyDescent="0.25">
      <c r="A1559" s="401"/>
    </row>
    <row r="1560" spans="1:1" x14ac:dyDescent="0.25">
      <c r="A1560" s="401"/>
    </row>
    <row r="1561" spans="1:1" x14ac:dyDescent="0.25">
      <c r="A1561" s="401"/>
    </row>
    <row r="1562" spans="1:1" x14ac:dyDescent="0.25">
      <c r="A1562" s="401"/>
    </row>
    <row r="1563" spans="1:1" x14ac:dyDescent="0.25">
      <c r="A1563" s="401"/>
    </row>
    <row r="1564" spans="1:1" x14ac:dyDescent="0.25">
      <c r="A1564" s="401"/>
    </row>
    <row r="1565" spans="1:1" x14ac:dyDescent="0.25">
      <c r="A1565" s="401"/>
    </row>
    <row r="1566" spans="1:1" x14ac:dyDescent="0.25">
      <c r="A1566" s="401"/>
    </row>
    <row r="1567" spans="1:1" x14ac:dyDescent="0.25">
      <c r="A1567" s="401"/>
    </row>
    <row r="1568" spans="1:1" x14ac:dyDescent="0.25">
      <c r="A1568" s="401"/>
    </row>
    <row r="1569" spans="1:1" x14ac:dyDescent="0.25">
      <c r="A1569" s="401"/>
    </row>
    <row r="1570" spans="1:1" x14ac:dyDescent="0.25">
      <c r="A1570" s="401"/>
    </row>
    <row r="1571" spans="1:1" x14ac:dyDescent="0.25">
      <c r="A1571" s="401"/>
    </row>
    <row r="1572" spans="1:1" x14ac:dyDescent="0.25">
      <c r="A1572" s="401"/>
    </row>
    <row r="1573" spans="1:1" x14ac:dyDescent="0.25">
      <c r="A1573" s="401"/>
    </row>
    <row r="1574" spans="1:1" x14ac:dyDescent="0.25">
      <c r="A1574" s="401"/>
    </row>
    <row r="1575" spans="1:1" x14ac:dyDescent="0.25">
      <c r="A1575" s="401"/>
    </row>
    <row r="1576" spans="1:1" x14ac:dyDescent="0.25">
      <c r="A1576" s="401"/>
    </row>
    <row r="1577" spans="1:1" x14ac:dyDescent="0.25">
      <c r="A1577" s="401"/>
    </row>
    <row r="1578" spans="1:1" x14ac:dyDescent="0.25">
      <c r="A1578" s="401"/>
    </row>
    <row r="1579" spans="1:1" x14ac:dyDescent="0.25">
      <c r="A1579" s="401"/>
    </row>
    <row r="1580" spans="1:1" x14ac:dyDescent="0.25">
      <c r="A1580" s="401"/>
    </row>
    <row r="1581" spans="1:1" x14ac:dyDescent="0.25">
      <c r="A1581" s="401"/>
    </row>
    <row r="1582" spans="1:1" x14ac:dyDescent="0.25">
      <c r="A1582" s="401"/>
    </row>
    <row r="1583" spans="1:1" x14ac:dyDescent="0.25">
      <c r="A1583" s="401"/>
    </row>
    <row r="1584" spans="1:1" x14ac:dyDescent="0.25">
      <c r="A1584" s="401"/>
    </row>
    <row r="1585" spans="1:1" x14ac:dyDescent="0.25">
      <c r="A1585" s="401"/>
    </row>
    <row r="1586" spans="1:1" x14ac:dyDescent="0.25">
      <c r="A1586" s="401"/>
    </row>
    <row r="1587" spans="1:1" x14ac:dyDescent="0.25">
      <c r="A1587" s="401"/>
    </row>
    <row r="1588" spans="1:1" x14ac:dyDescent="0.25">
      <c r="A1588" s="401"/>
    </row>
    <row r="1589" spans="1:1" x14ac:dyDescent="0.25">
      <c r="A1589" s="401"/>
    </row>
    <row r="1590" spans="1:1" x14ac:dyDescent="0.25">
      <c r="A1590" s="401"/>
    </row>
    <row r="1591" spans="1:1" x14ac:dyDescent="0.25">
      <c r="A1591" s="401"/>
    </row>
    <row r="1592" spans="1:1" x14ac:dyDescent="0.25">
      <c r="A1592" s="401"/>
    </row>
    <row r="1593" spans="1:1" x14ac:dyDescent="0.25">
      <c r="A1593" s="401"/>
    </row>
    <row r="1594" spans="1:1" x14ac:dyDescent="0.25">
      <c r="A1594" s="401"/>
    </row>
    <row r="1595" spans="1:1" x14ac:dyDescent="0.25">
      <c r="A1595" s="401"/>
    </row>
    <row r="1596" spans="1:1" x14ac:dyDescent="0.25">
      <c r="A1596" s="401"/>
    </row>
    <row r="1597" spans="1:1" x14ac:dyDescent="0.25">
      <c r="A1597" s="401"/>
    </row>
    <row r="1598" spans="1:1" x14ac:dyDescent="0.25">
      <c r="A1598" s="401"/>
    </row>
    <row r="1599" spans="1:1" x14ac:dyDescent="0.25">
      <c r="A1599" s="401"/>
    </row>
    <row r="1600" spans="1:1" x14ac:dyDescent="0.25">
      <c r="A1600" s="401"/>
    </row>
    <row r="1601" spans="1:1" x14ac:dyDescent="0.25">
      <c r="A1601" s="401"/>
    </row>
    <row r="1602" spans="1:1" x14ac:dyDescent="0.25">
      <c r="A1602" s="401"/>
    </row>
    <row r="1603" spans="1:1" x14ac:dyDescent="0.25">
      <c r="A1603" s="401"/>
    </row>
    <row r="1604" spans="1:1" x14ac:dyDescent="0.25">
      <c r="A1604" s="401"/>
    </row>
    <row r="1605" spans="1:1" x14ac:dyDescent="0.25">
      <c r="A1605" s="401"/>
    </row>
    <row r="1606" spans="1:1" x14ac:dyDescent="0.25">
      <c r="A1606" s="401"/>
    </row>
    <row r="1607" spans="1:1" x14ac:dyDescent="0.25">
      <c r="A1607" s="401"/>
    </row>
    <row r="1608" spans="1:1" x14ac:dyDescent="0.25">
      <c r="A1608" s="401"/>
    </row>
    <row r="1609" spans="1:1" x14ac:dyDescent="0.25">
      <c r="A1609" s="401"/>
    </row>
    <row r="1610" spans="1:1" x14ac:dyDescent="0.25">
      <c r="A1610" s="401"/>
    </row>
    <row r="1611" spans="1:1" x14ac:dyDescent="0.25">
      <c r="A1611" s="401"/>
    </row>
    <row r="1612" spans="1:1" x14ac:dyDescent="0.25">
      <c r="A1612" s="401"/>
    </row>
    <row r="1613" spans="1:1" x14ac:dyDescent="0.25">
      <c r="A1613" s="401"/>
    </row>
    <row r="1614" spans="1:1" x14ac:dyDescent="0.25">
      <c r="A1614" s="401"/>
    </row>
    <row r="1615" spans="1:1" x14ac:dyDescent="0.25">
      <c r="A1615" s="401"/>
    </row>
    <row r="1616" spans="1:1" x14ac:dyDescent="0.25">
      <c r="A1616" s="401"/>
    </row>
    <row r="1617" spans="1:1" x14ac:dyDescent="0.25">
      <c r="A1617" s="401"/>
    </row>
    <row r="1618" spans="1:1" x14ac:dyDescent="0.25">
      <c r="A1618" s="401"/>
    </row>
    <row r="1619" spans="1:1" x14ac:dyDescent="0.25">
      <c r="A1619" s="401"/>
    </row>
    <row r="1620" spans="1:1" x14ac:dyDescent="0.25">
      <c r="A1620" s="401"/>
    </row>
    <row r="1621" spans="1:1" x14ac:dyDescent="0.25">
      <c r="A1621" s="401"/>
    </row>
    <row r="1622" spans="1:1" x14ac:dyDescent="0.25">
      <c r="A1622" s="401"/>
    </row>
    <row r="1623" spans="1:1" x14ac:dyDescent="0.25">
      <c r="A1623" s="401"/>
    </row>
    <row r="1624" spans="1:1" x14ac:dyDescent="0.25">
      <c r="A1624" s="401"/>
    </row>
    <row r="1625" spans="1:1" x14ac:dyDescent="0.25">
      <c r="A1625" s="401"/>
    </row>
    <row r="1626" spans="1:1" x14ac:dyDescent="0.25">
      <c r="A1626" s="401"/>
    </row>
    <row r="1627" spans="1:1" x14ac:dyDescent="0.25">
      <c r="A1627" s="401"/>
    </row>
    <row r="1628" spans="1:1" x14ac:dyDescent="0.25">
      <c r="A1628" s="401"/>
    </row>
    <row r="1629" spans="1:1" x14ac:dyDescent="0.25">
      <c r="A1629" s="401"/>
    </row>
    <row r="1630" spans="1:1" x14ac:dyDescent="0.25">
      <c r="A1630" s="401"/>
    </row>
    <row r="1631" spans="1:1" x14ac:dyDescent="0.25">
      <c r="A1631" s="401"/>
    </row>
    <row r="1632" spans="1:1" x14ac:dyDescent="0.25">
      <c r="A1632" s="401"/>
    </row>
    <row r="1633" spans="1:1" x14ac:dyDescent="0.25">
      <c r="A1633" s="401"/>
    </row>
    <row r="1634" spans="1:1" x14ac:dyDescent="0.25">
      <c r="A1634" s="401"/>
    </row>
    <row r="1635" spans="1:1" x14ac:dyDescent="0.25">
      <c r="A1635" s="401"/>
    </row>
    <row r="1636" spans="1:1" x14ac:dyDescent="0.25">
      <c r="A1636" s="401"/>
    </row>
    <row r="1637" spans="1:1" x14ac:dyDescent="0.25">
      <c r="A1637" s="401"/>
    </row>
    <row r="1638" spans="1:1" x14ac:dyDescent="0.25">
      <c r="A1638" s="401"/>
    </row>
    <row r="1639" spans="1:1" x14ac:dyDescent="0.25">
      <c r="A1639" s="401"/>
    </row>
    <row r="1640" spans="1:1" x14ac:dyDescent="0.25">
      <c r="A1640" s="401"/>
    </row>
    <row r="1641" spans="1:1" x14ac:dyDescent="0.25">
      <c r="A1641" s="401"/>
    </row>
    <row r="1642" spans="1:1" x14ac:dyDescent="0.25">
      <c r="A1642" s="401"/>
    </row>
    <row r="1643" spans="1:1" x14ac:dyDescent="0.25">
      <c r="A1643" s="401"/>
    </row>
    <row r="1644" spans="1:1" x14ac:dyDescent="0.25">
      <c r="A1644" s="401"/>
    </row>
    <row r="1645" spans="1:1" x14ac:dyDescent="0.25">
      <c r="A1645" s="401"/>
    </row>
    <row r="1646" spans="1:1" x14ac:dyDescent="0.25">
      <c r="A1646" s="401"/>
    </row>
    <row r="1647" spans="1:1" x14ac:dyDescent="0.25">
      <c r="A1647" s="401"/>
    </row>
    <row r="1648" spans="1:1" x14ac:dyDescent="0.25">
      <c r="A1648" s="401"/>
    </row>
    <row r="1649" spans="1:1" x14ac:dyDescent="0.25">
      <c r="A1649" s="401"/>
    </row>
    <row r="1650" spans="1:1" x14ac:dyDescent="0.25">
      <c r="A1650" s="401"/>
    </row>
    <row r="1651" spans="1:1" x14ac:dyDescent="0.25">
      <c r="A1651" s="401"/>
    </row>
    <row r="1652" spans="1:1" x14ac:dyDescent="0.25">
      <c r="A1652" s="401"/>
    </row>
    <row r="1653" spans="1:1" x14ac:dyDescent="0.25">
      <c r="A1653" s="401"/>
    </row>
    <row r="1654" spans="1:1" x14ac:dyDescent="0.25">
      <c r="A1654" s="401"/>
    </row>
    <row r="1655" spans="1:1" x14ac:dyDescent="0.25">
      <c r="A1655" s="401"/>
    </row>
    <row r="1656" spans="1:1" x14ac:dyDescent="0.25">
      <c r="A1656" s="401"/>
    </row>
    <row r="1657" spans="1:1" x14ac:dyDescent="0.25">
      <c r="A1657" s="401"/>
    </row>
    <row r="1658" spans="1:1" x14ac:dyDescent="0.25">
      <c r="A1658" s="401"/>
    </row>
    <row r="1659" spans="1:1" x14ac:dyDescent="0.25">
      <c r="A1659" s="401"/>
    </row>
    <row r="1660" spans="1:1" x14ac:dyDescent="0.25">
      <c r="A1660" s="401"/>
    </row>
    <row r="1661" spans="1:1" x14ac:dyDescent="0.25">
      <c r="A1661" s="401"/>
    </row>
    <row r="1662" spans="1:1" x14ac:dyDescent="0.25">
      <c r="A1662" s="401"/>
    </row>
    <row r="1663" spans="1:1" x14ac:dyDescent="0.25">
      <c r="A1663" s="401"/>
    </row>
    <row r="1664" spans="1:1" x14ac:dyDescent="0.25">
      <c r="A1664" s="401"/>
    </row>
    <row r="1665" spans="1:1" x14ac:dyDescent="0.25">
      <c r="A1665" s="401"/>
    </row>
    <row r="1666" spans="1:1" x14ac:dyDescent="0.25">
      <c r="A1666" s="401"/>
    </row>
    <row r="1667" spans="1:1" x14ac:dyDescent="0.25">
      <c r="A1667" s="401"/>
    </row>
    <row r="1668" spans="1:1" x14ac:dyDescent="0.25">
      <c r="A1668" s="401"/>
    </row>
    <row r="1669" spans="1:1" x14ac:dyDescent="0.25">
      <c r="A1669" s="401"/>
    </row>
    <row r="1670" spans="1:1" x14ac:dyDescent="0.25">
      <c r="A1670" s="401"/>
    </row>
    <row r="1671" spans="1:1" x14ac:dyDescent="0.25">
      <c r="A1671" s="401"/>
    </row>
    <row r="1672" spans="1:1" x14ac:dyDescent="0.25">
      <c r="A1672" s="401"/>
    </row>
    <row r="1673" spans="1:1" x14ac:dyDescent="0.25">
      <c r="A1673" s="401"/>
    </row>
    <row r="1674" spans="1:1" x14ac:dyDescent="0.25">
      <c r="A1674" s="401"/>
    </row>
    <row r="1675" spans="1:1" x14ac:dyDescent="0.25">
      <c r="A1675" s="401"/>
    </row>
    <row r="1676" spans="1:1" x14ac:dyDescent="0.25">
      <c r="A1676" s="401"/>
    </row>
    <row r="1677" spans="1:1" x14ac:dyDescent="0.25">
      <c r="A1677" s="401"/>
    </row>
    <row r="1678" spans="1:1" x14ac:dyDescent="0.25">
      <c r="A1678" s="401"/>
    </row>
    <row r="1679" spans="1:1" x14ac:dyDescent="0.25">
      <c r="A1679" s="401"/>
    </row>
    <row r="1680" spans="1:1" x14ac:dyDescent="0.25">
      <c r="A1680" s="401"/>
    </row>
    <row r="1681" spans="1:1" x14ac:dyDescent="0.25">
      <c r="A1681" s="401"/>
    </row>
    <row r="1682" spans="1:1" x14ac:dyDescent="0.25">
      <c r="A1682" s="401"/>
    </row>
    <row r="1683" spans="1:1" x14ac:dyDescent="0.25">
      <c r="A1683" s="401"/>
    </row>
    <row r="1684" spans="1:1" x14ac:dyDescent="0.25">
      <c r="A1684" s="401"/>
    </row>
    <row r="1685" spans="1:1" x14ac:dyDescent="0.25">
      <c r="A1685" s="401"/>
    </row>
    <row r="1686" spans="1:1" x14ac:dyDescent="0.25">
      <c r="A1686" s="401"/>
    </row>
    <row r="1687" spans="1:1" x14ac:dyDescent="0.25">
      <c r="A1687" s="401"/>
    </row>
    <row r="1688" spans="1:1" x14ac:dyDescent="0.25">
      <c r="A1688" s="401"/>
    </row>
    <row r="1689" spans="1:1" x14ac:dyDescent="0.25">
      <c r="A1689" s="401"/>
    </row>
    <row r="1690" spans="1:1" x14ac:dyDescent="0.25">
      <c r="A1690" s="401"/>
    </row>
    <row r="1691" spans="1:1" x14ac:dyDescent="0.25">
      <c r="A1691" s="401"/>
    </row>
    <row r="1692" spans="1:1" x14ac:dyDescent="0.25">
      <c r="A1692" s="401"/>
    </row>
    <row r="1693" spans="1:1" x14ac:dyDescent="0.25">
      <c r="A1693" s="401"/>
    </row>
    <row r="1694" spans="1:1" x14ac:dyDescent="0.25">
      <c r="A1694" s="401"/>
    </row>
    <row r="1695" spans="1:1" x14ac:dyDescent="0.25">
      <c r="A1695" s="401"/>
    </row>
    <row r="1696" spans="1:1" x14ac:dyDescent="0.25">
      <c r="A1696" s="401"/>
    </row>
    <row r="1697" spans="1:1" x14ac:dyDescent="0.25">
      <c r="A1697" s="401"/>
    </row>
    <row r="1698" spans="1:1" x14ac:dyDescent="0.25">
      <c r="A1698" s="401"/>
    </row>
    <row r="1699" spans="1:1" x14ac:dyDescent="0.25">
      <c r="A1699" s="401"/>
    </row>
    <row r="1700" spans="1:1" x14ac:dyDescent="0.25">
      <c r="A1700" s="401"/>
    </row>
    <row r="1701" spans="1:1" x14ac:dyDescent="0.25">
      <c r="A1701" s="401"/>
    </row>
    <row r="1702" spans="1:1" x14ac:dyDescent="0.25">
      <c r="A1702" s="401"/>
    </row>
    <row r="1703" spans="1:1" x14ac:dyDescent="0.25">
      <c r="A1703" s="401"/>
    </row>
    <row r="1704" spans="1:1" x14ac:dyDescent="0.25">
      <c r="A1704" s="401"/>
    </row>
    <row r="1705" spans="1:1" x14ac:dyDescent="0.25">
      <c r="A1705" s="401"/>
    </row>
    <row r="1706" spans="1:1" x14ac:dyDescent="0.25">
      <c r="A1706" s="401"/>
    </row>
  </sheetData>
  <autoFilter ref="A8:CM1706" xr:uid="{00000000-0009-0000-0000-000002000000}"/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70" zoomScaleNormal="70" workbookViewId="0">
      <pane xSplit="3" ySplit="7" topLeftCell="D8" activePane="bottomRight" state="frozen"/>
      <selection activeCell="C4" sqref="C4"/>
      <selection pane="topRight" activeCell="C4" sqref="C4"/>
      <selection pane="bottomLeft" activeCell="C4" sqref="C4"/>
      <selection pane="bottomRight" activeCell="B4" sqref="B4:C4"/>
    </sheetView>
  </sheetViews>
  <sheetFormatPr defaultColWidth="11.44140625" defaultRowHeight="13.8" x14ac:dyDescent="0.25"/>
  <cols>
    <col min="1" max="1" width="2.77734375" style="60" customWidth="1"/>
    <col min="2" max="2" width="14.77734375" style="84" customWidth="1"/>
    <col min="3" max="3" width="55.77734375" style="84" customWidth="1"/>
    <col min="4" max="4" width="24.77734375" style="113" customWidth="1"/>
    <col min="5" max="5" width="20.44140625" style="113" bestFit="1" customWidth="1"/>
    <col min="6" max="6" width="20.77734375" style="113" bestFit="1" customWidth="1"/>
    <col min="7" max="7" width="25" style="113" bestFit="1" customWidth="1"/>
    <col min="8" max="8" width="27.44140625" style="113" bestFit="1" customWidth="1"/>
    <col min="9" max="9" width="19.21875" style="113" bestFit="1" customWidth="1"/>
    <col min="10" max="10" width="24.21875" style="113" bestFit="1" customWidth="1"/>
    <col min="11" max="11" width="19.21875" style="113" bestFit="1" customWidth="1"/>
    <col min="12" max="12" width="19.44140625" style="113" bestFit="1" customWidth="1"/>
    <col min="13" max="13" width="27.77734375" style="113" customWidth="1"/>
    <col min="14" max="14" width="27.21875" style="113" bestFit="1" customWidth="1"/>
    <col min="15" max="15" width="18.77734375" style="113" bestFit="1" customWidth="1"/>
    <col min="16" max="16" width="19" style="94" bestFit="1" customWidth="1"/>
    <col min="17" max="17" width="20.5546875" style="84" bestFit="1" customWidth="1"/>
    <col min="18" max="18" width="27.44140625" style="84" bestFit="1" customWidth="1"/>
    <col min="19" max="19" width="21.21875" style="113" bestFit="1" customWidth="1"/>
    <col min="20" max="20" width="21" style="113" bestFit="1" customWidth="1"/>
    <col min="21" max="21" width="21.21875" style="113" customWidth="1"/>
    <col min="22" max="22" width="17.5546875" style="113" bestFit="1" customWidth="1"/>
    <col min="23" max="23" width="21.21875" style="84" customWidth="1"/>
    <col min="24" max="25" width="17.77734375" style="84" bestFit="1" customWidth="1"/>
    <col min="26" max="26" width="18.5546875" style="84" bestFit="1" customWidth="1"/>
    <col min="27" max="27" width="22.21875" style="84" bestFit="1" customWidth="1"/>
    <col min="28" max="28" width="28" style="84" customWidth="1"/>
    <col min="29" max="29" width="31.44140625" style="84" customWidth="1"/>
    <col min="30" max="30" width="27.44140625" style="84" bestFit="1" customWidth="1"/>
    <col min="31" max="31" width="22.5546875" style="84" bestFit="1" customWidth="1"/>
    <col min="32" max="32" width="25.44140625" style="84" bestFit="1" customWidth="1"/>
    <col min="33" max="33" width="30.5546875" style="84" customWidth="1"/>
    <col min="34" max="34" width="29.44140625" style="84" customWidth="1"/>
    <col min="35" max="35" width="29.21875" style="84" bestFit="1" customWidth="1"/>
    <col min="36" max="36" width="22.77734375" style="84" bestFit="1" customWidth="1"/>
    <col min="37" max="37" width="11.44140625" style="84"/>
    <col min="38" max="38" width="18.77734375" style="410" bestFit="1" customWidth="1"/>
    <col min="39" max="39" width="14.44140625" style="410" bestFit="1" customWidth="1"/>
    <col min="40" max="16384" width="11.44140625" style="84"/>
  </cols>
  <sheetData>
    <row r="1" spans="1:98" x14ac:dyDescent="0.25">
      <c r="B1" s="192"/>
      <c r="C1" s="192"/>
      <c r="H1" s="135"/>
    </row>
    <row r="2" spans="1:98" s="3" customFormat="1" x14ac:dyDescent="0.25">
      <c r="A2" s="62"/>
      <c r="B2" s="34" t="s">
        <v>531</v>
      </c>
      <c r="C2" s="63"/>
      <c r="D2" s="101"/>
      <c r="E2" s="103"/>
      <c r="F2" s="101"/>
      <c r="G2" s="108"/>
      <c r="H2" s="108"/>
      <c r="I2" s="101"/>
      <c r="J2" s="101"/>
      <c r="K2" s="101"/>
      <c r="L2" s="101"/>
      <c r="M2" s="101"/>
      <c r="N2" s="101"/>
      <c r="O2" s="101"/>
      <c r="P2" s="132"/>
      <c r="Q2" s="1"/>
      <c r="R2" s="1"/>
      <c r="S2" s="132"/>
      <c r="T2" s="132"/>
      <c r="U2" s="132"/>
      <c r="V2" s="132"/>
      <c r="AC2" s="55"/>
      <c r="AL2" s="411"/>
      <c r="AM2" s="411"/>
    </row>
    <row r="3" spans="1:98" s="3" customFormat="1" x14ac:dyDescent="0.25">
      <c r="A3" s="62"/>
      <c r="B3" s="34" t="s">
        <v>1166</v>
      </c>
      <c r="C3" s="63"/>
      <c r="D3" s="101"/>
      <c r="E3" s="101"/>
      <c r="F3" s="101"/>
      <c r="G3" s="108"/>
      <c r="H3" s="136"/>
      <c r="I3" s="101"/>
      <c r="J3" s="101"/>
      <c r="K3" s="101"/>
      <c r="L3" s="101"/>
      <c r="M3" s="101"/>
      <c r="N3" s="101"/>
      <c r="O3" s="101"/>
      <c r="P3" s="132"/>
      <c r="Q3" s="302"/>
      <c r="R3" s="1"/>
      <c r="S3" s="132"/>
      <c r="T3" s="132"/>
      <c r="U3" s="132"/>
      <c r="V3" s="132"/>
      <c r="AF3" s="55"/>
      <c r="AL3" s="411"/>
      <c r="AM3" s="411"/>
    </row>
    <row r="4" spans="1:98" s="3" customFormat="1" x14ac:dyDescent="0.25">
      <c r="A4" s="62"/>
      <c r="B4" s="577">
        <v>44347</v>
      </c>
      <c r="C4" s="577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94"/>
      <c r="Q4" s="84"/>
      <c r="R4" s="84"/>
      <c r="S4" s="113"/>
      <c r="T4" s="113"/>
      <c r="U4" s="113"/>
      <c r="V4" s="113"/>
      <c r="W4" s="84"/>
      <c r="X4" s="84"/>
      <c r="Y4" s="84"/>
      <c r="Z4" s="84"/>
      <c r="AA4" s="84"/>
      <c r="AB4" s="84"/>
      <c r="AC4" s="84"/>
      <c r="AD4" s="84"/>
      <c r="AE4" s="307"/>
      <c r="AF4" s="84"/>
      <c r="AG4" s="84"/>
      <c r="AH4" s="84"/>
      <c r="AI4" s="84"/>
      <c r="AJ4" s="84"/>
      <c r="AK4" s="84"/>
      <c r="AL4" s="410"/>
      <c r="AM4" s="410"/>
      <c r="AN4" s="84"/>
      <c r="AO4" s="84"/>
      <c r="AP4" s="84"/>
      <c r="AQ4" s="84"/>
      <c r="AR4" s="84"/>
      <c r="AS4" s="84"/>
    </row>
    <row r="5" spans="1:98" s="3" customFormat="1" x14ac:dyDescent="0.25">
      <c r="A5" s="62"/>
      <c r="B5" s="34" t="s">
        <v>9</v>
      </c>
      <c r="C5" s="63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32"/>
      <c r="Q5" s="1"/>
      <c r="R5" s="302"/>
      <c r="S5" s="132"/>
      <c r="T5" s="132"/>
      <c r="U5" s="132"/>
      <c r="V5" s="132"/>
      <c r="AE5" s="295"/>
      <c r="AL5" s="411"/>
      <c r="AM5" s="411"/>
    </row>
    <row r="6" spans="1:98" s="1" customFormat="1" ht="15" customHeight="1" x14ac:dyDescent="0.3">
      <c r="A6" s="189"/>
      <c r="B6" s="408" t="s">
        <v>1291</v>
      </c>
      <c r="C6" s="58"/>
      <c r="D6" s="323" t="s">
        <v>1139</v>
      </c>
      <c r="E6" s="323" t="s">
        <v>1140</v>
      </c>
      <c r="F6" s="323" t="s">
        <v>1141</v>
      </c>
      <c r="G6" s="323" t="s">
        <v>1142</v>
      </c>
      <c r="H6" s="406"/>
      <c r="I6" s="323" t="s">
        <v>1144</v>
      </c>
      <c r="J6" s="323" t="s">
        <v>1145</v>
      </c>
      <c r="K6" s="323" t="s">
        <v>1150</v>
      </c>
      <c r="L6" s="323" t="s">
        <v>1213</v>
      </c>
      <c r="M6" s="323" t="s">
        <v>1147</v>
      </c>
      <c r="N6" s="323" t="s">
        <v>1148</v>
      </c>
      <c r="O6" s="323" t="s">
        <v>1151</v>
      </c>
      <c r="P6" s="323" t="s">
        <v>1149</v>
      </c>
      <c r="Q6" s="323" t="s">
        <v>1146</v>
      </c>
      <c r="R6" s="407"/>
      <c r="S6" s="323" t="s">
        <v>1152</v>
      </c>
      <c r="T6" s="323" t="s">
        <v>1154</v>
      </c>
      <c r="U6" s="323" t="s">
        <v>1155</v>
      </c>
      <c r="V6" s="323" t="s">
        <v>1156</v>
      </c>
      <c r="W6" s="323" t="s">
        <v>1157</v>
      </c>
      <c r="X6" s="323" t="s">
        <v>1158</v>
      </c>
      <c r="Y6" s="323" t="s">
        <v>1292</v>
      </c>
      <c r="Z6" s="323" t="s">
        <v>1159</v>
      </c>
      <c r="AA6" s="323" t="s">
        <v>1293</v>
      </c>
      <c r="AB6" s="323" t="s">
        <v>1880</v>
      </c>
      <c r="AC6" s="323" t="s">
        <v>1294</v>
      </c>
      <c r="AD6" s="407"/>
      <c r="AE6" s="406"/>
      <c r="AF6" s="578" t="s">
        <v>1229</v>
      </c>
      <c r="AG6" s="579"/>
      <c r="AH6" s="579"/>
      <c r="AI6" s="580"/>
      <c r="AJ6" s="62"/>
      <c r="AK6" s="6"/>
      <c r="AL6" s="412"/>
      <c r="AM6" s="412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9" customFormat="1" ht="48.75" customHeight="1" x14ac:dyDescent="0.3">
      <c r="A7" s="335">
        <v>1</v>
      </c>
      <c r="B7" s="341" t="s">
        <v>10</v>
      </c>
      <c r="C7" s="345" t="s">
        <v>11</v>
      </c>
      <c r="D7" s="343" t="s">
        <v>1139</v>
      </c>
      <c r="E7" s="320" t="s">
        <v>1140</v>
      </c>
      <c r="F7" s="320" t="s">
        <v>1141</v>
      </c>
      <c r="G7" s="320" t="s">
        <v>1142</v>
      </c>
      <c r="H7" s="344" t="s">
        <v>1143</v>
      </c>
      <c r="I7" s="320" t="s">
        <v>1144</v>
      </c>
      <c r="J7" s="320" t="s">
        <v>1145</v>
      </c>
      <c r="K7" s="336" t="s">
        <v>1150</v>
      </c>
      <c r="L7" s="337" t="s">
        <v>1213</v>
      </c>
      <c r="M7" s="337" t="s">
        <v>1147</v>
      </c>
      <c r="N7" s="336" t="s">
        <v>1148</v>
      </c>
      <c r="O7" s="320" t="s">
        <v>1151</v>
      </c>
      <c r="P7" s="320" t="s">
        <v>1149</v>
      </c>
      <c r="Q7" s="320" t="s">
        <v>1146</v>
      </c>
      <c r="R7" s="344" t="s">
        <v>1153</v>
      </c>
      <c r="S7" s="320" t="s">
        <v>1152</v>
      </c>
      <c r="T7" s="320" t="s">
        <v>1154</v>
      </c>
      <c r="U7" s="320" t="s">
        <v>1155</v>
      </c>
      <c r="V7" s="337" t="s">
        <v>1156</v>
      </c>
      <c r="W7" s="320" t="s">
        <v>1157</v>
      </c>
      <c r="X7" s="320" t="s">
        <v>1158</v>
      </c>
      <c r="Y7" s="340" t="s">
        <v>1292</v>
      </c>
      <c r="Z7" s="320" t="s">
        <v>1159</v>
      </c>
      <c r="AA7" s="340" t="s">
        <v>1293</v>
      </c>
      <c r="AB7" s="320" t="s">
        <v>1160</v>
      </c>
      <c r="AC7" s="340" t="s">
        <v>1294</v>
      </c>
      <c r="AD7" s="344" t="s">
        <v>1161</v>
      </c>
      <c r="AE7" s="344" t="s">
        <v>1162</v>
      </c>
      <c r="AF7" s="336" t="s">
        <v>1163</v>
      </c>
      <c r="AG7" s="337" t="s">
        <v>1164</v>
      </c>
      <c r="AH7" s="338" t="s">
        <v>1165</v>
      </c>
      <c r="AI7" s="340" t="s">
        <v>1862</v>
      </c>
      <c r="AJ7" s="334" t="s">
        <v>1230</v>
      </c>
      <c r="AL7" s="413"/>
      <c r="AM7" s="413"/>
    </row>
    <row r="8" spans="1:98" x14ac:dyDescent="0.25">
      <c r="A8" s="60">
        <v>2</v>
      </c>
      <c r="B8" s="332"/>
      <c r="C8" s="333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S8" s="94"/>
      <c r="T8" s="94"/>
      <c r="U8" s="94"/>
      <c r="V8" s="94"/>
      <c r="AJ8" s="365"/>
    </row>
    <row r="9" spans="1:98" s="14" customFormat="1" ht="14.4" x14ac:dyDescent="0.3">
      <c r="A9" s="64">
        <v>3</v>
      </c>
      <c r="B9" s="82">
        <v>5</v>
      </c>
      <c r="C9" s="317" t="s">
        <v>532</v>
      </c>
      <c r="D9" s="495">
        <v>249333.16218000001</v>
      </c>
      <c r="E9" s="495">
        <v>304673.60194999998</v>
      </c>
      <c r="F9" s="495">
        <v>583710.73005999997</v>
      </c>
      <c r="G9" s="495">
        <v>216332.10957</v>
      </c>
      <c r="H9" s="351">
        <v>1354049.6037600001</v>
      </c>
      <c r="I9" s="495">
        <v>86641.370750000002</v>
      </c>
      <c r="J9" s="495">
        <v>129489.67597</v>
      </c>
      <c r="K9" s="495">
        <v>19388.821</v>
      </c>
      <c r="L9" s="495">
        <v>185621.30600000001</v>
      </c>
      <c r="M9" s="495">
        <v>46498.545450000005</v>
      </c>
      <c r="N9" s="495">
        <v>131587.72738</v>
      </c>
      <c r="O9" s="495">
        <v>24075.22581</v>
      </c>
      <c r="P9" s="495">
        <v>31277.82861</v>
      </c>
      <c r="Q9" s="495">
        <v>57824.247750000002</v>
      </c>
      <c r="R9" s="351">
        <v>712404.74871999992</v>
      </c>
      <c r="S9" s="495">
        <v>19876.31451</v>
      </c>
      <c r="T9" s="495">
        <v>8982.3930899999996</v>
      </c>
      <c r="U9" s="495">
        <v>2154.4073599999997</v>
      </c>
      <c r="V9" s="495">
        <v>1867.2972400000001</v>
      </c>
      <c r="W9" s="495">
        <v>5103.0304900000001</v>
      </c>
      <c r="X9" s="495">
        <v>1129.2800300000001</v>
      </c>
      <c r="Y9" s="495">
        <v>6429.9351900000001</v>
      </c>
      <c r="Z9" s="495">
        <v>2721.0362500000001</v>
      </c>
      <c r="AA9" s="495">
        <v>8543.53845</v>
      </c>
      <c r="AB9" s="495">
        <v>15710.728359999999</v>
      </c>
      <c r="AC9" s="495">
        <v>7469.0131100000008</v>
      </c>
      <c r="AD9" s="496">
        <v>79986.97408</v>
      </c>
      <c r="AE9" s="496">
        <v>2146441.32656</v>
      </c>
      <c r="AF9" s="480">
        <v>150976.54837999999</v>
      </c>
      <c r="AG9" s="480">
        <v>233987.14869000003</v>
      </c>
      <c r="AH9" s="480">
        <v>0</v>
      </c>
      <c r="AI9" s="480">
        <v>22442.48675</v>
      </c>
      <c r="AJ9" s="481">
        <v>1739035.14274</v>
      </c>
      <c r="AK9" s="40"/>
      <c r="AL9" s="414">
        <v>2146441.32656</v>
      </c>
      <c r="AM9" s="414">
        <v>0</v>
      </c>
    </row>
    <row r="10" spans="1:98" s="14" customFormat="1" ht="14.4" x14ac:dyDescent="0.3">
      <c r="A10" s="64"/>
      <c r="B10" s="13"/>
      <c r="D10" s="496"/>
      <c r="E10" s="496"/>
      <c r="F10" s="496"/>
      <c r="G10" s="496"/>
      <c r="H10" s="351"/>
      <c r="I10" s="496"/>
      <c r="J10" s="496"/>
      <c r="K10" s="496"/>
      <c r="L10" s="496"/>
      <c r="M10" s="496"/>
      <c r="N10" s="496"/>
      <c r="O10" s="496"/>
      <c r="P10" s="496"/>
      <c r="Q10" s="496"/>
      <c r="R10" s="352"/>
      <c r="S10" s="496"/>
      <c r="T10" s="496"/>
      <c r="U10" s="496"/>
      <c r="V10" s="496"/>
      <c r="W10" s="496"/>
      <c r="X10" s="496"/>
      <c r="Y10" s="496"/>
      <c r="Z10" s="496"/>
      <c r="AA10" s="496"/>
      <c r="AB10" s="496"/>
      <c r="AC10" s="496"/>
      <c r="AD10" s="239"/>
      <c r="AE10" s="496"/>
      <c r="AF10" s="233"/>
      <c r="AG10" s="233"/>
      <c r="AH10" s="233"/>
      <c r="AI10" s="233"/>
      <c r="AJ10" s="482"/>
      <c r="AK10" s="40"/>
      <c r="AL10" s="414"/>
      <c r="AM10" s="414"/>
    </row>
    <row r="11" spans="1:98" s="14" customFormat="1" ht="14.4" x14ac:dyDescent="0.3">
      <c r="A11" s="64">
        <v>5</v>
      </c>
      <c r="B11" s="82">
        <v>51</v>
      </c>
      <c r="C11" s="316" t="s">
        <v>533</v>
      </c>
      <c r="D11" s="495">
        <v>168269.72977000001</v>
      </c>
      <c r="E11" s="495">
        <v>192888.72813</v>
      </c>
      <c r="F11" s="495">
        <v>389338.3849</v>
      </c>
      <c r="G11" s="495">
        <v>153794.48622999998</v>
      </c>
      <c r="H11" s="351">
        <v>904291.32902999991</v>
      </c>
      <c r="I11" s="495">
        <v>64142.37154</v>
      </c>
      <c r="J11" s="495">
        <v>99804.989920000007</v>
      </c>
      <c r="K11" s="495">
        <v>7783.68</v>
      </c>
      <c r="L11" s="495">
        <v>91683.391230000008</v>
      </c>
      <c r="M11" s="495">
        <v>37639.741179999997</v>
      </c>
      <c r="N11" s="495">
        <v>103477.84977</v>
      </c>
      <c r="O11" s="495">
        <v>21069.212230000001</v>
      </c>
      <c r="P11" s="495">
        <v>27383.168440000001</v>
      </c>
      <c r="Q11" s="495">
        <v>42845.783189999995</v>
      </c>
      <c r="R11" s="351">
        <v>495830.1875</v>
      </c>
      <c r="S11" s="495">
        <v>16367.801310000001</v>
      </c>
      <c r="T11" s="495">
        <v>6535.79025</v>
      </c>
      <c r="U11" s="495">
        <v>1802.0652600000001</v>
      </c>
      <c r="V11" s="495">
        <v>1647.8599299999998</v>
      </c>
      <c r="W11" s="495">
        <v>4683.9758400000001</v>
      </c>
      <c r="X11" s="495">
        <v>915.41402000000005</v>
      </c>
      <c r="Y11" s="495">
        <v>4904.3496399999995</v>
      </c>
      <c r="Z11" s="495">
        <v>931.83686999999998</v>
      </c>
      <c r="AA11" s="495">
        <v>7351.96018</v>
      </c>
      <c r="AB11" s="495">
        <v>10679.865199999998</v>
      </c>
      <c r="AC11" s="495">
        <v>6687.6025199999995</v>
      </c>
      <c r="AD11" s="496">
        <v>62508.52102</v>
      </c>
      <c r="AE11" s="496">
        <v>1462630.03755</v>
      </c>
      <c r="AF11" s="480">
        <v>111261.52976999999</v>
      </c>
      <c r="AG11" s="480">
        <v>130970.99234000001</v>
      </c>
      <c r="AH11" s="480">
        <v>0</v>
      </c>
      <c r="AI11" s="480">
        <v>18943.912339999999</v>
      </c>
      <c r="AJ11" s="481">
        <v>1201453.6030999999</v>
      </c>
      <c r="AK11" s="40"/>
      <c r="AL11" s="414">
        <v>1462630.03755</v>
      </c>
      <c r="AM11" s="414">
        <v>0</v>
      </c>
    </row>
    <row r="12" spans="1:98" ht="14.4" x14ac:dyDescent="0.3">
      <c r="A12" s="61">
        <v>6</v>
      </c>
      <c r="B12" s="83">
        <v>5101</v>
      </c>
      <c r="C12" s="318" t="s">
        <v>950</v>
      </c>
      <c r="D12" s="400">
        <v>440.86455999999998</v>
      </c>
      <c r="E12" s="400">
        <v>24.712709999999998</v>
      </c>
      <c r="F12" s="400">
        <v>34.761220000000002</v>
      </c>
      <c r="G12" s="400">
        <v>742.10140000000001</v>
      </c>
      <c r="H12" s="352">
        <v>1242.4398900000001</v>
      </c>
      <c r="I12" s="400">
        <v>1540.6656699999999</v>
      </c>
      <c r="J12" s="400">
        <v>1060.00578</v>
      </c>
      <c r="K12" s="400">
        <v>97.855000000000004</v>
      </c>
      <c r="L12" s="400">
        <v>32.457259999999998</v>
      </c>
      <c r="M12" s="400">
        <v>510.10144000000003</v>
      </c>
      <c r="N12" s="400">
        <v>920.62482</v>
      </c>
      <c r="O12" s="400">
        <v>80.547570000000007</v>
      </c>
      <c r="P12" s="400">
        <v>284.25127000000003</v>
      </c>
      <c r="Q12" s="400">
        <v>62.637339999999995</v>
      </c>
      <c r="R12" s="352">
        <v>4589.1461499999996</v>
      </c>
      <c r="S12" s="400">
        <v>97.261380000000003</v>
      </c>
      <c r="T12" s="400">
        <v>64.743769999999998</v>
      </c>
      <c r="U12" s="400">
        <v>5.1540000000000002E-2</v>
      </c>
      <c r="V12" s="400">
        <v>9.0200000000000002E-2</v>
      </c>
      <c r="W12" s="400">
        <v>501.34825000000001</v>
      </c>
      <c r="X12" s="400">
        <v>1.0604800000000001</v>
      </c>
      <c r="Y12" s="400">
        <v>0.5855499999999999</v>
      </c>
      <c r="Z12" s="400">
        <v>12.488160000000001</v>
      </c>
      <c r="AA12" s="400">
        <v>18.212769999999999</v>
      </c>
      <c r="AB12" s="400">
        <v>50.762519999999995</v>
      </c>
      <c r="AC12" s="400">
        <v>39.615269999999995</v>
      </c>
      <c r="AD12" s="239">
        <v>786.21988999999996</v>
      </c>
      <c r="AE12" s="239">
        <v>6617.8059300000004</v>
      </c>
      <c r="AF12" s="233">
        <v>1018.47982</v>
      </c>
      <c r="AG12" s="233">
        <v>542.64890000000003</v>
      </c>
      <c r="AH12" s="233">
        <v>0</v>
      </c>
      <c r="AI12" s="233">
        <v>58.413589999999999</v>
      </c>
      <c r="AJ12" s="482">
        <v>4998.2636200000006</v>
      </c>
      <c r="AK12" s="40"/>
      <c r="AL12" s="414">
        <v>6617.8059300000004</v>
      </c>
      <c r="AM12" s="414">
        <v>0</v>
      </c>
    </row>
    <row r="13" spans="1:98" ht="14.4" x14ac:dyDescent="0.3">
      <c r="A13" s="60">
        <v>7</v>
      </c>
      <c r="B13" s="83">
        <v>5102</v>
      </c>
      <c r="C13" s="318" t="s">
        <v>435</v>
      </c>
      <c r="D13" s="400">
        <v>0</v>
      </c>
      <c r="E13" s="400">
        <v>0</v>
      </c>
      <c r="F13" s="400">
        <v>4.3611199999999997</v>
      </c>
      <c r="G13" s="400">
        <v>0</v>
      </c>
      <c r="H13" s="352">
        <v>4.3611199999999997</v>
      </c>
      <c r="I13" s="400">
        <v>0</v>
      </c>
      <c r="J13" s="400">
        <v>0</v>
      </c>
      <c r="K13" s="400">
        <v>0</v>
      </c>
      <c r="L13" s="400">
        <v>0</v>
      </c>
      <c r="M13" s="400">
        <v>0</v>
      </c>
      <c r="N13" s="400">
        <v>0</v>
      </c>
      <c r="O13" s="400">
        <v>0</v>
      </c>
      <c r="P13" s="400">
        <v>0</v>
      </c>
      <c r="Q13" s="400">
        <v>0</v>
      </c>
      <c r="R13" s="352">
        <v>0</v>
      </c>
      <c r="S13" s="400">
        <v>0</v>
      </c>
      <c r="T13" s="400">
        <v>0</v>
      </c>
      <c r="U13" s="400">
        <v>0</v>
      </c>
      <c r="V13" s="400">
        <v>0</v>
      </c>
      <c r="W13" s="400">
        <v>0</v>
      </c>
      <c r="X13" s="400">
        <v>0</v>
      </c>
      <c r="Y13" s="400">
        <v>0</v>
      </c>
      <c r="Z13" s="400">
        <v>0</v>
      </c>
      <c r="AA13" s="400">
        <v>0</v>
      </c>
      <c r="AB13" s="400">
        <v>0</v>
      </c>
      <c r="AC13" s="400">
        <v>0</v>
      </c>
      <c r="AD13" s="239">
        <v>0</v>
      </c>
      <c r="AE13" s="239">
        <v>4.3611199999999997</v>
      </c>
      <c r="AF13" s="233">
        <v>0</v>
      </c>
      <c r="AG13" s="233">
        <v>0</v>
      </c>
      <c r="AH13" s="233">
        <v>0</v>
      </c>
      <c r="AI13" s="233">
        <v>0</v>
      </c>
      <c r="AJ13" s="482">
        <v>4.3611199999999997</v>
      </c>
      <c r="AK13" s="40"/>
      <c r="AL13" s="414">
        <v>4.3611199999999997</v>
      </c>
      <c r="AM13" s="414">
        <v>0</v>
      </c>
    </row>
    <row r="14" spans="1:98" ht="14.4" x14ac:dyDescent="0.3">
      <c r="A14" s="64">
        <v>8</v>
      </c>
      <c r="B14" s="83">
        <v>5103</v>
      </c>
      <c r="C14" s="318" t="s">
        <v>951</v>
      </c>
      <c r="D14" s="400">
        <v>4703.0306200000005</v>
      </c>
      <c r="E14" s="400">
        <v>7709.0787599999994</v>
      </c>
      <c r="F14" s="400">
        <v>14252.32345</v>
      </c>
      <c r="G14" s="400">
        <v>3734.7627900000002</v>
      </c>
      <c r="H14" s="352">
        <v>30399.195619999999</v>
      </c>
      <c r="I14" s="400">
        <v>7117.5457900000001</v>
      </c>
      <c r="J14" s="400">
        <v>3753.08365</v>
      </c>
      <c r="K14" s="400">
        <v>1491.691</v>
      </c>
      <c r="L14" s="400">
        <v>859.84299999999996</v>
      </c>
      <c r="M14" s="400">
        <v>1130.61806</v>
      </c>
      <c r="N14" s="400">
        <v>7431.8969000000006</v>
      </c>
      <c r="O14" s="400">
        <v>706.45610999999997</v>
      </c>
      <c r="P14" s="400">
        <v>1934.2259899999999</v>
      </c>
      <c r="Q14" s="400">
        <v>1061.16716</v>
      </c>
      <c r="R14" s="352">
        <v>25486.527660000003</v>
      </c>
      <c r="S14" s="400">
        <v>201.13692</v>
      </c>
      <c r="T14" s="400">
        <v>975.20033000000001</v>
      </c>
      <c r="U14" s="400">
        <v>96.566729999999993</v>
      </c>
      <c r="V14" s="400">
        <v>75.585270000000008</v>
      </c>
      <c r="W14" s="400">
        <v>717.54799000000003</v>
      </c>
      <c r="X14" s="400">
        <v>23.33099</v>
      </c>
      <c r="Y14" s="400">
        <v>65.866280000000003</v>
      </c>
      <c r="Z14" s="400">
        <v>53.495599999999996</v>
      </c>
      <c r="AA14" s="400">
        <v>451.07628999999997</v>
      </c>
      <c r="AB14" s="400">
        <v>135.40799999999999</v>
      </c>
      <c r="AC14" s="400">
        <v>24.661549999999998</v>
      </c>
      <c r="AD14" s="239">
        <v>2819.8759500000001</v>
      </c>
      <c r="AE14" s="239">
        <v>58705.599230000007</v>
      </c>
      <c r="AF14" s="233">
        <v>8923.5879000000004</v>
      </c>
      <c r="AG14" s="233">
        <v>2066.0463300000001</v>
      </c>
      <c r="AH14" s="233">
        <v>0</v>
      </c>
      <c r="AI14" s="233">
        <v>541.60411999999997</v>
      </c>
      <c r="AJ14" s="482">
        <v>47174.36088</v>
      </c>
      <c r="AK14" s="40"/>
      <c r="AL14" s="414">
        <v>58705.59923</v>
      </c>
      <c r="AM14" s="414">
        <v>0</v>
      </c>
    </row>
    <row r="15" spans="1:98" ht="14.4" x14ac:dyDescent="0.3">
      <c r="A15" s="60">
        <v>9</v>
      </c>
      <c r="B15" s="83">
        <v>5104</v>
      </c>
      <c r="C15" s="318" t="s">
        <v>952</v>
      </c>
      <c r="D15" s="400">
        <v>163125.83459000001</v>
      </c>
      <c r="E15" s="400">
        <v>185135.85102</v>
      </c>
      <c r="F15" s="400">
        <v>373150.755</v>
      </c>
      <c r="G15" s="400">
        <v>149317.62203999999</v>
      </c>
      <c r="H15" s="352">
        <v>870730.06264999998</v>
      </c>
      <c r="I15" s="400">
        <v>55482.158390000004</v>
      </c>
      <c r="J15" s="400">
        <v>94842.10990000001</v>
      </c>
      <c r="K15" s="400">
        <v>6182.9960000000001</v>
      </c>
      <c r="L15" s="400">
        <v>90774.881980000006</v>
      </c>
      <c r="M15" s="400">
        <v>35999.021679999998</v>
      </c>
      <c r="N15" s="400">
        <v>95125.328049999996</v>
      </c>
      <c r="O15" s="400">
        <v>20282.208549999999</v>
      </c>
      <c r="P15" s="400">
        <v>25164.691179999998</v>
      </c>
      <c r="Q15" s="400">
        <v>41721.978649999997</v>
      </c>
      <c r="R15" s="352">
        <v>465575.37438000005</v>
      </c>
      <c r="S15" s="400">
        <v>16069.40301</v>
      </c>
      <c r="T15" s="400">
        <v>5492.8954299999996</v>
      </c>
      <c r="U15" s="400">
        <v>1701.2876100000001</v>
      </c>
      <c r="V15" s="400">
        <v>1572.1844599999999</v>
      </c>
      <c r="W15" s="400">
        <v>3465.0796</v>
      </c>
      <c r="X15" s="400">
        <v>891.02255000000002</v>
      </c>
      <c r="Y15" s="400">
        <v>4837.8978099999995</v>
      </c>
      <c r="Z15" s="400">
        <v>865.85311000000002</v>
      </c>
      <c r="AA15" s="400">
        <v>6882.67112</v>
      </c>
      <c r="AB15" s="400">
        <v>10493.694680000001</v>
      </c>
      <c r="AC15" s="400">
        <v>6623.3257000000003</v>
      </c>
      <c r="AD15" s="239">
        <v>58895.31508</v>
      </c>
      <c r="AE15" s="239">
        <v>1395200.7521100002</v>
      </c>
      <c r="AF15" s="233">
        <v>101308.32405</v>
      </c>
      <c r="AG15" s="233">
        <v>128346.08812</v>
      </c>
      <c r="AH15" s="233">
        <v>0</v>
      </c>
      <c r="AI15" s="233">
        <v>18343.894629999999</v>
      </c>
      <c r="AJ15" s="482">
        <v>1147202.4453100001</v>
      </c>
      <c r="AK15" s="40"/>
      <c r="AL15" s="414">
        <v>1395200.75211</v>
      </c>
      <c r="AM15" s="414">
        <v>0</v>
      </c>
    </row>
    <row r="16" spans="1:98" ht="14.4" x14ac:dyDescent="0.3">
      <c r="A16" s="64">
        <v>10</v>
      </c>
      <c r="B16" s="83">
        <v>510405</v>
      </c>
      <c r="C16" s="318" t="s">
        <v>1649</v>
      </c>
      <c r="D16" s="400">
        <v>58831.207320000001</v>
      </c>
      <c r="E16" s="400">
        <v>23505.502949999998</v>
      </c>
      <c r="F16" s="400">
        <v>83335.46974</v>
      </c>
      <c r="G16" s="400">
        <v>75249.460819999993</v>
      </c>
      <c r="H16" s="352">
        <v>240921.64082999999</v>
      </c>
      <c r="I16" s="400">
        <v>18121.617489999997</v>
      </c>
      <c r="J16" s="400">
        <v>57727.515229999997</v>
      </c>
      <c r="K16" s="400">
        <v>4264.5280000000002</v>
      </c>
      <c r="L16" s="400">
        <v>465.20625999999999</v>
      </c>
      <c r="M16" s="400">
        <v>1854.4740400000001</v>
      </c>
      <c r="N16" s="400">
        <v>66749.238230000003</v>
      </c>
      <c r="O16" s="400">
        <v>3537.2127599999999</v>
      </c>
      <c r="P16" s="400">
        <v>13576.559880000001</v>
      </c>
      <c r="Q16" s="400">
        <v>0</v>
      </c>
      <c r="R16" s="352">
        <v>166296.35188999999</v>
      </c>
      <c r="S16" s="400">
        <v>10738.016149999999</v>
      </c>
      <c r="T16" s="400">
        <v>1600.3190400000001</v>
      </c>
      <c r="U16" s="400">
        <v>538.32447999999999</v>
      </c>
      <c r="V16" s="400">
        <v>155.53020999999998</v>
      </c>
      <c r="W16" s="400">
        <v>2618.2269000000001</v>
      </c>
      <c r="X16" s="400">
        <v>27.992740000000001</v>
      </c>
      <c r="Y16" s="400">
        <v>0</v>
      </c>
      <c r="Z16" s="400">
        <v>323.54402000000005</v>
      </c>
      <c r="AA16" s="400">
        <v>0</v>
      </c>
      <c r="AB16" s="400">
        <v>136.50672</v>
      </c>
      <c r="AC16" s="400">
        <v>0</v>
      </c>
      <c r="AD16" s="239">
        <v>16138.460259999998</v>
      </c>
      <c r="AE16" s="239">
        <v>423356.45298</v>
      </c>
      <c r="AF16" s="233">
        <v>71013.766230000008</v>
      </c>
      <c r="AG16" s="233">
        <v>2475.2105099999999</v>
      </c>
      <c r="AH16" s="233">
        <v>0</v>
      </c>
      <c r="AI16" s="233">
        <v>0</v>
      </c>
      <c r="AJ16" s="482">
        <v>349867.47623999999</v>
      </c>
      <c r="AK16" s="40"/>
      <c r="AL16" s="414">
        <v>423356.45298</v>
      </c>
      <c r="AM16" s="414">
        <v>0</v>
      </c>
    </row>
    <row r="17" spans="1:39" ht="14.4" x14ac:dyDescent="0.3">
      <c r="A17" s="61">
        <v>11</v>
      </c>
      <c r="B17" s="83">
        <v>510410</v>
      </c>
      <c r="C17" s="318" t="s">
        <v>106</v>
      </c>
      <c r="D17" s="400">
        <v>76923.640189999991</v>
      </c>
      <c r="E17" s="400">
        <v>94682.049680000011</v>
      </c>
      <c r="F17" s="400">
        <v>130712.94175</v>
      </c>
      <c r="G17" s="400">
        <v>55677.642049999995</v>
      </c>
      <c r="H17" s="352">
        <v>357996.27367000002</v>
      </c>
      <c r="I17" s="400">
        <v>29256.269620000003</v>
      </c>
      <c r="J17" s="400">
        <v>33217.59188</v>
      </c>
      <c r="K17" s="400">
        <v>0</v>
      </c>
      <c r="L17" s="400">
        <v>84658.781260000003</v>
      </c>
      <c r="M17" s="400">
        <v>28556.7739</v>
      </c>
      <c r="N17" s="400">
        <v>18922.323079999998</v>
      </c>
      <c r="O17" s="400">
        <v>7574.4074099999998</v>
      </c>
      <c r="P17" s="400">
        <v>9413.8316799999993</v>
      </c>
      <c r="Q17" s="400">
        <v>17917.792020000001</v>
      </c>
      <c r="R17" s="352">
        <v>229517.77085000003</v>
      </c>
      <c r="S17" s="400">
        <v>157.97129999999999</v>
      </c>
      <c r="T17" s="400">
        <v>3194.6122799999998</v>
      </c>
      <c r="U17" s="400">
        <v>500.93576999999999</v>
      </c>
      <c r="V17" s="400">
        <v>1010.74038</v>
      </c>
      <c r="W17" s="400">
        <v>48.573300000000003</v>
      </c>
      <c r="X17" s="400">
        <v>526.33353</v>
      </c>
      <c r="Y17" s="400">
        <v>228.07482000000002</v>
      </c>
      <c r="Z17" s="400">
        <v>271.59153000000003</v>
      </c>
      <c r="AA17" s="400">
        <v>0</v>
      </c>
      <c r="AB17" s="400">
        <v>669.50923999999998</v>
      </c>
      <c r="AC17" s="400">
        <v>0</v>
      </c>
      <c r="AD17" s="239">
        <v>6608.3421499999995</v>
      </c>
      <c r="AE17" s="239">
        <v>594122.38667000004</v>
      </c>
      <c r="AF17" s="233">
        <v>18922.323079999998</v>
      </c>
      <c r="AG17" s="233">
        <v>114226.29554000001</v>
      </c>
      <c r="AH17" s="233">
        <v>0</v>
      </c>
      <c r="AI17" s="233">
        <v>228.07482000000002</v>
      </c>
      <c r="AJ17" s="482">
        <v>460745.69322999992</v>
      </c>
      <c r="AK17" s="40"/>
      <c r="AL17" s="414">
        <v>594122.38666999992</v>
      </c>
      <c r="AM17" s="414">
        <v>0</v>
      </c>
    </row>
    <row r="18" spans="1:39" ht="14.4" x14ac:dyDescent="0.3">
      <c r="A18" s="60">
        <v>12</v>
      </c>
      <c r="B18" s="83">
        <v>510415</v>
      </c>
      <c r="C18" s="318" t="s">
        <v>804</v>
      </c>
      <c r="D18" s="400">
        <v>7724.2703000000001</v>
      </c>
      <c r="E18" s="400">
        <v>17255.883449999998</v>
      </c>
      <c r="F18" s="400">
        <v>31666.318289999999</v>
      </c>
      <c r="G18" s="400">
        <v>10541.57641</v>
      </c>
      <c r="H18" s="352">
        <v>67188.048449999987</v>
      </c>
      <c r="I18" s="400">
        <v>2095.732</v>
      </c>
      <c r="J18" s="400">
        <v>2876.65825</v>
      </c>
      <c r="K18" s="400">
        <v>0</v>
      </c>
      <c r="L18" s="400">
        <v>0</v>
      </c>
      <c r="M18" s="400">
        <v>3427.41293</v>
      </c>
      <c r="N18" s="400">
        <v>4529.7851300000002</v>
      </c>
      <c r="O18" s="400">
        <v>1491.4525000000001</v>
      </c>
      <c r="P18" s="400">
        <v>764.58490000000006</v>
      </c>
      <c r="Q18" s="400">
        <v>1.1945599999999998</v>
      </c>
      <c r="R18" s="352">
        <v>15186.82027</v>
      </c>
      <c r="S18" s="400">
        <v>510.62239</v>
      </c>
      <c r="T18" s="400">
        <v>52.40043</v>
      </c>
      <c r="U18" s="400">
        <v>1.20889</v>
      </c>
      <c r="V18" s="400">
        <v>2.2781899999999999</v>
      </c>
      <c r="W18" s="400">
        <v>5.9660000000000002</v>
      </c>
      <c r="X18" s="400">
        <v>0.13643</v>
      </c>
      <c r="Y18" s="400">
        <v>0</v>
      </c>
      <c r="Z18" s="400">
        <v>81.527550000000005</v>
      </c>
      <c r="AA18" s="400">
        <v>0</v>
      </c>
      <c r="AB18" s="400">
        <v>186.90639000000002</v>
      </c>
      <c r="AC18" s="400">
        <v>0</v>
      </c>
      <c r="AD18" s="239">
        <v>841.04627000000005</v>
      </c>
      <c r="AE18" s="239">
        <v>83215.91498999999</v>
      </c>
      <c r="AF18" s="233">
        <v>4529.7851300000002</v>
      </c>
      <c r="AG18" s="233">
        <v>3429.69112</v>
      </c>
      <c r="AH18" s="233">
        <v>0</v>
      </c>
      <c r="AI18" s="233">
        <v>0</v>
      </c>
      <c r="AJ18" s="482">
        <v>75256.438739999983</v>
      </c>
      <c r="AK18" s="40"/>
      <c r="AL18" s="414">
        <v>83215.91498999999</v>
      </c>
      <c r="AM18" s="414">
        <v>0</v>
      </c>
    </row>
    <row r="19" spans="1:39" ht="14.4" x14ac:dyDescent="0.3">
      <c r="A19" s="64">
        <v>13</v>
      </c>
      <c r="B19" s="83">
        <v>510420</v>
      </c>
      <c r="C19" s="318" t="s">
        <v>1815</v>
      </c>
      <c r="D19" s="400">
        <v>11741.896939999999</v>
      </c>
      <c r="E19" s="400">
        <v>375.48696999999999</v>
      </c>
      <c r="F19" s="400">
        <v>77361.900930000003</v>
      </c>
      <c r="G19" s="400">
        <v>1081.4303300000001</v>
      </c>
      <c r="H19" s="352">
        <v>90560.71517000001</v>
      </c>
      <c r="I19" s="400">
        <v>386.05565999999999</v>
      </c>
      <c r="J19" s="400">
        <v>0</v>
      </c>
      <c r="K19" s="400">
        <v>0</v>
      </c>
      <c r="L19" s="400">
        <v>0</v>
      </c>
      <c r="M19" s="400">
        <v>0</v>
      </c>
      <c r="N19" s="400">
        <v>216.85264999999998</v>
      </c>
      <c r="O19" s="400">
        <v>3972.12419</v>
      </c>
      <c r="P19" s="400">
        <v>440.00834999999995</v>
      </c>
      <c r="Q19" s="400">
        <v>22431.093010000001</v>
      </c>
      <c r="R19" s="352">
        <v>27446.133860000002</v>
      </c>
      <c r="S19" s="400">
        <v>3477.40085</v>
      </c>
      <c r="T19" s="400">
        <v>6.6017700000000001</v>
      </c>
      <c r="U19" s="400">
        <v>506.89896000000005</v>
      </c>
      <c r="V19" s="400">
        <v>74.531410000000008</v>
      </c>
      <c r="W19" s="400">
        <v>787.67011000000002</v>
      </c>
      <c r="X19" s="400">
        <v>41.325309999999995</v>
      </c>
      <c r="Y19" s="400">
        <v>3560.4346499999997</v>
      </c>
      <c r="Z19" s="400">
        <v>5.2110500000000002</v>
      </c>
      <c r="AA19" s="400">
        <v>6656.0184900000004</v>
      </c>
      <c r="AB19" s="400">
        <v>4718.7321199999997</v>
      </c>
      <c r="AC19" s="400">
        <v>6256.2354000000005</v>
      </c>
      <c r="AD19" s="239">
        <v>26091.060120000002</v>
      </c>
      <c r="AE19" s="239">
        <v>144097.90915000002</v>
      </c>
      <c r="AF19" s="233">
        <v>216.85264999999998</v>
      </c>
      <c r="AG19" s="233">
        <v>74.531410000000008</v>
      </c>
      <c r="AH19" s="233">
        <v>0</v>
      </c>
      <c r="AI19" s="233">
        <v>16472.688539999999</v>
      </c>
      <c r="AJ19" s="482">
        <v>127333.83655000002</v>
      </c>
      <c r="AK19" s="40"/>
      <c r="AL19" s="414">
        <v>144097.90915000002</v>
      </c>
      <c r="AM19" s="414">
        <v>0</v>
      </c>
    </row>
    <row r="20" spans="1:39" ht="14.4" x14ac:dyDescent="0.3">
      <c r="A20" s="60">
        <v>14</v>
      </c>
      <c r="B20" s="83">
        <v>510421</v>
      </c>
      <c r="C20" s="318" t="s">
        <v>805</v>
      </c>
      <c r="D20" s="400">
        <v>0</v>
      </c>
      <c r="E20" s="400">
        <v>0</v>
      </c>
      <c r="F20" s="400">
        <v>0</v>
      </c>
      <c r="G20" s="400">
        <v>0</v>
      </c>
      <c r="H20" s="352">
        <v>0</v>
      </c>
      <c r="I20" s="400">
        <v>0</v>
      </c>
      <c r="J20" s="400">
        <v>0</v>
      </c>
      <c r="K20" s="400">
        <v>0</v>
      </c>
      <c r="L20" s="400">
        <v>0</v>
      </c>
      <c r="M20" s="400">
        <v>0</v>
      </c>
      <c r="N20" s="400">
        <v>0</v>
      </c>
      <c r="O20" s="400">
        <v>0</v>
      </c>
      <c r="P20" s="400">
        <v>0</v>
      </c>
      <c r="Q20" s="400">
        <v>0</v>
      </c>
      <c r="R20" s="352">
        <v>0</v>
      </c>
      <c r="S20" s="400">
        <v>0</v>
      </c>
      <c r="T20" s="400">
        <v>0</v>
      </c>
      <c r="U20" s="400">
        <v>0</v>
      </c>
      <c r="V20" s="400">
        <v>0</v>
      </c>
      <c r="W20" s="400">
        <v>0</v>
      </c>
      <c r="X20" s="400">
        <v>0</v>
      </c>
      <c r="Y20" s="400">
        <v>0</v>
      </c>
      <c r="Z20" s="400">
        <v>0</v>
      </c>
      <c r="AA20" s="400">
        <v>0</v>
      </c>
      <c r="AB20" s="400">
        <v>0</v>
      </c>
      <c r="AC20" s="400">
        <v>0</v>
      </c>
      <c r="AD20" s="239">
        <v>0</v>
      </c>
      <c r="AE20" s="239">
        <v>0</v>
      </c>
      <c r="AF20" s="233">
        <v>0</v>
      </c>
      <c r="AG20" s="233">
        <v>0</v>
      </c>
      <c r="AH20" s="233">
        <v>0</v>
      </c>
      <c r="AI20" s="233">
        <v>0</v>
      </c>
      <c r="AJ20" s="482">
        <v>0</v>
      </c>
      <c r="AK20" s="40"/>
      <c r="AL20" s="414">
        <v>0</v>
      </c>
      <c r="AM20" s="414">
        <v>0</v>
      </c>
    </row>
    <row r="21" spans="1:39" ht="14.4" x14ac:dyDescent="0.3">
      <c r="A21" s="64">
        <v>15</v>
      </c>
      <c r="B21" s="83">
        <v>510425</v>
      </c>
      <c r="C21" s="318" t="s">
        <v>806</v>
      </c>
      <c r="D21" s="400">
        <v>0</v>
      </c>
      <c r="E21" s="400">
        <v>0</v>
      </c>
      <c r="F21" s="400">
        <v>0</v>
      </c>
      <c r="G21" s="400">
        <v>0</v>
      </c>
      <c r="H21" s="352">
        <v>0</v>
      </c>
      <c r="I21" s="400">
        <v>0</v>
      </c>
      <c r="J21" s="400">
        <v>0</v>
      </c>
      <c r="K21" s="400">
        <v>0</v>
      </c>
      <c r="L21" s="400">
        <v>0</v>
      </c>
      <c r="M21" s="400">
        <v>0</v>
      </c>
      <c r="N21" s="400">
        <v>0</v>
      </c>
      <c r="O21" s="400">
        <v>0</v>
      </c>
      <c r="P21" s="400">
        <v>0</v>
      </c>
      <c r="Q21" s="400">
        <v>0</v>
      </c>
      <c r="R21" s="352">
        <v>0</v>
      </c>
      <c r="S21" s="400">
        <v>0</v>
      </c>
      <c r="T21" s="400">
        <v>0</v>
      </c>
      <c r="U21" s="400">
        <v>0</v>
      </c>
      <c r="V21" s="400">
        <v>0</v>
      </c>
      <c r="W21" s="400">
        <v>0</v>
      </c>
      <c r="X21" s="400">
        <v>0</v>
      </c>
      <c r="Y21" s="400">
        <v>0</v>
      </c>
      <c r="Z21" s="400">
        <v>0</v>
      </c>
      <c r="AA21" s="400">
        <v>0</v>
      </c>
      <c r="AB21" s="400">
        <v>0</v>
      </c>
      <c r="AC21" s="400">
        <v>0</v>
      </c>
      <c r="AD21" s="239">
        <v>0</v>
      </c>
      <c r="AE21" s="239">
        <v>0</v>
      </c>
      <c r="AF21" s="233">
        <v>0</v>
      </c>
      <c r="AG21" s="233">
        <v>0</v>
      </c>
      <c r="AH21" s="233">
        <v>0</v>
      </c>
      <c r="AI21" s="233">
        <v>0</v>
      </c>
      <c r="AJ21" s="482">
        <v>0</v>
      </c>
      <c r="AK21" s="40"/>
      <c r="AL21" s="414">
        <v>0</v>
      </c>
      <c r="AM21" s="414">
        <v>0</v>
      </c>
    </row>
    <row r="22" spans="1:39" ht="14.4" x14ac:dyDescent="0.3">
      <c r="A22" s="61">
        <v>16</v>
      </c>
      <c r="B22" s="83">
        <v>510426</v>
      </c>
      <c r="C22" s="318" t="s">
        <v>866</v>
      </c>
      <c r="D22" s="400">
        <v>0</v>
      </c>
      <c r="E22" s="400">
        <v>0</v>
      </c>
      <c r="F22" s="400">
        <v>0</v>
      </c>
      <c r="G22" s="400">
        <v>0</v>
      </c>
      <c r="H22" s="352">
        <v>0</v>
      </c>
      <c r="I22" s="400">
        <v>0</v>
      </c>
      <c r="J22" s="400">
        <v>0</v>
      </c>
      <c r="K22" s="400">
        <v>0</v>
      </c>
      <c r="L22" s="400">
        <v>0</v>
      </c>
      <c r="M22" s="400">
        <v>0</v>
      </c>
      <c r="N22" s="400">
        <v>0</v>
      </c>
      <c r="O22" s="400">
        <v>0</v>
      </c>
      <c r="P22" s="400">
        <v>0</v>
      </c>
      <c r="Q22" s="400">
        <v>0</v>
      </c>
      <c r="R22" s="352">
        <v>0</v>
      </c>
      <c r="S22" s="400">
        <v>0</v>
      </c>
      <c r="T22" s="400">
        <v>0</v>
      </c>
      <c r="U22" s="400">
        <v>0</v>
      </c>
      <c r="V22" s="400">
        <v>0</v>
      </c>
      <c r="W22" s="400">
        <v>0</v>
      </c>
      <c r="X22" s="400">
        <v>0</v>
      </c>
      <c r="Y22" s="400">
        <v>0</v>
      </c>
      <c r="Z22" s="400">
        <v>0</v>
      </c>
      <c r="AA22" s="400">
        <v>0</v>
      </c>
      <c r="AB22" s="400">
        <v>0</v>
      </c>
      <c r="AC22" s="400">
        <v>0</v>
      </c>
      <c r="AD22" s="239">
        <v>0</v>
      </c>
      <c r="AE22" s="239">
        <v>0</v>
      </c>
      <c r="AF22" s="233">
        <v>0</v>
      </c>
      <c r="AG22" s="233">
        <v>0</v>
      </c>
      <c r="AH22" s="233">
        <v>0</v>
      </c>
      <c r="AI22" s="233">
        <v>0</v>
      </c>
      <c r="AJ22" s="482">
        <v>0</v>
      </c>
      <c r="AK22" s="40"/>
      <c r="AL22" s="414">
        <v>0</v>
      </c>
      <c r="AM22" s="414">
        <v>0</v>
      </c>
    </row>
    <row r="23" spans="1:39" ht="14.4" x14ac:dyDescent="0.3">
      <c r="A23" s="60">
        <v>17</v>
      </c>
      <c r="B23" s="83">
        <v>510427</v>
      </c>
      <c r="C23" s="318" t="s">
        <v>1816</v>
      </c>
      <c r="D23" s="400">
        <v>0</v>
      </c>
      <c r="E23" s="400">
        <v>602.50939000000005</v>
      </c>
      <c r="F23" s="400">
        <v>882.55124999999998</v>
      </c>
      <c r="G23" s="400">
        <v>0</v>
      </c>
      <c r="H23" s="352">
        <v>1485.0606400000001</v>
      </c>
      <c r="I23" s="400">
        <v>0</v>
      </c>
      <c r="J23" s="400">
        <v>0</v>
      </c>
      <c r="K23" s="400">
        <v>0</v>
      </c>
      <c r="L23" s="400">
        <v>0</v>
      </c>
      <c r="M23" s="400">
        <v>63.85425</v>
      </c>
      <c r="N23" s="400">
        <v>8.4508799999999997</v>
      </c>
      <c r="O23" s="400">
        <v>0</v>
      </c>
      <c r="P23" s="400">
        <v>0</v>
      </c>
      <c r="Q23" s="400">
        <v>0</v>
      </c>
      <c r="R23" s="352">
        <v>72.305130000000005</v>
      </c>
      <c r="S23" s="400">
        <v>0</v>
      </c>
      <c r="T23" s="400">
        <v>0</v>
      </c>
      <c r="U23" s="400">
        <v>0</v>
      </c>
      <c r="V23" s="400">
        <v>0</v>
      </c>
      <c r="W23" s="400">
        <v>0</v>
      </c>
      <c r="X23" s="400">
        <v>0</v>
      </c>
      <c r="Y23" s="400">
        <v>0</v>
      </c>
      <c r="Z23" s="400">
        <v>0</v>
      </c>
      <c r="AA23" s="400">
        <v>0</v>
      </c>
      <c r="AB23" s="400">
        <v>0</v>
      </c>
      <c r="AC23" s="400">
        <v>0</v>
      </c>
      <c r="AD23" s="239">
        <v>0</v>
      </c>
      <c r="AE23" s="239">
        <v>1557.3657700000001</v>
      </c>
      <c r="AF23" s="233">
        <v>8.4508799999999997</v>
      </c>
      <c r="AG23" s="233">
        <v>63.85425</v>
      </c>
      <c r="AH23" s="233">
        <v>0</v>
      </c>
      <c r="AI23" s="233">
        <v>0</v>
      </c>
      <c r="AJ23" s="482">
        <v>1485.0606400000001</v>
      </c>
      <c r="AK23" s="40"/>
      <c r="AL23" s="414">
        <v>1557.3657700000001</v>
      </c>
      <c r="AM23" s="414">
        <v>0</v>
      </c>
    </row>
    <row r="24" spans="1:39" ht="14.4" x14ac:dyDescent="0.3">
      <c r="A24" s="64">
        <v>18</v>
      </c>
      <c r="B24" s="83">
        <v>510428</v>
      </c>
      <c r="C24" s="318" t="s">
        <v>109</v>
      </c>
      <c r="D24" s="400">
        <v>113.14506</v>
      </c>
      <c r="E24" s="400">
        <v>11481.970300000001</v>
      </c>
      <c r="F24" s="400">
        <v>523.83796000000007</v>
      </c>
      <c r="G24" s="400">
        <v>12.32067</v>
      </c>
      <c r="H24" s="352">
        <v>12131.273990000002</v>
      </c>
      <c r="I24" s="400">
        <v>0</v>
      </c>
      <c r="J24" s="400">
        <v>144.82038</v>
      </c>
      <c r="K24" s="400">
        <v>0</v>
      </c>
      <c r="L24" s="400">
        <v>0</v>
      </c>
      <c r="M24" s="400">
        <v>0</v>
      </c>
      <c r="N24" s="400">
        <v>0</v>
      </c>
      <c r="O24" s="400">
        <v>7.6276200000000003</v>
      </c>
      <c r="P24" s="400">
        <v>107.37955000000001</v>
      </c>
      <c r="Q24" s="400">
        <v>0</v>
      </c>
      <c r="R24" s="352">
        <v>259.82755000000003</v>
      </c>
      <c r="S24" s="400">
        <v>3.8933499999999999</v>
      </c>
      <c r="T24" s="400">
        <v>0</v>
      </c>
      <c r="U24" s="400">
        <v>0</v>
      </c>
      <c r="V24" s="400">
        <v>0</v>
      </c>
      <c r="W24" s="400">
        <v>0</v>
      </c>
      <c r="X24" s="400">
        <v>0</v>
      </c>
      <c r="Y24" s="400">
        <v>0</v>
      </c>
      <c r="Z24" s="400">
        <v>0</v>
      </c>
      <c r="AA24" s="400">
        <v>0</v>
      </c>
      <c r="AB24" s="400">
        <v>0</v>
      </c>
      <c r="AC24" s="400">
        <v>0</v>
      </c>
      <c r="AD24" s="239">
        <v>3.8933499999999999</v>
      </c>
      <c r="AE24" s="239">
        <v>12394.994890000002</v>
      </c>
      <c r="AF24" s="233">
        <v>0</v>
      </c>
      <c r="AG24" s="233">
        <v>0</v>
      </c>
      <c r="AH24" s="233">
        <v>0</v>
      </c>
      <c r="AI24" s="233">
        <v>0</v>
      </c>
      <c r="AJ24" s="482">
        <v>12394.99489</v>
      </c>
      <c r="AK24" s="40"/>
      <c r="AL24" s="414">
        <v>12394.99489</v>
      </c>
      <c r="AM24" s="414">
        <v>0</v>
      </c>
    </row>
    <row r="25" spans="1:39" ht="14.4" x14ac:dyDescent="0.3">
      <c r="A25" s="60">
        <v>19</v>
      </c>
      <c r="B25" s="83">
        <v>510429</v>
      </c>
      <c r="C25" s="318" t="s">
        <v>110</v>
      </c>
      <c r="D25" s="400">
        <v>0</v>
      </c>
      <c r="E25" s="400">
        <v>0</v>
      </c>
      <c r="F25" s="400">
        <v>0</v>
      </c>
      <c r="G25" s="400">
        <v>0</v>
      </c>
      <c r="H25" s="352">
        <v>0</v>
      </c>
      <c r="I25" s="400">
        <v>0</v>
      </c>
      <c r="J25" s="400">
        <v>0</v>
      </c>
      <c r="K25" s="400">
        <v>0</v>
      </c>
      <c r="L25" s="400">
        <v>0</v>
      </c>
      <c r="M25" s="400">
        <v>0</v>
      </c>
      <c r="N25" s="400">
        <v>0</v>
      </c>
      <c r="O25" s="400">
        <v>0</v>
      </c>
      <c r="P25" s="400">
        <v>0</v>
      </c>
      <c r="Q25" s="400">
        <v>0</v>
      </c>
      <c r="R25" s="352">
        <v>0</v>
      </c>
      <c r="S25" s="400">
        <v>0</v>
      </c>
      <c r="T25" s="400">
        <v>0</v>
      </c>
      <c r="U25" s="400">
        <v>0</v>
      </c>
      <c r="V25" s="400">
        <v>0</v>
      </c>
      <c r="W25" s="400">
        <v>0</v>
      </c>
      <c r="X25" s="400">
        <v>0</v>
      </c>
      <c r="Y25" s="400">
        <v>0</v>
      </c>
      <c r="Z25" s="400">
        <v>0</v>
      </c>
      <c r="AA25" s="400">
        <v>0</v>
      </c>
      <c r="AB25" s="400">
        <v>0</v>
      </c>
      <c r="AC25" s="400">
        <v>0</v>
      </c>
      <c r="AD25" s="239">
        <v>0</v>
      </c>
      <c r="AE25" s="239">
        <v>0</v>
      </c>
      <c r="AF25" s="233">
        <v>0</v>
      </c>
      <c r="AG25" s="233">
        <v>0</v>
      </c>
      <c r="AH25" s="233">
        <v>0</v>
      </c>
      <c r="AI25" s="233">
        <v>0</v>
      </c>
      <c r="AJ25" s="482">
        <v>0</v>
      </c>
      <c r="AK25" s="40"/>
      <c r="AL25" s="414">
        <v>0</v>
      </c>
      <c r="AM25" s="414">
        <v>0</v>
      </c>
    </row>
    <row r="26" spans="1:39" s="14" customFormat="1" ht="14.4" x14ac:dyDescent="0.3">
      <c r="A26" s="64">
        <v>20</v>
      </c>
      <c r="B26" s="83">
        <v>510430</v>
      </c>
      <c r="C26" s="318" t="s">
        <v>111</v>
      </c>
      <c r="D26" s="400">
        <v>3456.06882</v>
      </c>
      <c r="E26" s="400">
        <v>31531.222320000001</v>
      </c>
      <c r="F26" s="400">
        <v>13149.43959</v>
      </c>
      <c r="G26" s="400">
        <v>1501.0630800000001</v>
      </c>
      <c r="H26" s="352">
        <v>49637.793810000003</v>
      </c>
      <c r="I26" s="400">
        <v>2597.5509400000001</v>
      </c>
      <c r="J26" s="400">
        <v>118.57315</v>
      </c>
      <c r="K26" s="400">
        <v>0</v>
      </c>
      <c r="L26" s="400">
        <v>0</v>
      </c>
      <c r="M26" s="400">
        <v>122.13835</v>
      </c>
      <c r="N26" s="400">
        <v>2718.7793900000001</v>
      </c>
      <c r="O26" s="400">
        <v>1913.8122100000001</v>
      </c>
      <c r="P26" s="400">
        <v>201.79664000000002</v>
      </c>
      <c r="Q26" s="400">
        <v>377.84472</v>
      </c>
      <c r="R26" s="352">
        <v>8050.4954000000007</v>
      </c>
      <c r="S26" s="400">
        <v>703.39420999999993</v>
      </c>
      <c r="T26" s="400">
        <v>267.22378000000003</v>
      </c>
      <c r="U26" s="400">
        <v>107.64480999999999</v>
      </c>
      <c r="V26" s="400">
        <v>224.33235999999999</v>
      </c>
      <c r="W26" s="400">
        <v>0</v>
      </c>
      <c r="X26" s="400">
        <v>0</v>
      </c>
      <c r="Y26" s="400">
        <v>703.71785</v>
      </c>
      <c r="Z26" s="400">
        <v>143.72624999999999</v>
      </c>
      <c r="AA26" s="400">
        <v>86.894759999999991</v>
      </c>
      <c r="AB26" s="400">
        <v>4605.0028899999998</v>
      </c>
      <c r="AC26" s="400">
        <v>241.33372</v>
      </c>
      <c r="AD26" s="239">
        <v>7083.27063</v>
      </c>
      <c r="AE26" s="239">
        <v>64771.559840000002</v>
      </c>
      <c r="AF26" s="233">
        <v>2718.7793900000001</v>
      </c>
      <c r="AG26" s="233">
        <v>346.47071</v>
      </c>
      <c r="AH26" s="233">
        <v>0</v>
      </c>
      <c r="AI26" s="233">
        <v>1031.94633</v>
      </c>
      <c r="AJ26" s="482">
        <v>60674.363410000005</v>
      </c>
      <c r="AK26" s="40"/>
      <c r="AL26" s="414">
        <v>64771.559840000002</v>
      </c>
      <c r="AM26" s="414">
        <v>0</v>
      </c>
    </row>
    <row r="27" spans="1:39" ht="14.4" x14ac:dyDescent="0.3">
      <c r="A27" s="61">
        <v>21</v>
      </c>
      <c r="B27" s="83">
        <v>510435</v>
      </c>
      <c r="C27" s="318" t="s">
        <v>112</v>
      </c>
      <c r="D27" s="400">
        <v>796.39273000000003</v>
      </c>
      <c r="E27" s="400">
        <v>4805.5151900000001</v>
      </c>
      <c r="F27" s="400">
        <v>27763.420579999998</v>
      </c>
      <c r="G27" s="400">
        <v>3521.9384399999999</v>
      </c>
      <c r="H27" s="352">
        <v>36887.266939999994</v>
      </c>
      <c r="I27" s="400">
        <v>904.42759999999998</v>
      </c>
      <c r="J27" s="400">
        <v>65.433589999999995</v>
      </c>
      <c r="K27" s="400">
        <v>207.45</v>
      </c>
      <c r="L27" s="400">
        <v>0</v>
      </c>
      <c r="M27" s="400">
        <v>1341.7122300000001</v>
      </c>
      <c r="N27" s="400">
        <v>686.29993999999999</v>
      </c>
      <c r="O27" s="400">
        <v>1134.5777499999999</v>
      </c>
      <c r="P27" s="400">
        <v>218.11972</v>
      </c>
      <c r="Q27" s="400">
        <v>302.952</v>
      </c>
      <c r="R27" s="352">
        <v>4860.9728299999997</v>
      </c>
      <c r="S27" s="400">
        <v>402.17171000000002</v>
      </c>
      <c r="T27" s="400">
        <v>114.34715</v>
      </c>
      <c r="U27" s="400">
        <v>0.22459999999999999</v>
      </c>
      <c r="V27" s="400">
        <v>52.425510000000003</v>
      </c>
      <c r="W27" s="400">
        <v>0</v>
      </c>
      <c r="X27" s="400">
        <v>5.1630000000000002E-2</v>
      </c>
      <c r="Y27" s="400">
        <v>295.70814000000001</v>
      </c>
      <c r="Z27" s="400">
        <v>27.72634</v>
      </c>
      <c r="AA27" s="400">
        <v>37.287779999999998</v>
      </c>
      <c r="AB27" s="400">
        <v>51.41039</v>
      </c>
      <c r="AC27" s="400">
        <v>13.224459999999999</v>
      </c>
      <c r="AD27" s="239">
        <v>994.57771000000014</v>
      </c>
      <c r="AE27" s="239">
        <v>42742.817479999991</v>
      </c>
      <c r="AF27" s="233">
        <v>893.74993999999992</v>
      </c>
      <c r="AG27" s="233">
        <v>1394.1377400000001</v>
      </c>
      <c r="AH27" s="233">
        <v>0</v>
      </c>
      <c r="AI27" s="233">
        <v>346.22038000000003</v>
      </c>
      <c r="AJ27" s="482">
        <v>40108.709419999999</v>
      </c>
      <c r="AK27" s="40"/>
      <c r="AL27" s="414">
        <v>42742.817479999998</v>
      </c>
      <c r="AM27" s="414">
        <v>0</v>
      </c>
    </row>
    <row r="28" spans="1:39" ht="14.4" x14ac:dyDescent="0.3">
      <c r="A28" s="60">
        <v>22</v>
      </c>
      <c r="B28" s="83">
        <v>510450</v>
      </c>
      <c r="C28" s="318" t="s">
        <v>953</v>
      </c>
      <c r="D28" s="400">
        <v>1676.10095</v>
      </c>
      <c r="E28" s="400">
        <v>882.1105</v>
      </c>
      <c r="F28" s="400">
        <v>7711.1774100000002</v>
      </c>
      <c r="G28" s="400">
        <v>1506.63669</v>
      </c>
      <c r="H28" s="352">
        <v>11776.025549999998</v>
      </c>
      <c r="I28" s="400">
        <v>832.15635999999995</v>
      </c>
      <c r="J28" s="400">
        <v>691.51742000000002</v>
      </c>
      <c r="K28" s="400">
        <v>13.602</v>
      </c>
      <c r="L28" s="400">
        <v>5650.8944599999995</v>
      </c>
      <c r="M28" s="400">
        <v>597.60255000000006</v>
      </c>
      <c r="N28" s="400">
        <v>791.28889000000004</v>
      </c>
      <c r="O28" s="400">
        <v>650.99410999999998</v>
      </c>
      <c r="P28" s="400">
        <v>440.63405</v>
      </c>
      <c r="Q28" s="400">
        <v>538.91557</v>
      </c>
      <c r="R28" s="352">
        <v>10207.605409999998</v>
      </c>
      <c r="S28" s="400">
        <v>75.933050000000009</v>
      </c>
      <c r="T28" s="400">
        <v>248.11903000000001</v>
      </c>
      <c r="U28" s="400">
        <v>46.0501</v>
      </c>
      <c r="V28" s="400">
        <v>52.346400000000003</v>
      </c>
      <c r="W28" s="400">
        <v>4.6432900000000004</v>
      </c>
      <c r="X28" s="400">
        <v>49.533550000000005</v>
      </c>
      <c r="Y28" s="400">
        <v>49.962350000000001</v>
      </c>
      <c r="Z28" s="400">
        <v>12.52637</v>
      </c>
      <c r="AA28" s="400">
        <v>102.47009</v>
      </c>
      <c r="AB28" s="400">
        <v>125.62692999999999</v>
      </c>
      <c r="AC28" s="400">
        <v>112.53211999999999</v>
      </c>
      <c r="AD28" s="239">
        <v>879.74328000000003</v>
      </c>
      <c r="AE28" s="239">
        <v>22863.374239999994</v>
      </c>
      <c r="AF28" s="233">
        <v>804.89089000000001</v>
      </c>
      <c r="AG28" s="233">
        <v>6300.8434099999995</v>
      </c>
      <c r="AH28" s="233">
        <v>0</v>
      </c>
      <c r="AI28" s="233">
        <v>264.96456000000001</v>
      </c>
      <c r="AJ28" s="482">
        <v>15492.675379999999</v>
      </c>
      <c r="AK28" s="40"/>
      <c r="AL28" s="414">
        <v>22863.374239999997</v>
      </c>
      <c r="AM28" s="414">
        <v>0</v>
      </c>
    </row>
    <row r="29" spans="1:39" ht="14.4" x14ac:dyDescent="0.3">
      <c r="A29" s="64">
        <v>23</v>
      </c>
      <c r="B29" s="83">
        <v>510455</v>
      </c>
      <c r="C29" s="318" t="s">
        <v>954</v>
      </c>
      <c r="D29" s="400">
        <v>1863.1122800000001</v>
      </c>
      <c r="E29" s="400">
        <v>13.60027</v>
      </c>
      <c r="F29" s="400">
        <v>43.697499999999998</v>
      </c>
      <c r="G29" s="400">
        <v>225.55355</v>
      </c>
      <c r="H29" s="352">
        <v>2145.9636</v>
      </c>
      <c r="I29" s="400">
        <v>1288.34872</v>
      </c>
      <c r="J29" s="400">
        <v>0</v>
      </c>
      <c r="K29" s="400">
        <v>1697.4159999999999</v>
      </c>
      <c r="L29" s="400">
        <v>0</v>
      </c>
      <c r="M29" s="400">
        <v>35.053429999999999</v>
      </c>
      <c r="N29" s="400">
        <v>502.30985999999996</v>
      </c>
      <c r="O29" s="400">
        <v>0</v>
      </c>
      <c r="P29" s="400">
        <v>1.77641</v>
      </c>
      <c r="Q29" s="400">
        <v>152.18677</v>
      </c>
      <c r="R29" s="352">
        <v>3677.0911899999996</v>
      </c>
      <c r="S29" s="400">
        <v>0</v>
      </c>
      <c r="T29" s="400">
        <v>9.2719500000000004</v>
      </c>
      <c r="U29" s="400">
        <v>0</v>
      </c>
      <c r="V29" s="400">
        <v>0</v>
      </c>
      <c r="W29" s="400">
        <v>0</v>
      </c>
      <c r="X29" s="400">
        <v>245.64935999999997</v>
      </c>
      <c r="Y29" s="400">
        <v>0</v>
      </c>
      <c r="Z29" s="400">
        <v>0</v>
      </c>
      <c r="AA29" s="400">
        <v>0</v>
      </c>
      <c r="AB29" s="400">
        <v>0</v>
      </c>
      <c r="AC29" s="400">
        <v>0</v>
      </c>
      <c r="AD29" s="239">
        <v>254.92130999999998</v>
      </c>
      <c r="AE29" s="239">
        <v>6077.9760999999999</v>
      </c>
      <c r="AF29" s="233">
        <v>2199.72586</v>
      </c>
      <c r="AG29" s="233">
        <v>35.053429999999999</v>
      </c>
      <c r="AH29" s="233">
        <v>0</v>
      </c>
      <c r="AI29" s="233">
        <v>0</v>
      </c>
      <c r="AJ29" s="482">
        <v>3843.1968099999995</v>
      </c>
      <c r="AK29" s="40"/>
      <c r="AL29" s="414">
        <v>6077.9760999999999</v>
      </c>
      <c r="AM29" s="414">
        <v>0</v>
      </c>
    </row>
    <row r="30" spans="1:39" ht="14.4" x14ac:dyDescent="0.3">
      <c r="A30" s="60">
        <v>24</v>
      </c>
      <c r="B30" s="83">
        <v>5190</v>
      </c>
      <c r="C30" s="318" t="s">
        <v>955</v>
      </c>
      <c r="D30" s="400">
        <v>0</v>
      </c>
      <c r="E30" s="400">
        <v>19.085639999999998</v>
      </c>
      <c r="F30" s="400">
        <v>1896.1841100000001</v>
      </c>
      <c r="G30" s="400">
        <v>0</v>
      </c>
      <c r="H30" s="352">
        <v>1915.2697500000002</v>
      </c>
      <c r="I30" s="400">
        <v>2.00169</v>
      </c>
      <c r="J30" s="400">
        <v>149.79059000000001</v>
      </c>
      <c r="K30" s="400">
        <v>11.138</v>
      </c>
      <c r="L30" s="400">
        <v>16.20899</v>
      </c>
      <c r="M30" s="400">
        <v>0</v>
      </c>
      <c r="N30" s="400">
        <v>0</v>
      </c>
      <c r="O30" s="400">
        <v>0</v>
      </c>
      <c r="P30" s="400">
        <v>0</v>
      </c>
      <c r="Q30" s="400">
        <v>4.0000000000000003E-5</v>
      </c>
      <c r="R30" s="352">
        <v>179.13931000000002</v>
      </c>
      <c r="S30" s="400">
        <v>0</v>
      </c>
      <c r="T30" s="400">
        <v>2.95072</v>
      </c>
      <c r="U30" s="400">
        <v>4.1593800000000005</v>
      </c>
      <c r="V30" s="400">
        <v>0</v>
      </c>
      <c r="W30" s="400">
        <v>0</v>
      </c>
      <c r="X30" s="400">
        <v>0</v>
      </c>
      <c r="Y30" s="400">
        <v>0</v>
      </c>
      <c r="Z30" s="400">
        <v>0</v>
      </c>
      <c r="AA30" s="400">
        <v>0</v>
      </c>
      <c r="AB30" s="400">
        <v>0</v>
      </c>
      <c r="AC30" s="400">
        <v>0</v>
      </c>
      <c r="AD30" s="239">
        <v>7.110100000000001</v>
      </c>
      <c r="AE30" s="239">
        <v>2101.5191599999998</v>
      </c>
      <c r="AF30" s="233">
        <v>11.138</v>
      </c>
      <c r="AG30" s="233">
        <v>16.20899</v>
      </c>
      <c r="AH30" s="233">
        <v>0</v>
      </c>
      <c r="AI30" s="233">
        <v>0</v>
      </c>
      <c r="AJ30" s="482">
        <v>2074.1721699999998</v>
      </c>
      <c r="AK30" s="40"/>
      <c r="AL30" s="414">
        <v>2101.5191599999998</v>
      </c>
      <c r="AM30" s="414">
        <v>0</v>
      </c>
    </row>
    <row r="31" spans="1:39" s="14" customFormat="1" ht="14.4" x14ac:dyDescent="0.3">
      <c r="A31" s="64">
        <v>25</v>
      </c>
      <c r="B31" s="82">
        <v>41</v>
      </c>
      <c r="C31" s="316" t="s">
        <v>534</v>
      </c>
      <c r="D31" s="495">
        <v>60433.826649999995</v>
      </c>
      <c r="E31" s="495">
        <v>84550.469370000006</v>
      </c>
      <c r="F31" s="495">
        <v>86722.178310000003</v>
      </c>
      <c r="G31" s="495">
        <v>47643.717140000001</v>
      </c>
      <c r="H31" s="351">
        <v>279350.19147000002</v>
      </c>
      <c r="I31" s="495">
        <v>27881.234909999999</v>
      </c>
      <c r="J31" s="495">
        <v>38151.600119999996</v>
      </c>
      <c r="K31" s="495">
        <v>45.886000000000003</v>
      </c>
      <c r="L31" s="495">
        <v>31336.47523</v>
      </c>
      <c r="M31" s="495">
        <v>13175.947689999999</v>
      </c>
      <c r="N31" s="495">
        <v>39719.824059999999</v>
      </c>
      <c r="O31" s="495">
        <v>6852.8567400000002</v>
      </c>
      <c r="P31" s="495">
        <v>10170.57526</v>
      </c>
      <c r="Q31" s="495">
        <v>13772.508449999999</v>
      </c>
      <c r="R31" s="351">
        <v>181106.90845999998</v>
      </c>
      <c r="S31" s="495">
        <v>7153.2271900000005</v>
      </c>
      <c r="T31" s="495">
        <v>4204.6022999999996</v>
      </c>
      <c r="U31" s="495">
        <v>287.75063</v>
      </c>
      <c r="V31" s="495">
        <v>382.50463000000002</v>
      </c>
      <c r="W31" s="495">
        <v>961.37599</v>
      </c>
      <c r="X31" s="495">
        <v>524.17190000000005</v>
      </c>
      <c r="Y31" s="495">
        <v>2559.9605699999997</v>
      </c>
      <c r="Z31" s="495">
        <v>224.26343</v>
      </c>
      <c r="AA31" s="495">
        <v>3041.3840399999999</v>
      </c>
      <c r="AB31" s="495">
        <v>3905.14383</v>
      </c>
      <c r="AC31" s="495">
        <v>1679.2243999999998</v>
      </c>
      <c r="AD31" s="496">
        <v>24923.608909999999</v>
      </c>
      <c r="AE31" s="496">
        <v>485380.70884000004</v>
      </c>
      <c r="AF31" s="480">
        <v>39765.710059999998</v>
      </c>
      <c r="AG31" s="480">
        <v>44894.92755</v>
      </c>
      <c r="AH31" s="480">
        <v>0</v>
      </c>
      <c r="AI31" s="480">
        <v>7280.5690100000002</v>
      </c>
      <c r="AJ31" s="481">
        <v>393439.50222000014</v>
      </c>
      <c r="AK31" s="40"/>
      <c r="AL31" s="414">
        <v>485380.70884000015</v>
      </c>
      <c r="AM31" s="414">
        <v>0</v>
      </c>
    </row>
    <row r="32" spans="1:39" ht="14.4" x14ac:dyDescent="0.3">
      <c r="A32" s="61">
        <v>26</v>
      </c>
      <c r="B32" s="83">
        <v>4101</v>
      </c>
      <c r="C32" s="318" t="s">
        <v>454</v>
      </c>
      <c r="D32" s="400">
        <v>47385.426530000004</v>
      </c>
      <c r="E32" s="400">
        <v>64955.507340000004</v>
      </c>
      <c r="F32" s="400">
        <v>70801.197969999994</v>
      </c>
      <c r="G32" s="400">
        <v>38433.214489999998</v>
      </c>
      <c r="H32" s="352">
        <v>221575.34632999997</v>
      </c>
      <c r="I32" s="400">
        <v>27562.674769999998</v>
      </c>
      <c r="J32" s="400">
        <v>32778.855510000001</v>
      </c>
      <c r="K32" s="400">
        <v>43.719000000000001</v>
      </c>
      <c r="L32" s="400">
        <v>31305.672399999999</v>
      </c>
      <c r="M32" s="400">
        <v>11400.400369999999</v>
      </c>
      <c r="N32" s="400">
        <v>37070.204530000003</v>
      </c>
      <c r="O32" s="400">
        <v>6672.7485800000004</v>
      </c>
      <c r="P32" s="400">
        <v>9745.0443400000004</v>
      </c>
      <c r="Q32" s="400">
        <v>8262.7240199999997</v>
      </c>
      <c r="R32" s="352">
        <v>164842.04352000001</v>
      </c>
      <c r="S32" s="400">
        <v>3475.5616600000003</v>
      </c>
      <c r="T32" s="400">
        <v>4039.6251299999999</v>
      </c>
      <c r="U32" s="400">
        <v>287.75063</v>
      </c>
      <c r="V32" s="400">
        <v>382.50463000000002</v>
      </c>
      <c r="W32" s="400">
        <v>961.37599</v>
      </c>
      <c r="X32" s="400">
        <v>516.46016999999995</v>
      </c>
      <c r="Y32" s="400">
        <v>2187.8151699999999</v>
      </c>
      <c r="Z32" s="400">
        <v>224.26343</v>
      </c>
      <c r="AA32" s="400">
        <v>1210.53253</v>
      </c>
      <c r="AB32" s="400">
        <v>3406.0207099999998</v>
      </c>
      <c r="AC32" s="400">
        <v>301.56817999999998</v>
      </c>
      <c r="AD32" s="239">
        <v>16993.478230000001</v>
      </c>
      <c r="AE32" s="239">
        <v>403410.86807999999</v>
      </c>
      <c r="AF32" s="233">
        <v>37113.92353</v>
      </c>
      <c r="AG32" s="233">
        <v>43088.577399999995</v>
      </c>
      <c r="AH32" s="233">
        <v>0</v>
      </c>
      <c r="AI32" s="233">
        <v>3699.9158799999996</v>
      </c>
      <c r="AJ32" s="482">
        <v>319508.45127000002</v>
      </c>
      <c r="AK32" s="40"/>
      <c r="AL32" s="414">
        <v>403410.86808000004</v>
      </c>
      <c r="AM32" s="414">
        <v>0</v>
      </c>
    </row>
    <row r="33" spans="1:39" ht="14.4" x14ac:dyDescent="0.3">
      <c r="A33" s="60">
        <v>27</v>
      </c>
      <c r="B33" s="83">
        <v>4102</v>
      </c>
      <c r="C33" s="318" t="s">
        <v>960</v>
      </c>
      <c r="D33" s="400">
        <v>0</v>
      </c>
      <c r="E33" s="400">
        <v>0</v>
      </c>
      <c r="F33" s="400">
        <v>0</v>
      </c>
      <c r="G33" s="400">
        <v>0</v>
      </c>
      <c r="H33" s="352">
        <v>0</v>
      </c>
      <c r="I33" s="400">
        <v>0</v>
      </c>
      <c r="J33" s="400">
        <v>0</v>
      </c>
      <c r="K33" s="400">
        <v>2.1669999999999998</v>
      </c>
      <c r="L33" s="400">
        <v>2.1944499999999998</v>
      </c>
      <c r="M33" s="400">
        <v>0</v>
      </c>
      <c r="N33" s="400">
        <v>0</v>
      </c>
      <c r="O33" s="400">
        <v>0</v>
      </c>
      <c r="P33" s="400">
        <v>0</v>
      </c>
      <c r="Q33" s="400">
        <v>0</v>
      </c>
      <c r="R33" s="352">
        <v>4.3614499999999996</v>
      </c>
      <c r="S33" s="400">
        <v>0</v>
      </c>
      <c r="T33" s="400">
        <v>0</v>
      </c>
      <c r="U33" s="400">
        <v>0</v>
      </c>
      <c r="V33" s="400">
        <v>0</v>
      </c>
      <c r="W33" s="400">
        <v>0</v>
      </c>
      <c r="X33" s="400">
        <v>0</v>
      </c>
      <c r="Y33" s="400">
        <v>0</v>
      </c>
      <c r="Z33" s="400">
        <v>0</v>
      </c>
      <c r="AA33" s="400">
        <v>0</v>
      </c>
      <c r="AB33" s="400">
        <v>0</v>
      </c>
      <c r="AC33" s="400">
        <v>0</v>
      </c>
      <c r="AD33" s="239">
        <v>0</v>
      </c>
      <c r="AE33" s="239">
        <v>4.3614499999999996</v>
      </c>
      <c r="AF33" s="233">
        <v>2.1669999999999998</v>
      </c>
      <c r="AG33" s="233">
        <v>2.1944499999999998</v>
      </c>
      <c r="AH33" s="233">
        <v>0</v>
      </c>
      <c r="AI33" s="233">
        <v>0</v>
      </c>
      <c r="AJ33" s="482">
        <v>0</v>
      </c>
      <c r="AK33" s="40"/>
      <c r="AL33" s="414">
        <v>4.3614499999999996</v>
      </c>
      <c r="AM33" s="414">
        <v>0</v>
      </c>
    </row>
    <row r="34" spans="1:39" ht="14.4" x14ac:dyDescent="0.3">
      <c r="A34" s="64">
        <v>28</v>
      </c>
      <c r="B34" s="83">
        <v>4103</v>
      </c>
      <c r="C34" s="318" t="s">
        <v>276</v>
      </c>
      <c r="D34" s="400">
        <v>11090.743279999999</v>
      </c>
      <c r="E34" s="400">
        <v>19594.962030000002</v>
      </c>
      <c r="F34" s="400">
        <v>13315.206910000001</v>
      </c>
      <c r="G34" s="400">
        <v>9210.5026500000004</v>
      </c>
      <c r="H34" s="352">
        <v>53211.414870000001</v>
      </c>
      <c r="I34" s="400">
        <v>318.56013999999999</v>
      </c>
      <c r="J34" s="400">
        <v>4767.6112800000001</v>
      </c>
      <c r="K34" s="400">
        <v>0</v>
      </c>
      <c r="L34" s="400">
        <v>28.60838</v>
      </c>
      <c r="M34" s="400">
        <v>1420.5906699999998</v>
      </c>
      <c r="N34" s="400">
        <v>2649.6195299999999</v>
      </c>
      <c r="O34" s="400">
        <v>180.10816</v>
      </c>
      <c r="P34" s="400">
        <v>316.70373000000001</v>
      </c>
      <c r="Q34" s="400">
        <v>5509.7844299999997</v>
      </c>
      <c r="R34" s="352">
        <v>15191.586319999997</v>
      </c>
      <c r="S34" s="400">
        <v>3677.6655299999998</v>
      </c>
      <c r="T34" s="400">
        <v>164.61928</v>
      </c>
      <c r="U34" s="400">
        <v>0</v>
      </c>
      <c r="V34" s="400">
        <v>0</v>
      </c>
      <c r="W34" s="400">
        <v>0</v>
      </c>
      <c r="X34" s="400">
        <v>7.7117299999999993</v>
      </c>
      <c r="Y34" s="400">
        <v>372.1454</v>
      </c>
      <c r="Z34" s="400">
        <v>0</v>
      </c>
      <c r="AA34" s="400">
        <v>1830.85151</v>
      </c>
      <c r="AB34" s="400">
        <v>499.12311999999997</v>
      </c>
      <c r="AC34" s="400">
        <v>1377.6562200000001</v>
      </c>
      <c r="AD34" s="239">
        <v>7929.77279</v>
      </c>
      <c r="AE34" s="239">
        <v>76332.773979999998</v>
      </c>
      <c r="AF34" s="233">
        <v>2649.6195299999999</v>
      </c>
      <c r="AG34" s="233">
        <v>1449.1990499999997</v>
      </c>
      <c r="AH34" s="233">
        <v>0</v>
      </c>
      <c r="AI34" s="233">
        <v>3580.6531299999997</v>
      </c>
      <c r="AJ34" s="482">
        <v>68653.30227</v>
      </c>
      <c r="AK34" s="40"/>
      <c r="AL34" s="414">
        <v>76332.773979999998</v>
      </c>
      <c r="AM34" s="414">
        <v>0</v>
      </c>
    </row>
    <row r="35" spans="1:39" ht="14.4" x14ac:dyDescent="0.3">
      <c r="A35" s="60">
        <v>29</v>
      </c>
      <c r="B35" s="83">
        <v>4104</v>
      </c>
      <c r="C35" s="318" t="s">
        <v>956</v>
      </c>
      <c r="D35" s="400">
        <v>1957.6568400000001</v>
      </c>
      <c r="E35" s="400">
        <v>0</v>
      </c>
      <c r="F35" s="400">
        <v>2599.9999900000003</v>
      </c>
      <c r="G35" s="400">
        <v>0</v>
      </c>
      <c r="H35" s="352">
        <v>4557.6568299999999</v>
      </c>
      <c r="I35" s="400">
        <v>0</v>
      </c>
      <c r="J35" s="400">
        <v>605.13333</v>
      </c>
      <c r="K35" s="400">
        <v>0</v>
      </c>
      <c r="L35" s="400">
        <v>0</v>
      </c>
      <c r="M35" s="400">
        <v>354.95665000000002</v>
      </c>
      <c r="N35" s="400">
        <v>0</v>
      </c>
      <c r="O35" s="400">
        <v>0</v>
      </c>
      <c r="P35" s="400">
        <v>108.82719</v>
      </c>
      <c r="Q35" s="400">
        <v>0</v>
      </c>
      <c r="R35" s="352">
        <v>1068.9171699999999</v>
      </c>
      <c r="S35" s="400">
        <v>0</v>
      </c>
      <c r="T35" s="400">
        <v>0</v>
      </c>
      <c r="U35" s="400">
        <v>0</v>
      </c>
      <c r="V35" s="400">
        <v>0</v>
      </c>
      <c r="W35" s="400">
        <v>0</v>
      </c>
      <c r="X35" s="400">
        <v>0</v>
      </c>
      <c r="Y35" s="400">
        <v>0</v>
      </c>
      <c r="Z35" s="400">
        <v>0</v>
      </c>
      <c r="AA35" s="400">
        <v>0</v>
      </c>
      <c r="AB35" s="400">
        <v>0</v>
      </c>
      <c r="AC35" s="400">
        <v>0</v>
      </c>
      <c r="AD35" s="239">
        <v>0</v>
      </c>
      <c r="AE35" s="239">
        <v>5626.5739999999996</v>
      </c>
      <c r="AF35" s="233">
        <v>0</v>
      </c>
      <c r="AG35" s="233">
        <v>354.95665000000002</v>
      </c>
      <c r="AH35" s="233">
        <v>0</v>
      </c>
      <c r="AI35" s="233">
        <v>0</v>
      </c>
      <c r="AJ35" s="482">
        <v>5271.6173499999995</v>
      </c>
      <c r="AK35" s="40"/>
      <c r="AL35" s="414">
        <v>5626.5739999999996</v>
      </c>
      <c r="AM35" s="414">
        <v>0</v>
      </c>
    </row>
    <row r="36" spans="1:39" ht="14.4" x14ac:dyDescent="0.3">
      <c r="A36" s="64">
        <v>30</v>
      </c>
      <c r="B36" s="83">
        <v>4105</v>
      </c>
      <c r="C36" s="318" t="s">
        <v>957</v>
      </c>
      <c r="D36" s="400">
        <v>0</v>
      </c>
      <c r="E36" s="400">
        <v>0</v>
      </c>
      <c r="F36" s="400">
        <v>5.7734399999999999</v>
      </c>
      <c r="G36" s="400">
        <v>0</v>
      </c>
      <c r="H36" s="352">
        <v>5.7734399999999999</v>
      </c>
      <c r="I36" s="400">
        <v>0</v>
      </c>
      <c r="J36" s="400">
        <v>0</v>
      </c>
      <c r="K36" s="400">
        <v>0</v>
      </c>
      <c r="L36" s="400">
        <v>0</v>
      </c>
      <c r="M36" s="400">
        <v>0</v>
      </c>
      <c r="N36" s="400">
        <v>0</v>
      </c>
      <c r="O36" s="400">
        <v>0</v>
      </c>
      <c r="P36" s="400">
        <v>0</v>
      </c>
      <c r="Q36" s="400">
        <v>0</v>
      </c>
      <c r="R36" s="352">
        <v>0</v>
      </c>
      <c r="S36" s="400">
        <v>0</v>
      </c>
      <c r="T36" s="400">
        <v>0.35788999999999999</v>
      </c>
      <c r="U36" s="400">
        <v>0</v>
      </c>
      <c r="V36" s="400">
        <v>0</v>
      </c>
      <c r="W36" s="400">
        <v>0</v>
      </c>
      <c r="X36" s="400">
        <v>0</v>
      </c>
      <c r="Y36" s="400">
        <v>0</v>
      </c>
      <c r="Z36" s="400">
        <v>0</v>
      </c>
      <c r="AA36" s="400">
        <v>0</v>
      </c>
      <c r="AB36" s="400">
        <v>0</v>
      </c>
      <c r="AC36" s="400">
        <v>0</v>
      </c>
      <c r="AD36" s="239">
        <v>0.35788999999999999</v>
      </c>
      <c r="AE36" s="239">
        <v>6.1313300000000002</v>
      </c>
      <c r="AF36" s="233">
        <v>0</v>
      </c>
      <c r="AG36" s="233">
        <v>0</v>
      </c>
      <c r="AH36" s="233">
        <v>0</v>
      </c>
      <c r="AI36" s="233">
        <v>0</v>
      </c>
      <c r="AJ36" s="482">
        <v>6.1313300000000002</v>
      </c>
      <c r="AK36" s="40"/>
      <c r="AL36" s="414">
        <v>6.1313300000000002</v>
      </c>
      <c r="AM36" s="414">
        <v>0</v>
      </c>
    </row>
    <row r="37" spans="1:39" s="14" customFormat="1" ht="14.25" customHeight="1" x14ac:dyDescent="0.3">
      <c r="A37" s="61">
        <v>31</v>
      </c>
      <c r="B37" s="195" t="s">
        <v>535</v>
      </c>
      <c r="C37" s="316" t="s">
        <v>535</v>
      </c>
      <c r="D37" s="495">
        <v>107835.90312</v>
      </c>
      <c r="E37" s="495">
        <v>108338.25876</v>
      </c>
      <c r="F37" s="495">
        <v>302616.20659000002</v>
      </c>
      <c r="G37" s="495">
        <v>106150.76908999999</v>
      </c>
      <c r="H37" s="351">
        <v>624941.13755999994</v>
      </c>
      <c r="I37" s="495">
        <v>36261.136630000001</v>
      </c>
      <c r="J37" s="495">
        <v>61653.389800000012</v>
      </c>
      <c r="K37" s="495">
        <v>7737.7939999999999</v>
      </c>
      <c r="L37" s="495">
        <v>60346.916000000012</v>
      </c>
      <c r="M37" s="495">
        <v>24463.793489999996</v>
      </c>
      <c r="N37" s="495">
        <v>63758.025710000002</v>
      </c>
      <c r="O37" s="495">
        <v>14216.355490000002</v>
      </c>
      <c r="P37" s="495">
        <v>17212.593180000003</v>
      </c>
      <c r="Q37" s="495">
        <v>29073.274739999993</v>
      </c>
      <c r="R37" s="351">
        <v>314723.27904000005</v>
      </c>
      <c r="S37" s="495">
        <v>9214.5741200000011</v>
      </c>
      <c r="T37" s="495">
        <v>2331.1879500000005</v>
      </c>
      <c r="U37" s="495">
        <v>1514.3146300000001</v>
      </c>
      <c r="V37" s="495">
        <v>1265.3552999999997</v>
      </c>
      <c r="W37" s="495">
        <v>3722.5998500000001</v>
      </c>
      <c r="X37" s="495">
        <v>391.24212</v>
      </c>
      <c r="Y37" s="495">
        <v>2344.3890699999997</v>
      </c>
      <c r="Z37" s="495">
        <v>707.57344000000001</v>
      </c>
      <c r="AA37" s="495">
        <v>4310.5761400000001</v>
      </c>
      <c r="AB37" s="495">
        <v>6774.7213699999984</v>
      </c>
      <c r="AC37" s="495">
        <v>5008.3781199999994</v>
      </c>
      <c r="AD37" s="496">
        <v>37584.912109999997</v>
      </c>
      <c r="AE37" s="496">
        <v>977249.32871000003</v>
      </c>
      <c r="AF37" s="480">
        <v>71495.819709999996</v>
      </c>
      <c r="AG37" s="480">
        <v>86076.064790000004</v>
      </c>
      <c r="AH37" s="480">
        <v>0</v>
      </c>
      <c r="AI37" s="480">
        <v>11663.34333</v>
      </c>
      <c r="AJ37" s="481">
        <v>808014.10087999993</v>
      </c>
      <c r="AK37" s="40"/>
      <c r="AL37" s="414">
        <v>977249.32870999991</v>
      </c>
      <c r="AM37" s="414">
        <v>0</v>
      </c>
    </row>
    <row r="38" spans="1:39" s="14" customFormat="1" ht="14.4" x14ac:dyDescent="0.3">
      <c r="A38" s="64"/>
      <c r="B38" s="13"/>
      <c r="D38" s="496"/>
      <c r="E38" s="496"/>
      <c r="F38" s="496"/>
      <c r="G38" s="496"/>
      <c r="H38" s="352"/>
      <c r="I38" s="496"/>
      <c r="J38" s="496"/>
      <c r="K38" s="496"/>
      <c r="L38" s="496"/>
      <c r="M38" s="496"/>
      <c r="N38" s="496"/>
      <c r="O38" s="496"/>
      <c r="P38" s="496"/>
      <c r="Q38" s="496"/>
      <c r="R38" s="352"/>
      <c r="S38" s="496"/>
      <c r="T38" s="496"/>
      <c r="U38" s="496"/>
      <c r="V38" s="496"/>
      <c r="W38" s="496"/>
      <c r="X38" s="496"/>
      <c r="Y38" s="496"/>
      <c r="Z38" s="496"/>
      <c r="AA38" s="496"/>
      <c r="AB38" s="496"/>
      <c r="AC38" s="496"/>
      <c r="AD38" s="239"/>
      <c r="AE38" s="239"/>
      <c r="AF38" s="233"/>
      <c r="AG38" s="233"/>
      <c r="AH38" s="233"/>
      <c r="AI38" s="233"/>
      <c r="AJ38" s="482"/>
      <c r="AK38" s="40"/>
      <c r="AL38" s="414"/>
      <c r="AM38" s="414"/>
    </row>
    <row r="39" spans="1:39" s="14" customFormat="1" ht="14.4" x14ac:dyDescent="0.3">
      <c r="A39" s="64">
        <v>33</v>
      </c>
      <c r="B39" s="82">
        <v>52</v>
      </c>
      <c r="C39" s="316" t="s">
        <v>536</v>
      </c>
      <c r="D39" s="495">
        <v>16335.89624</v>
      </c>
      <c r="E39" s="495">
        <v>17518.24915</v>
      </c>
      <c r="F39" s="495">
        <v>18106.446399999997</v>
      </c>
      <c r="G39" s="495">
        <v>8717.2430199999999</v>
      </c>
      <c r="H39" s="351">
        <v>60677.834809999993</v>
      </c>
      <c r="I39" s="495">
        <v>4262.4517800000003</v>
      </c>
      <c r="J39" s="495">
        <v>9798.3125199999995</v>
      </c>
      <c r="K39" s="495">
        <v>1020.107</v>
      </c>
      <c r="L39" s="495">
        <v>23856.79205</v>
      </c>
      <c r="M39" s="495">
        <v>1831.2294099999999</v>
      </c>
      <c r="N39" s="495">
        <v>8443.6313800000007</v>
      </c>
      <c r="O39" s="495">
        <v>517.03602999999998</v>
      </c>
      <c r="P39" s="495">
        <v>465.09764000000001</v>
      </c>
      <c r="Q39" s="495">
        <v>1561.3530800000001</v>
      </c>
      <c r="R39" s="351">
        <v>51756.010890000005</v>
      </c>
      <c r="S39" s="495">
        <v>24.618790000000001</v>
      </c>
      <c r="T39" s="495">
        <v>111.51451</v>
      </c>
      <c r="U39" s="495">
        <v>8.3879999999999999</v>
      </c>
      <c r="V39" s="495">
        <v>0</v>
      </c>
      <c r="W39" s="495">
        <v>0</v>
      </c>
      <c r="X39" s="495">
        <v>0</v>
      </c>
      <c r="Y39" s="495">
        <v>0</v>
      </c>
      <c r="Z39" s="495">
        <v>29.567240000000002</v>
      </c>
      <c r="AA39" s="495">
        <v>0</v>
      </c>
      <c r="AB39" s="495">
        <v>32.925429999999999</v>
      </c>
      <c r="AC39" s="495">
        <v>0</v>
      </c>
      <c r="AD39" s="496">
        <v>207.01397</v>
      </c>
      <c r="AE39" s="496">
        <v>112640.85967000001</v>
      </c>
      <c r="AF39" s="480">
        <v>9463.7383800000007</v>
      </c>
      <c r="AG39" s="480">
        <v>25688.02146</v>
      </c>
      <c r="AH39" s="480">
        <v>0</v>
      </c>
      <c r="AI39" s="480">
        <v>0</v>
      </c>
      <c r="AJ39" s="481">
        <v>77489.099830000006</v>
      </c>
      <c r="AK39" s="40"/>
      <c r="AL39" s="414">
        <v>112640.85967000001</v>
      </c>
      <c r="AM39" s="414">
        <v>0</v>
      </c>
    </row>
    <row r="40" spans="1:39" s="14" customFormat="1" ht="14.4" x14ac:dyDescent="0.3">
      <c r="A40" s="60">
        <v>34</v>
      </c>
      <c r="B40" s="83">
        <v>5201</v>
      </c>
      <c r="C40" s="318" t="s">
        <v>115</v>
      </c>
      <c r="D40" s="400">
        <v>6.15388</v>
      </c>
      <c r="E40" s="400">
        <v>0</v>
      </c>
      <c r="F40" s="400">
        <v>0</v>
      </c>
      <c r="G40" s="400">
        <v>0</v>
      </c>
      <c r="H40" s="352">
        <v>6.15388</v>
      </c>
      <c r="I40" s="400">
        <v>0</v>
      </c>
      <c r="J40" s="400">
        <v>0</v>
      </c>
      <c r="K40" s="400">
        <v>0</v>
      </c>
      <c r="L40" s="400">
        <v>0</v>
      </c>
      <c r="M40" s="400">
        <v>0</v>
      </c>
      <c r="N40" s="400">
        <v>0</v>
      </c>
      <c r="O40" s="400">
        <v>0</v>
      </c>
      <c r="P40" s="400">
        <v>3.9829999999999997E-2</v>
      </c>
      <c r="Q40" s="400">
        <v>0</v>
      </c>
      <c r="R40" s="352">
        <v>3.9829999999999997E-2</v>
      </c>
      <c r="S40" s="400">
        <v>0</v>
      </c>
      <c r="T40" s="400">
        <v>0</v>
      </c>
      <c r="U40" s="400">
        <v>0</v>
      </c>
      <c r="V40" s="400">
        <v>0</v>
      </c>
      <c r="W40" s="400">
        <v>0</v>
      </c>
      <c r="X40" s="400">
        <v>0</v>
      </c>
      <c r="Y40" s="400">
        <v>0</v>
      </c>
      <c r="Z40" s="400">
        <v>0</v>
      </c>
      <c r="AA40" s="400">
        <v>0</v>
      </c>
      <c r="AB40" s="400">
        <v>0</v>
      </c>
      <c r="AC40" s="400">
        <v>0</v>
      </c>
      <c r="AD40" s="239">
        <v>0</v>
      </c>
      <c r="AE40" s="239">
        <v>6.1937100000000003</v>
      </c>
      <c r="AF40" s="233">
        <v>0</v>
      </c>
      <c r="AG40" s="233">
        <v>0</v>
      </c>
      <c r="AH40" s="233">
        <v>0</v>
      </c>
      <c r="AI40" s="233">
        <v>0</v>
      </c>
      <c r="AJ40" s="482">
        <v>6.1937100000000003</v>
      </c>
      <c r="AK40" s="40"/>
      <c r="AL40" s="414">
        <v>6.1937100000000003</v>
      </c>
      <c r="AM40" s="414">
        <v>0</v>
      </c>
    </row>
    <row r="41" spans="1:39" ht="14.4" x14ac:dyDescent="0.3">
      <c r="A41" s="60">
        <v>35</v>
      </c>
      <c r="B41" s="83">
        <v>520105</v>
      </c>
      <c r="C41" s="318" t="s">
        <v>105</v>
      </c>
      <c r="D41" s="400">
        <v>1.56352</v>
      </c>
      <c r="E41" s="400">
        <v>0</v>
      </c>
      <c r="F41" s="400">
        <v>0</v>
      </c>
      <c r="G41" s="400">
        <v>0</v>
      </c>
      <c r="H41" s="352">
        <v>1.56352</v>
      </c>
      <c r="I41" s="400">
        <v>0</v>
      </c>
      <c r="J41" s="400">
        <v>0</v>
      </c>
      <c r="K41" s="400">
        <v>0</v>
      </c>
      <c r="L41" s="400">
        <v>0</v>
      </c>
      <c r="M41" s="400">
        <v>0</v>
      </c>
      <c r="N41" s="400">
        <v>0</v>
      </c>
      <c r="O41" s="400">
        <v>0</v>
      </c>
      <c r="P41" s="400">
        <v>3.9829999999999997E-2</v>
      </c>
      <c r="Q41" s="400">
        <v>0</v>
      </c>
      <c r="R41" s="352">
        <v>3.9829999999999997E-2</v>
      </c>
      <c r="S41" s="400">
        <v>0</v>
      </c>
      <c r="T41" s="400">
        <v>0</v>
      </c>
      <c r="U41" s="400">
        <v>0</v>
      </c>
      <c r="V41" s="400">
        <v>0</v>
      </c>
      <c r="W41" s="400">
        <v>0</v>
      </c>
      <c r="X41" s="400">
        <v>0</v>
      </c>
      <c r="Y41" s="400">
        <v>0</v>
      </c>
      <c r="Z41" s="400">
        <v>0</v>
      </c>
      <c r="AA41" s="400">
        <v>0</v>
      </c>
      <c r="AB41" s="400">
        <v>0</v>
      </c>
      <c r="AC41" s="400">
        <v>0</v>
      </c>
      <c r="AD41" s="239">
        <v>0</v>
      </c>
      <c r="AE41" s="239">
        <v>1.6033500000000001</v>
      </c>
      <c r="AF41" s="233">
        <v>0</v>
      </c>
      <c r="AG41" s="233">
        <v>0</v>
      </c>
      <c r="AH41" s="233">
        <v>0</v>
      </c>
      <c r="AI41" s="233">
        <v>0</v>
      </c>
      <c r="AJ41" s="482">
        <v>1.6033500000000001</v>
      </c>
      <c r="AK41" s="40"/>
      <c r="AL41" s="414">
        <v>1.6033500000000001</v>
      </c>
      <c r="AM41" s="414">
        <v>0</v>
      </c>
    </row>
    <row r="42" spans="1:39" ht="14.4" x14ac:dyDescent="0.3">
      <c r="A42" s="151">
        <v>36</v>
      </c>
      <c r="B42" s="83">
        <v>520110</v>
      </c>
      <c r="C42" s="318" t="s">
        <v>106</v>
      </c>
      <c r="D42" s="400">
        <v>3.6629999999999998</v>
      </c>
      <c r="E42" s="400">
        <v>0</v>
      </c>
      <c r="F42" s="400">
        <v>0</v>
      </c>
      <c r="G42" s="400">
        <v>0</v>
      </c>
      <c r="H42" s="352">
        <v>3.6629999999999998</v>
      </c>
      <c r="I42" s="400">
        <v>0</v>
      </c>
      <c r="J42" s="400">
        <v>0</v>
      </c>
      <c r="K42" s="400">
        <v>0</v>
      </c>
      <c r="L42" s="400">
        <v>0</v>
      </c>
      <c r="M42" s="400">
        <v>0</v>
      </c>
      <c r="N42" s="400">
        <v>0</v>
      </c>
      <c r="O42" s="400">
        <v>0</v>
      </c>
      <c r="P42" s="400">
        <v>0</v>
      </c>
      <c r="Q42" s="400">
        <v>0</v>
      </c>
      <c r="R42" s="352">
        <v>0</v>
      </c>
      <c r="S42" s="400">
        <v>0</v>
      </c>
      <c r="T42" s="400">
        <v>0</v>
      </c>
      <c r="U42" s="400">
        <v>0</v>
      </c>
      <c r="V42" s="400">
        <v>0</v>
      </c>
      <c r="W42" s="400">
        <v>0</v>
      </c>
      <c r="X42" s="400">
        <v>0</v>
      </c>
      <c r="Y42" s="400">
        <v>0</v>
      </c>
      <c r="Z42" s="400">
        <v>0</v>
      </c>
      <c r="AA42" s="400">
        <v>0</v>
      </c>
      <c r="AB42" s="400">
        <v>0</v>
      </c>
      <c r="AC42" s="400">
        <v>0</v>
      </c>
      <c r="AD42" s="239">
        <v>0</v>
      </c>
      <c r="AE42" s="239">
        <v>3.6629999999999998</v>
      </c>
      <c r="AF42" s="233">
        <v>0</v>
      </c>
      <c r="AG42" s="233">
        <v>0</v>
      </c>
      <c r="AH42" s="233">
        <v>0</v>
      </c>
      <c r="AI42" s="233">
        <v>0</v>
      </c>
      <c r="AJ42" s="482">
        <v>3.6629999999999998</v>
      </c>
      <c r="AK42" s="40"/>
      <c r="AL42" s="414">
        <v>3.6629999999999998</v>
      </c>
      <c r="AM42" s="414">
        <v>0</v>
      </c>
    </row>
    <row r="43" spans="1:39" ht="14.4" x14ac:dyDescent="0.3">
      <c r="A43" s="60">
        <v>37</v>
      </c>
      <c r="B43" s="83">
        <v>520115</v>
      </c>
      <c r="C43" s="318" t="s">
        <v>107</v>
      </c>
      <c r="D43" s="400">
        <v>0</v>
      </c>
      <c r="E43" s="400">
        <v>0</v>
      </c>
      <c r="F43" s="400">
        <v>0</v>
      </c>
      <c r="G43" s="400">
        <v>0</v>
      </c>
      <c r="H43" s="352">
        <v>0</v>
      </c>
      <c r="I43" s="400">
        <v>0</v>
      </c>
      <c r="J43" s="400">
        <v>0</v>
      </c>
      <c r="K43" s="400">
        <v>0</v>
      </c>
      <c r="L43" s="400">
        <v>0</v>
      </c>
      <c r="M43" s="400">
        <v>0</v>
      </c>
      <c r="N43" s="400">
        <v>0</v>
      </c>
      <c r="O43" s="400">
        <v>0</v>
      </c>
      <c r="P43" s="400">
        <v>0</v>
      </c>
      <c r="Q43" s="400">
        <v>0</v>
      </c>
      <c r="R43" s="352">
        <v>0</v>
      </c>
      <c r="S43" s="400">
        <v>0</v>
      </c>
      <c r="T43" s="400">
        <v>0</v>
      </c>
      <c r="U43" s="400">
        <v>0</v>
      </c>
      <c r="V43" s="400">
        <v>0</v>
      </c>
      <c r="W43" s="400">
        <v>0</v>
      </c>
      <c r="X43" s="400">
        <v>0</v>
      </c>
      <c r="Y43" s="400">
        <v>0</v>
      </c>
      <c r="Z43" s="400">
        <v>0</v>
      </c>
      <c r="AA43" s="400">
        <v>0</v>
      </c>
      <c r="AB43" s="400">
        <v>0</v>
      </c>
      <c r="AC43" s="400">
        <v>0</v>
      </c>
      <c r="AD43" s="239">
        <v>0</v>
      </c>
      <c r="AE43" s="239">
        <v>0</v>
      </c>
      <c r="AF43" s="233">
        <v>0</v>
      </c>
      <c r="AG43" s="233">
        <v>0</v>
      </c>
      <c r="AH43" s="233">
        <v>0</v>
      </c>
      <c r="AI43" s="233">
        <v>0</v>
      </c>
      <c r="AJ43" s="482">
        <v>0</v>
      </c>
      <c r="AK43" s="40"/>
      <c r="AL43" s="414">
        <v>0</v>
      </c>
      <c r="AM43" s="414">
        <v>0</v>
      </c>
    </row>
    <row r="44" spans="1:39" ht="14.4" x14ac:dyDescent="0.3">
      <c r="A44" s="64">
        <v>38</v>
      </c>
      <c r="B44" s="83">
        <v>520120</v>
      </c>
      <c r="C44" s="318" t="s">
        <v>108</v>
      </c>
      <c r="D44" s="400">
        <v>0.92735999999999996</v>
      </c>
      <c r="E44" s="400">
        <v>0</v>
      </c>
      <c r="F44" s="400">
        <v>0</v>
      </c>
      <c r="G44" s="400">
        <v>0</v>
      </c>
      <c r="H44" s="352">
        <v>0.92735999999999996</v>
      </c>
      <c r="I44" s="400">
        <v>0</v>
      </c>
      <c r="J44" s="400">
        <v>0</v>
      </c>
      <c r="K44" s="400">
        <v>0</v>
      </c>
      <c r="L44" s="400">
        <v>0</v>
      </c>
      <c r="M44" s="400">
        <v>0</v>
      </c>
      <c r="N44" s="400">
        <v>0</v>
      </c>
      <c r="O44" s="400">
        <v>0</v>
      </c>
      <c r="P44" s="400">
        <v>0</v>
      </c>
      <c r="Q44" s="400">
        <v>0</v>
      </c>
      <c r="R44" s="352">
        <v>0</v>
      </c>
      <c r="S44" s="400">
        <v>0</v>
      </c>
      <c r="T44" s="400">
        <v>0</v>
      </c>
      <c r="U44" s="400">
        <v>0</v>
      </c>
      <c r="V44" s="400">
        <v>0</v>
      </c>
      <c r="W44" s="400">
        <v>0</v>
      </c>
      <c r="X44" s="400">
        <v>0</v>
      </c>
      <c r="Y44" s="400">
        <v>0</v>
      </c>
      <c r="Z44" s="400">
        <v>0</v>
      </c>
      <c r="AA44" s="400">
        <v>0</v>
      </c>
      <c r="AB44" s="400">
        <v>0</v>
      </c>
      <c r="AC44" s="400">
        <v>0</v>
      </c>
      <c r="AD44" s="239">
        <v>0</v>
      </c>
      <c r="AE44" s="239">
        <v>0.92735999999999996</v>
      </c>
      <c r="AF44" s="233">
        <v>0</v>
      </c>
      <c r="AG44" s="233">
        <v>0</v>
      </c>
      <c r="AH44" s="233">
        <v>0</v>
      </c>
      <c r="AI44" s="233">
        <v>0</v>
      </c>
      <c r="AJ44" s="482">
        <v>0.92735999999999996</v>
      </c>
      <c r="AK44" s="40"/>
      <c r="AL44" s="414">
        <v>0.92735999999999996</v>
      </c>
      <c r="AM44" s="414">
        <v>0</v>
      </c>
    </row>
    <row r="45" spans="1:39" ht="14.4" x14ac:dyDescent="0.3">
      <c r="A45" s="60">
        <v>39</v>
      </c>
      <c r="B45" s="83">
        <v>520125</v>
      </c>
      <c r="C45" s="318" t="s">
        <v>112</v>
      </c>
      <c r="D45" s="400">
        <v>0</v>
      </c>
      <c r="E45" s="400">
        <v>0</v>
      </c>
      <c r="F45" s="400">
        <v>0</v>
      </c>
      <c r="G45" s="400">
        <v>0</v>
      </c>
      <c r="H45" s="352">
        <v>0</v>
      </c>
      <c r="I45" s="400">
        <v>0</v>
      </c>
      <c r="J45" s="400">
        <v>0</v>
      </c>
      <c r="K45" s="400">
        <v>0</v>
      </c>
      <c r="L45" s="400">
        <v>0</v>
      </c>
      <c r="M45" s="400">
        <v>0</v>
      </c>
      <c r="N45" s="400">
        <v>0</v>
      </c>
      <c r="O45" s="400">
        <v>0</v>
      </c>
      <c r="P45" s="400">
        <v>0</v>
      </c>
      <c r="Q45" s="400">
        <v>0</v>
      </c>
      <c r="R45" s="352">
        <v>0</v>
      </c>
      <c r="S45" s="400">
        <v>0</v>
      </c>
      <c r="T45" s="400">
        <v>0</v>
      </c>
      <c r="U45" s="400">
        <v>0</v>
      </c>
      <c r="V45" s="400">
        <v>0</v>
      </c>
      <c r="W45" s="400">
        <v>0</v>
      </c>
      <c r="X45" s="400">
        <v>0</v>
      </c>
      <c r="Y45" s="400">
        <v>0</v>
      </c>
      <c r="Z45" s="400">
        <v>0</v>
      </c>
      <c r="AA45" s="400">
        <v>0</v>
      </c>
      <c r="AB45" s="400">
        <v>0</v>
      </c>
      <c r="AC45" s="400">
        <v>0</v>
      </c>
      <c r="AD45" s="239">
        <v>0</v>
      </c>
      <c r="AE45" s="239">
        <v>0</v>
      </c>
      <c r="AF45" s="233">
        <v>0</v>
      </c>
      <c r="AG45" s="233">
        <v>0</v>
      </c>
      <c r="AH45" s="233">
        <v>0</v>
      </c>
      <c r="AI45" s="233">
        <v>0</v>
      </c>
      <c r="AJ45" s="482">
        <v>0</v>
      </c>
      <c r="AK45" s="40"/>
      <c r="AL45" s="414">
        <v>0</v>
      </c>
      <c r="AM45" s="414">
        <v>0</v>
      </c>
    </row>
    <row r="46" spans="1:39" s="14" customFormat="1" ht="14.4" x14ac:dyDescent="0.3">
      <c r="A46" s="64">
        <v>40</v>
      </c>
      <c r="B46" s="83">
        <v>5202</v>
      </c>
      <c r="C46" s="318" t="s">
        <v>116</v>
      </c>
      <c r="D46" s="400">
        <v>0</v>
      </c>
      <c r="E46" s="400">
        <v>0</v>
      </c>
      <c r="F46" s="400">
        <v>0</v>
      </c>
      <c r="G46" s="400">
        <v>0</v>
      </c>
      <c r="H46" s="352">
        <v>0</v>
      </c>
      <c r="I46" s="400">
        <v>0</v>
      </c>
      <c r="J46" s="400">
        <v>0</v>
      </c>
      <c r="K46" s="400">
        <v>1.17</v>
      </c>
      <c r="L46" s="400">
        <v>0</v>
      </c>
      <c r="M46" s="400">
        <v>0</v>
      </c>
      <c r="N46" s="400">
        <v>0</v>
      </c>
      <c r="O46" s="400">
        <v>0</v>
      </c>
      <c r="P46" s="400">
        <v>0</v>
      </c>
      <c r="Q46" s="400">
        <v>0</v>
      </c>
      <c r="R46" s="352">
        <v>1.17</v>
      </c>
      <c r="S46" s="400">
        <v>0</v>
      </c>
      <c r="T46" s="400">
        <v>0</v>
      </c>
      <c r="U46" s="400">
        <v>0</v>
      </c>
      <c r="V46" s="400">
        <v>0</v>
      </c>
      <c r="W46" s="400">
        <v>0</v>
      </c>
      <c r="X46" s="400">
        <v>0</v>
      </c>
      <c r="Y46" s="400">
        <v>0</v>
      </c>
      <c r="Z46" s="400">
        <v>0</v>
      </c>
      <c r="AA46" s="400">
        <v>0</v>
      </c>
      <c r="AB46" s="400">
        <v>0</v>
      </c>
      <c r="AC46" s="400">
        <v>0</v>
      </c>
      <c r="AD46" s="239">
        <v>0</v>
      </c>
      <c r="AE46" s="239">
        <v>1.17</v>
      </c>
      <c r="AF46" s="233">
        <v>1.17</v>
      </c>
      <c r="AG46" s="233">
        <v>0</v>
      </c>
      <c r="AH46" s="233">
        <v>0</v>
      </c>
      <c r="AI46" s="233">
        <v>0</v>
      </c>
      <c r="AJ46" s="482">
        <v>0</v>
      </c>
      <c r="AK46" s="40"/>
      <c r="AL46" s="414">
        <v>1.17</v>
      </c>
      <c r="AM46" s="414">
        <v>0</v>
      </c>
    </row>
    <row r="47" spans="1:39" ht="14.4" x14ac:dyDescent="0.3">
      <c r="A47" s="151">
        <v>41</v>
      </c>
      <c r="B47" s="83">
        <v>5203</v>
      </c>
      <c r="C47" s="318" t="s">
        <v>378</v>
      </c>
      <c r="D47" s="400">
        <v>0</v>
      </c>
      <c r="E47" s="400">
        <v>3</v>
      </c>
      <c r="F47" s="400">
        <v>920.63659999999993</v>
      </c>
      <c r="G47" s="400">
        <v>185.64092000000002</v>
      </c>
      <c r="H47" s="352">
        <v>1109.2775199999999</v>
      </c>
      <c r="I47" s="400">
        <v>319.26592999999997</v>
      </c>
      <c r="J47" s="400">
        <v>443.51994000000002</v>
      </c>
      <c r="K47" s="400">
        <v>0</v>
      </c>
      <c r="L47" s="400">
        <v>0</v>
      </c>
      <c r="M47" s="400">
        <v>13.908659999999999</v>
      </c>
      <c r="N47" s="400">
        <v>445.52870000000001</v>
      </c>
      <c r="O47" s="400">
        <v>38.402389999999997</v>
      </c>
      <c r="P47" s="400">
        <v>5.2</v>
      </c>
      <c r="Q47" s="400">
        <v>0</v>
      </c>
      <c r="R47" s="352">
        <v>1265.8256200000001</v>
      </c>
      <c r="S47" s="400">
        <v>0</v>
      </c>
      <c r="T47" s="400">
        <v>0</v>
      </c>
      <c r="U47" s="400">
        <v>0</v>
      </c>
      <c r="V47" s="400">
        <v>0</v>
      </c>
      <c r="W47" s="400">
        <v>0</v>
      </c>
      <c r="X47" s="400">
        <v>0</v>
      </c>
      <c r="Y47" s="400">
        <v>0</v>
      </c>
      <c r="Z47" s="400">
        <v>0</v>
      </c>
      <c r="AA47" s="400">
        <v>0</v>
      </c>
      <c r="AB47" s="400">
        <v>0</v>
      </c>
      <c r="AC47" s="400">
        <v>0</v>
      </c>
      <c r="AD47" s="239">
        <v>0</v>
      </c>
      <c r="AE47" s="239">
        <v>2375.1031400000002</v>
      </c>
      <c r="AF47" s="233">
        <v>445.52870000000001</v>
      </c>
      <c r="AG47" s="233">
        <v>13.908659999999999</v>
      </c>
      <c r="AH47" s="233">
        <v>0</v>
      </c>
      <c r="AI47" s="233">
        <v>0</v>
      </c>
      <c r="AJ47" s="482">
        <v>1915.6657799999998</v>
      </c>
      <c r="AK47" s="40"/>
      <c r="AL47" s="414">
        <v>2375.1031399999997</v>
      </c>
      <c r="AM47" s="414">
        <v>0</v>
      </c>
    </row>
    <row r="48" spans="1:39" ht="14.4" x14ac:dyDescent="0.3">
      <c r="A48" s="60">
        <v>42</v>
      </c>
      <c r="B48" s="83">
        <v>5204</v>
      </c>
      <c r="C48" s="318" t="s">
        <v>958</v>
      </c>
      <c r="D48" s="400">
        <v>2010.2125900000001</v>
      </c>
      <c r="E48" s="400">
        <v>1793.5239199999999</v>
      </c>
      <c r="F48" s="400">
        <v>2188.89842</v>
      </c>
      <c r="G48" s="400">
        <v>1538.06476</v>
      </c>
      <c r="H48" s="352">
        <v>7530.6996900000004</v>
      </c>
      <c r="I48" s="400">
        <v>94.964070000000007</v>
      </c>
      <c r="J48" s="400">
        <v>763.18693000000007</v>
      </c>
      <c r="K48" s="400">
        <v>948.21900000000005</v>
      </c>
      <c r="L48" s="400">
        <v>0</v>
      </c>
      <c r="M48" s="400">
        <v>95.977559999999997</v>
      </c>
      <c r="N48" s="400">
        <v>1515.4511</v>
      </c>
      <c r="O48" s="400">
        <v>0</v>
      </c>
      <c r="P48" s="400">
        <v>95.267160000000004</v>
      </c>
      <c r="Q48" s="400">
        <v>3.60623</v>
      </c>
      <c r="R48" s="352">
        <v>3516.6720500000001</v>
      </c>
      <c r="S48" s="400">
        <v>15.799239999999999</v>
      </c>
      <c r="T48" s="400">
        <v>11.967510000000001</v>
      </c>
      <c r="U48" s="400">
        <v>8.3879999999999999</v>
      </c>
      <c r="V48" s="400">
        <v>0</v>
      </c>
      <c r="W48" s="400">
        <v>0</v>
      </c>
      <c r="X48" s="400">
        <v>0</v>
      </c>
      <c r="Y48" s="400">
        <v>0</v>
      </c>
      <c r="Z48" s="400">
        <v>0</v>
      </c>
      <c r="AA48" s="400">
        <v>0</v>
      </c>
      <c r="AB48" s="400">
        <v>18.113990000000001</v>
      </c>
      <c r="AC48" s="400">
        <v>0</v>
      </c>
      <c r="AD48" s="239">
        <v>54.268740000000001</v>
      </c>
      <c r="AE48" s="239">
        <v>11101.64048</v>
      </c>
      <c r="AF48" s="233">
        <v>2463.6701000000003</v>
      </c>
      <c r="AG48" s="233">
        <v>95.977559999999997</v>
      </c>
      <c r="AH48" s="233">
        <v>0</v>
      </c>
      <c r="AI48" s="233">
        <v>0</v>
      </c>
      <c r="AJ48" s="482">
        <v>8541.9928200000013</v>
      </c>
      <c r="AK48" s="40"/>
      <c r="AL48" s="414">
        <v>11101.640480000002</v>
      </c>
      <c r="AM48" s="414">
        <v>0</v>
      </c>
    </row>
    <row r="49" spans="1:39" ht="14.4" x14ac:dyDescent="0.3">
      <c r="A49" s="60">
        <v>43</v>
      </c>
      <c r="B49" s="83">
        <v>5205</v>
      </c>
      <c r="C49" s="318" t="s">
        <v>959</v>
      </c>
      <c r="D49" s="400">
        <v>902.03102000000001</v>
      </c>
      <c r="E49" s="400">
        <v>617.58156999999994</v>
      </c>
      <c r="F49" s="400">
        <v>645.3115600000001</v>
      </c>
      <c r="G49" s="400">
        <v>532.40343999999993</v>
      </c>
      <c r="H49" s="352">
        <v>2697.3275899999999</v>
      </c>
      <c r="I49" s="400">
        <v>68.706249999999997</v>
      </c>
      <c r="J49" s="400">
        <v>708.99727000000007</v>
      </c>
      <c r="K49" s="400">
        <v>6.0640000000000001</v>
      </c>
      <c r="L49" s="400">
        <v>0</v>
      </c>
      <c r="M49" s="400">
        <v>2.1351300000000002</v>
      </c>
      <c r="N49" s="400">
        <v>1073.8064199999999</v>
      </c>
      <c r="O49" s="400">
        <v>0</v>
      </c>
      <c r="P49" s="400">
        <v>10</v>
      </c>
      <c r="Q49" s="400">
        <v>0</v>
      </c>
      <c r="R49" s="352">
        <v>1869.7090699999999</v>
      </c>
      <c r="S49" s="400">
        <v>8.1306700000000003</v>
      </c>
      <c r="T49" s="400">
        <v>0</v>
      </c>
      <c r="U49" s="400">
        <v>0</v>
      </c>
      <c r="V49" s="400">
        <v>0</v>
      </c>
      <c r="W49" s="400">
        <v>0</v>
      </c>
      <c r="X49" s="400">
        <v>0</v>
      </c>
      <c r="Y49" s="400">
        <v>0</v>
      </c>
      <c r="Z49" s="400">
        <v>0</v>
      </c>
      <c r="AA49" s="400">
        <v>0</v>
      </c>
      <c r="AB49" s="400">
        <v>0</v>
      </c>
      <c r="AC49" s="400">
        <v>0</v>
      </c>
      <c r="AD49" s="239">
        <v>8.1306700000000003</v>
      </c>
      <c r="AE49" s="239">
        <v>4575.1673299999993</v>
      </c>
      <c r="AF49" s="233">
        <v>1079.87042</v>
      </c>
      <c r="AG49" s="233">
        <v>2.1351300000000002</v>
      </c>
      <c r="AH49" s="233">
        <v>0</v>
      </c>
      <c r="AI49" s="233">
        <v>0</v>
      </c>
      <c r="AJ49" s="482">
        <v>3493.1617799999999</v>
      </c>
      <c r="AK49" s="40"/>
      <c r="AL49" s="414">
        <v>4575.1673300000002</v>
      </c>
      <c r="AM49" s="414">
        <v>0</v>
      </c>
    </row>
    <row r="50" spans="1:39" ht="14.4" x14ac:dyDescent="0.3">
      <c r="A50" s="60">
        <v>44</v>
      </c>
      <c r="B50" s="83">
        <v>5290</v>
      </c>
      <c r="C50" s="318" t="s">
        <v>118</v>
      </c>
      <c r="D50" s="400">
        <v>13417.498750000001</v>
      </c>
      <c r="E50" s="400">
        <v>15104.14366</v>
      </c>
      <c r="F50" s="400">
        <v>14351.599819999999</v>
      </c>
      <c r="G50" s="400">
        <v>6461.1339000000007</v>
      </c>
      <c r="H50" s="352">
        <v>49334.376130000004</v>
      </c>
      <c r="I50" s="400">
        <v>3779.5155299999997</v>
      </c>
      <c r="J50" s="400">
        <v>7882.6083799999997</v>
      </c>
      <c r="K50" s="400">
        <v>64.653999999999996</v>
      </c>
      <c r="L50" s="400">
        <v>23856.79205</v>
      </c>
      <c r="M50" s="400">
        <v>1719.2080600000002</v>
      </c>
      <c r="N50" s="400">
        <v>5408.8451599999999</v>
      </c>
      <c r="O50" s="400">
        <v>478.63364000000001</v>
      </c>
      <c r="P50" s="400">
        <v>354.59065000000004</v>
      </c>
      <c r="Q50" s="400">
        <v>1557.74685</v>
      </c>
      <c r="R50" s="352">
        <v>45102.594319999997</v>
      </c>
      <c r="S50" s="400">
        <v>0.68888000000000005</v>
      </c>
      <c r="T50" s="400">
        <v>99.546999999999997</v>
      </c>
      <c r="U50" s="400">
        <v>0</v>
      </c>
      <c r="V50" s="400">
        <v>0</v>
      </c>
      <c r="W50" s="400">
        <v>0</v>
      </c>
      <c r="X50" s="400">
        <v>0</v>
      </c>
      <c r="Y50" s="400">
        <v>0</v>
      </c>
      <c r="Z50" s="400">
        <v>29.567240000000002</v>
      </c>
      <c r="AA50" s="400">
        <v>0</v>
      </c>
      <c r="AB50" s="400">
        <v>14.811440000000001</v>
      </c>
      <c r="AC50" s="400">
        <v>0</v>
      </c>
      <c r="AD50" s="239">
        <v>144.61456000000001</v>
      </c>
      <c r="AE50" s="239">
        <v>94581.585009999995</v>
      </c>
      <c r="AF50" s="233">
        <v>5473.4991599999994</v>
      </c>
      <c r="AG50" s="233">
        <v>25576.000110000001</v>
      </c>
      <c r="AH50" s="233">
        <v>0</v>
      </c>
      <c r="AI50" s="233">
        <v>0</v>
      </c>
      <c r="AJ50" s="482">
        <v>63532.085739999995</v>
      </c>
      <c r="AK50" s="40"/>
      <c r="AL50" s="414">
        <v>94581.585009999995</v>
      </c>
      <c r="AM50" s="414">
        <v>0</v>
      </c>
    </row>
    <row r="51" spans="1:39" s="14" customFormat="1" ht="14.4" x14ac:dyDescent="0.3">
      <c r="A51" s="64">
        <v>45</v>
      </c>
      <c r="B51" s="82">
        <v>54</v>
      </c>
      <c r="C51" s="316" t="s">
        <v>537</v>
      </c>
      <c r="D51" s="495">
        <v>52501.661020000007</v>
      </c>
      <c r="E51" s="495">
        <v>43017.503549999994</v>
      </c>
      <c r="F51" s="495">
        <v>68766.008620000008</v>
      </c>
      <c r="G51" s="495">
        <v>29798.92612</v>
      </c>
      <c r="H51" s="351">
        <v>194084.09930999999</v>
      </c>
      <c r="I51" s="495">
        <v>8988.0129499999985</v>
      </c>
      <c r="J51" s="495">
        <v>14794.118210000001</v>
      </c>
      <c r="K51" s="495">
        <v>751.85900000000004</v>
      </c>
      <c r="L51" s="495">
        <v>39408.82026</v>
      </c>
      <c r="M51" s="495">
        <v>3553.2156199999999</v>
      </c>
      <c r="N51" s="495">
        <v>11882.692529999998</v>
      </c>
      <c r="O51" s="495">
        <v>1413.1276200000002</v>
      </c>
      <c r="P51" s="495">
        <v>2561.6415400000001</v>
      </c>
      <c r="Q51" s="495">
        <v>6721.60005</v>
      </c>
      <c r="R51" s="351">
        <v>90075.087779999987</v>
      </c>
      <c r="S51" s="495">
        <v>336.99459999999999</v>
      </c>
      <c r="T51" s="495">
        <v>1263.3722</v>
      </c>
      <c r="U51" s="495">
        <v>284.27996000000002</v>
      </c>
      <c r="V51" s="495">
        <v>86.000880000000009</v>
      </c>
      <c r="W51" s="495">
        <v>309.24478999999997</v>
      </c>
      <c r="X51" s="495">
        <v>20.256490000000003</v>
      </c>
      <c r="Y51" s="495">
        <v>4.0321499999999997</v>
      </c>
      <c r="Z51" s="495">
        <v>1303.9634099999998</v>
      </c>
      <c r="AA51" s="495">
        <v>33.642360000000004</v>
      </c>
      <c r="AB51" s="495">
        <v>266.50060999999999</v>
      </c>
      <c r="AC51" s="495">
        <v>219.44479000000001</v>
      </c>
      <c r="AD51" s="496">
        <v>4127.7322399999994</v>
      </c>
      <c r="AE51" s="496">
        <v>288286.91932999995</v>
      </c>
      <c r="AF51" s="480">
        <v>12634.551529999999</v>
      </c>
      <c r="AG51" s="480">
        <v>43048.036760000003</v>
      </c>
      <c r="AH51" s="480">
        <v>0</v>
      </c>
      <c r="AI51" s="480">
        <v>257.11930000000001</v>
      </c>
      <c r="AJ51" s="481">
        <v>232347.21174000006</v>
      </c>
      <c r="AK51" s="40"/>
      <c r="AL51" s="414">
        <v>288286.91933000006</v>
      </c>
      <c r="AM51" s="414">
        <v>0</v>
      </c>
    </row>
    <row r="52" spans="1:39" ht="14.4" x14ac:dyDescent="0.3">
      <c r="A52" s="151">
        <v>46</v>
      </c>
      <c r="B52" s="83">
        <v>5401</v>
      </c>
      <c r="C52" s="318" t="s">
        <v>960</v>
      </c>
      <c r="D52" s="400">
        <v>0</v>
      </c>
      <c r="E52" s="400">
        <v>0</v>
      </c>
      <c r="F52" s="400">
        <v>0</v>
      </c>
      <c r="G52" s="400">
        <v>0</v>
      </c>
      <c r="H52" s="352">
        <v>0</v>
      </c>
      <c r="I52" s="400">
        <v>0</v>
      </c>
      <c r="J52" s="400">
        <v>0</v>
      </c>
      <c r="K52" s="400">
        <v>0</v>
      </c>
      <c r="L52" s="400">
        <v>0</v>
      </c>
      <c r="M52" s="400">
        <v>0</v>
      </c>
      <c r="N52" s="400">
        <v>0</v>
      </c>
      <c r="O52" s="400">
        <v>0</v>
      </c>
      <c r="P52" s="400">
        <v>0</v>
      </c>
      <c r="Q52" s="400">
        <v>0</v>
      </c>
      <c r="R52" s="352">
        <v>0</v>
      </c>
      <c r="S52" s="400">
        <v>0</v>
      </c>
      <c r="T52" s="400">
        <v>0</v>
      </c>
      <c r="U52" s="400">
        <v>0</v>
      </c>
      <c r="V52" s="400">
        <v>0</v>
      </c>
      <c r="W52" s="400">
        <v>0</v>
      </c>
      <c r="X52" s="400">
        <v>0</v>
      </c>
      <c r="Y52" s="400">
        <v>0</v>
      </c>
      <c r="Z52" s="400">
        <v>0</v>
      </c>
      <c r="AA52" s="400">
        <v>0</v>
      </c>
      <c r="AB52" s="400">
        <v>0</v>
      </c>
      <c r="AC52" s="400">
        <v>0</v>
      </c>
      <c r="AD52" s="239">
        <v>0</v>
      </c>
      <c r="AE52" s="239">
        <v>0</v>
      </c>
      <c r="AF52" s="233">
        <v>0</v>
      </c>
      <c r="AG52" s="233">
        <v>0</v>
      </c>
      <c r="AH52" s="233">
        <v>0</v>
      </c>
      <c r="AI52" s="233">
        <v>0</v>
      </c>
      <c r="AJ52" s="482">
        <v>0</v>
      </c>
      <c r="AK52" s="40"/>
      <c r="AL52" s="414">
        <v>0</v>
      </c>
      <c r="AM52" s="414">
        <v>0</v>
      </c>
    </row>
    <row r="53" spans="1:39" ht="14.4" x14ac:dyDescent="0.3">
      <c r="A53" s="60">
        <v>47</v>
      </c>
      <c r="B53" s="83">
        <v>5402</v>
      </c>
      <c r="C53" s="318" t="s">
        <v>961</v>
      </c>
      <c r="D53" s="400">
        <v>0</v>
      </c>
      <c r="E53" s="400">
        <v>0</v>
      </c>
      <c r="F53" s="400">
        <v>0</v>
      </c>
      <c r="G53" s="400">
        <v>0</v>
      </c>
      <c r="H53" s="352">
        <v>0</v>
      </c>
      <c r="I53" s="400">
        <v>0</v>
      </c>
      <c r="J53" s="400">
        <v>0</v>
      </c>
      <c r="K53" s="400">
        <v>0</v>
      </c>
      <c r="L53" s="400">
        <v>0</v>
      </c>
      <c r="M53" s="400">
        <v>0</v>
      </c>
      <c r="N53" s="400">
        <v>0</v>
      </c>
      <c r="O53" s="400">
        <v>0</v>
      </c>
      <c r="P53" s="400">
        <v>0</v>
      </c>
      <c r="Q53" s="400">
        <v>0</v>
      </c>
      <c r="R53" s="352">
        <v>0</v>
      </c>
      <c r="S53" s="400">
        <v>0</v>
      </c>
      <c r="T53" s="400">
        <v>0</v>
      </c>
      <c r="U53" s="400">
        <v>0</v>
      </c>
      <c r="V53" s="400">
        <v>0</v>
      </c>
      <c r="W53" s="400">
        <v>0</v>
      </c>
      <c r="X53" s="400">
        <v>0</v>
      </c>
      <c r="Y53" s="400">
        <v>0</v>
      </c>
      <c r="Z53" s="400">
        <v>0</v>
      </c>
      <c r="AA53" s="400">
        <v>0</v>
      </c>
      <c r="AB53" s="400">
        <v>0</v>
      </c>
      <c r="AC53" s="400">
        <v>0</v>
      </c>
      <c r="AD53" s="239">
        <v>0</v>
      </c>
      <c r="AE53" s="239">
        <v>0</v>
      </c>
      <c r="AF53" s="233">
        <v>0</v>
      </c>
      <c r="AG53" s="233">
        <v>0</v>
      </c>
      <c r="AH53" s="233">
        <v>0</v>
      </c>
      <c r="AI53" s="233">
        <v>0</v>
      </c>
      <c r="AJ53" s="482">
        <v>0</v>
      </c>
      <c r="AK53" s="40"/>
      <c r="AL53" s="414">
        <v>0</v>
      </c>
      <c r="AM53" s="414">
        <v>0</v>
      </c>
    </row>
    <row r="54" spans="1:39" ht="14.4" x14ac:dyDescent="0.3">
      <c r="A54" s="60">
        <v>48</v>
      </c>
      <c r="B54" s="83">
        <v>540205</v>
      </c>
      <c r="C54" s="318" t="s">
        <v>962</v>
      </c>
      <c r="D54" s="400">
        <v>0</v>
      </c>
      <c r="E54" s="400">
        <v>0</v>
      </c>
      <c r="F54" s="400">
        <v>0</v>
      </c>
      <c r="G54" s="400">
        <v>0</v>
      </c>
      <c r="H54" s="352">
        <v>0</v>
      </c>
      <c r="I54" s="400">
        <v>0</v>
      </c>
      <c r="J54" s="400">
        <v>0</v>
      </c>
      <c r="K54" s="400">
        <v>0</v>
      </c>
      <c r="L54" s="400">
        <v>0</v>
      </c>
      <c r="M54" s="400">
        <v>0</v>
      </c>
      <c r="N54" s="400">
        <v>0</v>
      </c>
      <c r="O54" s="400">
        <v>0</v>
      </c>
      <c r="P54" s="400">
        <v>0</v>
      </c>
      <c r="Q54" s="400">
        <v>0</v>
      </c>
      <c r="R54" s="352">
        <v>0</v>
      </c>
      <c r="S54" s="400">
        <v>0</v>
      </c>
      <c r="T54" s="400">
        <v>0</v>
      </c>
      <c r="U54" s="400">
        <v>0</v>
      </c>
      <c r="V54" s="400">
        <v>0</v>
      </c>
      <c r="W54" s="400">
        <v>0</v>
      </c>
      <c r="X54" s="400">
        <v>0</v>
      </c>
      <c r="Y54" s="400">
        <v>0</v>
      </c>
      <c r="Z54" s="400">
        <v>0</v>
      </c>
      <c r="AA54" s="400">
        <v>0</v>
      </c>
      <c r="AB54" s="400">
        <v>0</v>
      </c>
      <c r="AC54" s="400">
        <v>0</v>
      </c>
      <c r="AD54" s="239">
        <v>0</v>
      </c>
      <c r="AE54" s="239">
        <v>0</v>
      </c>
      <c r="AF54" s="233">
        <v>0</v>
      </c>
      <c r="AG54" s="233">
        <v>0</v>
      </c>
      <c r="AH54" s="233">
        <v>0</v>
      </c>
      <c r="AI54" s="233">
        <v>0</v>
      </c>
      <c r="AJ54" s="482">
        <v>0</v>
      </c>
      <c r="AK54" s="40"/>
      <c r="AL54" s="414">
        <v>0</v>
      </c>
      <c r="AM54" s="414">
        <v>0</v>
      </c>
    </row>
    <row r="55" spans="1:39" ht="14.4" x14ac:dyDescent="0.3">
      <c r="A55" s="60">
        <v>49</v>
      </c>
      <c r="B55" s="83">
        <v>540210</v>
      </c>
      <c r="C55" s="318" t="s">
        <v>963</v>
      </c>
      <c r="D55" s="400">
        <v>0</v>
      </c>
      <c r="E55" s="400">
        <v>0</v>
      </c>
      <c r="F55" s="400">
        <v>0</v>
      </c>
      <c r="G55" s="400">
        <v>0</v>
      </c>
      <c r="H55" s="352">
        <v>0</v>
      </c>
      <c r="I55" s="400">
        <v>0</v>
      </c>
      <c r="J55" s="400">
        <v>0</v>
      </c>
      <c r="K55" s="400">
        <v>0</v>
      </c>
      <c r="L55" s="400">
        <v>0</v>
      </c>
      <c r="M55" s="400">
        <v>0</v>
      </c>
      <c r="N55" s="400">
        <v>0</v>
      </c>
      <c r="O55" s="400">
        <v>0</v>
      </c>
      <c r="P55" s="400">
        <v>0</v>
      </c>
      <c r="Q55" s="400">
        <v>0</v>
      </c>
      <c r="R55" s="352">
        <v>0</v>
      </c>
      <c r="S55" s="400">
        <v>0</v>
      </c>
      <c r="T55" s="400">
        <v>0</v>
      </c>
      <c r="U55" s="400">
        <v>0</v>
      </c>
      <c r="V55" s="400">
        <v>0</v>
      </c>
      <c r="W55" s="400">
        <v>0</v>
      </c>
      <c r="X55" s="400">
        <v>0</v>
      </c>
      <c r="Y55" s="400">
        <v>0</v>
      </c>
      <c r="Z55" s="400">
        <v>0</v>
      </c>
      <c r="AA55" s="400">
        <v>0</v>
      </c>
      <c r="AB55" s="400">
        <v>0</v>
      </c>
      <c r="AC55" s="400">
        <v>0</v>
      </c>
      <c r="AD55" s="239">
        <v>0</v>
      </c>
      <c r="AE55" s="239">
        <v>0</v>
      </c>
      <c r="AF55" s="233">
        <v>0</v>
      </c>
      <c r="AG55" s="233">
        <v>0</v>
      </c>
      <c r="AH55" s="233">
        <v>0</v>
      </c>
      <c r="AI55" s="233">
        <v>0</v>
      </c>
      <c r="AJ55" s="482">
        <v>0</v>
      </c>
      <c r="AK55" s="40"/>
      <c r="AL55" s="414">
        <v>0</v>
      </c>
      <c r="AM55" s="414">
        <v>0</v>
      </c>
    </row>
    <row r="56" spans="1:39" ht="14.4" x14ac:dyDescent="0.3">
      <c r="A56" s="60">
        <v>50</v>
      </c>
      <c r="B56" s="83">
        <v>540215</v>
      </c>
      <c r="C56" s="318" t="s">
        <v>964</v>
      </c>
      <c r="D56" s="400">
        <v>0</v>
      </c>
      <c r="E56" s="400">
        <v>0</v>
      </c>
      <c r="F56" s="400">
        <v>0</v>
      </c>
      <c r="G56" s="400">
        <v>0</v>
      </c>
      <c r="H56" s="352">
        <v>0</v>
      </c>
      <c r="I56" s="400">
        <v>0</v>
      </c>
      <c r="J56" s="400">
        <v>0</v>
      </c>
      <c r="K56" s="400">
        <v>0</v>
      </c>
      <c r="L56" s="400">
        <v>0</v>
      </c>
      <c r="M56" s="400">
        <v>0</v>
      </c>
      <c r="N56" s="400">
        <v>0</v>
      </c>
      <c r="O56" s="400">
        <v>0</v>
      </c>
      <c r="P56" s="400">
        <v>0</v>
      </c>
      <c r="Q56" s="400">
        <v>0</v>
      </c>
      <c r="R56" s="352">
        <v>0</v>
      </c>
      <c r="S56" s="400">
        <v>0</v>
      </c>
      <c r="T56" s="400">
        <v>0</v>
      </c>
      <c r="U56" s="400">
        <v>0</v>
      </c>
      <c r="V56" s="400">
        <v>0</v>
      </c>
      <c r="W56" s="400">
        <v>0</v>
      </c>
      <c r="X56" s="400">
        <v>0</v>
      </c>
      <c r="Y56" s="400">
        <v>0</v>
      </c>
      <c r="Z56" s="400">
        <v>0</v>
      </c>
      <c r="AA56" s="400">
        <v>0</v>
      </c>
      <c r="AB56" s="400">
        <v>0</v>
      </c>
      <c r="AC56" s="400">
        <v>0</v>
      </c>
      <c r="AD56" s="239">
        <v>0</v>
      </c>
      <c r="AE56" s="239">
        <v>0</v>
      </c>
      <c r="AF56" s="233">
        <v>0</v>
      </c>
      <c r="AG56" s="233">
        <v>0</v>
      </c>
      <c r="AH56" s="233">
        <v>0</v>
      </c>
      <c r="AI56" s="233">
        <v>0</v>
      </c>
      <c r="AJ56" s="482">
        <v>0</v>
      </c>
      <c r="AK56" s="40"/>
      <c r="AL56" s="414">
        <v>0</v>
      </c>
      <c r="AM56" s="414">
        <v>0</v>
      </c>
    </row>
    <row r="57" spans="1:39" ht="14.4" x14ac:dyDescent="0.3">
      <c r="A57" s="151">
        <v>51</v>
      </c>
      <c r="B57" s="83">
        <v>540290</v>
      </c>
      <c r="C57" s="318" t="s">
        <v>53</v>
      </c>
      <c r="D57" s="400">
        <v>0</v>
      </c>
      <c r="E57" s="400">
        <v>0</v>
      </c>
      <c r="F57" s="400">
        <v>0</v>
      </c>
      <c r="G57" s="400">
        <v>0</v>
      </c>
      <c r="H57" s="352">
        <v>0</v>
      </c>
      <c r="I57" s="400">
        <v>0</v>
      </c>
      <c r="J57" s="400">
        <v>0</v>
      </c>
      <c r="K57" s="400">
        <v>0</v>
      </c>
      <c r="L57" s="400">
        <v>0</v>
      </c>
      <c r="M57" s="400">
        <v>0</v>
      </c>
      <c r="N57" s="400">
        <v>0</v>
      </c>
      <c r="O57" s="400">
        <v>0</v>
      </c>
      <c r="P57" s="400">
        <v>0</v>
      </c>
      <c r="Q57" s="400">
        <v>0</v>
      </c>
      <c r="R57" s="352">
        <v>0</v>
      </c>
      <c r="S57" s="400">
        <v>0</v>
      </c>
      <c r="T57" s="400">
        <v>0</v>
      </c>
      <c r="U57" s="400">
        <v>0</v>
      </c>
      <c r="V57" s="400">
        <v>0</v>
      </c>
      <c r="W57" s="400">
        <v>0</v>
      </c>
      <c r="X57" s="400">
        <v>0</v>
      </c>
      <c r="Y57" s="400">
        <v>0</v>
      </c>
      <c r="Z57" s="400">
        <v>0</v>
      </c>
      <c r="AA57" s="400">
        <v>0</v>
      </c>
      <c r="AB57" s="400">
        <v>0</v>
      </c>
      <c r="AC57" s="400">
        <v>0</v>
      </c>
      <c r="AD57" s="239">
        <v>0</v>
      </c>
      <c r="AE57" s="239">
        <v>0</v>
      </c>
      <c r="AF57" s="233">
        <v>0</v>
      </c>
      <c r="AG57" s="233">
        <v>0</v>
      </c>
      <c r="AH57" s="233">
        <v>0</v>
      </c>
      <c r="AI57" s="233">
        <v>0</v>
      </c>
      <c r="AJ57" s="482">
        <v>0</v>
      </c>
      <c r="AK57" s="40"/>
      <c r="AL57" s="414">
        <v>0</v>
      </c>
      <c r="AM57" s="414">
        <v>0</v>
      </c>
    </row>
    <row r="58" spans="1:39" ht="14.4" x14ac:dyDescent="0.3">
      <c r="A58" s="60">
        <v>52</v>
      </c>
      <c r="B58" s="83">
        <v>5404</v>
      </c>
      <c r="C58" s="318" t="s">
        <v>965</v>
      </c>
      <c r="D58" s="400">
        <v>3766.1280999999999</v>
      </c>
      <c r="E58" s="400">
        <v>0</v>
      </c>
      <c r="F58" s="400">
        <v>0</v>
      </c>
      <c r="G58" s="400">
        <v>47.085430000000002</v>
      </c>
      <c r="H58" s="352">
        <v>3813.21353</v>
      </c>
      <c r="I58" s="400">
        <v>0</v>
      </c>
      <c r="J58" s="400">
        <v>22.510429999999999</v>
      </c>
      <c r="K58" s="400">
        <v>0</v>
      </c>
      <c r="L58" s="400">
        <v>0</v>
      </c>
      <c r="M58" s="400">
        <v>0</v>
      </c>
      <c r="N58" s="400">
        <v>0</v>
      </c>
      <c r="O58" s="400">
        <v>0</v>
      </c>
      <c r="P58" s="400">
        <v>0</v>
      </c>
      <c r="Q58" s="400">
        <v>0</v>
      </c>
      <c r="R58" s="352">
        <v>22.510429999999999</v>
      </c>
      <c r="S58" s="400">
        <v>0</v>
      </c>
      <c r="T58" s="400">
        <v>0</v>
      </c>
      <c r="U58" s="400">
        <v>55.750720000000001</v>
      </c>
      <c r="V58" s="400">
        <v>0</v>
      </c>
      <c r="W58" s="400">
        <v>0</v>
      </c>
      <c r="X58" s="400">
        <v>0</v>
      </c>
      <c r="Y58" s="400">
        <v>0</v>
      </c>
      <c r="Z58" s="400">
        <v>0</v>
      </c>
      <c r="AA58" s="400">
        <v>9.0063600000000008</v>
      </c>
      <c r="AB58" s="400">
        <v>0</v>
      </c>
      <c r="AC58" s="400">
        <v>0</v>
      </c>
      <c r="AD58" s="239">
        <v>64.757080000000002</v>
      </c>
      <c r="AE58" s="239">
        <v>3900.4810399999997</v>
      </c>
      <c r="AF58" s="233">
        <v>0</v>
      </c>
      <c r="AG58" s="233">
        <v>0</v>
      </c>
      <c r="AH58" s="233">
        <v>0</v>
      </c>
      <c r="AI58" s="233">
        <v>9.0063600000000008</v>
      </c>
      <c r="AJ58" s="482">
        <v>3891.4746799999998</v>
      </c>
      <c r="AK58" s="40"/>
      <c r="AL58" s="414">
        <v>3900.4810399999997</v>
      </c>
      <c r="AM58" s="414">
        <v>0</v>
      </c>
    </row>
    <row r="59" spans="1:39" ht="14.4" x14ac:dyDescent="0.3">
      <c r="A59" s="60">
        <v>53</v>
      </c>
      <c r="B59" s="83">
        <v>5405</v>
      </c>
      <c r="C59" s="318" t="s">
        <v>966</v>
      </c>
      <c r="D59" s="400">
        <v>0</v>
      </c>
      <c r="E59" s="400">
        <v>0</v>
      </c>
      <c r="F59" s="400">
        <v>0</v>
      </c>
      <c r="G59" s="400">
        <v>0</v>
      </c>
      <c r="H59" s="352">
        <v>0</v>
      </c>
      <c r="I59" s="400">
        <v>0</v>
      </c>
      <c r="J59" s="400">
        <v>0</v>
      </c>
      <c r="K59" s="400">
        <v>0</v>
      </c>
      <c r="L59" s="400">
        <v>0</v>
      </c>
      <c r="M59" s="400">
        <v>0</v>
      </c>
      <c r="N59" s="400">
        <v>0</v>
      </c>
      <c r="O59" s="400">
        <v>0</v>
      </c>
      <c r="P59" s="400">
        <v>0</v>
      </c>
      <c r="Q59" s="400">
        <v>0</v>
      </c>
      <c r="R59" s="352">
        <v>0</v>
      </c>
      <c r="S59" s="400">
        <v>0</v>
      </c>
      <c r="T59" s="400">
        <v>0</v>
      </c>
      <c r="U59" s="400">
        <v>0</v>
      </c>
      <c r="V59" s="400">
        <v>0</v>
      </c>
      <c r="W59" s="400">
        <v>0</v>
      </c>
      <c r="X59" s="400">
        <v>0</v>
      </c>
      <c r="Y59" s="400">
        <v>0</v>
      </c>
      <c r="Z59" s="400">
        <v>0</v>
      </c>
      <c r="AA59" s="400">
        <v>0</v>
      </c>
      <c r="AB59" s="400">
        <v>0</v>
      </c>
      <c r="AC59" s="400">
        <v>0</v>
      </c>
      <c r="AD59" s="239">
        <v>0</v>
      </c>
      <c r="AE59" s="239">
        <v>0</v>
      </c>
      <c r="AF59" s="233">
        <v>0</v>
      </c>
      <c r="AG59" s="233">
        <v>0</v>
      </c>
      <c r="AH59" s="233">
        <v>0</v>
      </c>
      <c r="AI59" s="233">
        <v>0</v>
      </c>
      <c r="AJ59" s="482">
        <v>0</v>
      </c>
      <c r="AK59" s="40"/>
      <c r="AL59" s="414">
        <v>0</v>
      </c>
      <c r="AM59" s="414">
        <v>0</v>
      </c>
    </row>
    <row r="60" spans="1:39" ht="14.4" x14ac:dyDescent="0.3">
      <c r="A60" s="60">
        <v>54</v>
      </c>
      <c r="B60" s="83">
        <v>540505</v>
      </c>
      <c r="C60" s="318" t="s">
        <v>967</v>
      </c>
      <c r="D60" s="400">
        <v>0</v>
      </c>
      <c r="E60" s="400">
        <v>0</v>
      </c>
      <c r="F60" s="400">
        <v>0</v>
      </c>
      <c r="G60" s="400">
        <v>0</v>
      </c>
      <c r="H60" s="352">
        <v>0</v>
      </c>
      <c r="I60" s="400">
        <v>0</v>
      </c>
      <c r="J60" s="400">
        <v>0</v>
      </c>
      <c r="K60" s="400">
        <v>0</v>
      </c>
      <c r="L60" s="400">
        <v>0</v>
      </c>
      <c r="M60" s="400">
        <v>0</v>
      </c>
      <c r="N60" s="400">
        <v>0</v>
      </c>
      <c r="O60" s="400">
        <v>0</v>
      </c>
      <c r="P60" s="400">
        <v>0</v>
      </c>
      <c r="Q60" s="400">
        <v>0</v>
      </c>
      <c r="R60" s="352">
        <v>0</v>
      </c>
      <c r="S60" s="400">
        <v>0</v>
      </c>
      <c r="T60" s="400">
        <v>0</v>
      </c>
      <c r="U60" s="400">
        <v>0</v>
      </c>
      <c r="V60" s="400">
        <v>0</v>
      </c>
      <c r="W60" s="400">
        <v>0</v>
      </c>
      <c r="X60" s="400">
        <v>0</v>
      </c>
      <c r="Y60" s="400">
        <v>0</v>
      </c>
      <c r="Z60" s="400">
        <v>0</v>
      </c>
      <c r="AA60" s="400">
        <v>0</v>
      </c>
      <c r="AB60" s="400">
        <v>0</v>
      </c>
      <c r="AC60" s="400">
        <v>0</v>
      </c>
      <c r="AD60" s="239">
        <v>0</v>
      </c>
      <c r="AE60" s="239">
        <v>0</v>
      </c>
      <c r="AF60" s="233">
        <v>0</v>
      </c>
      <c r="AG60" s="233">
        <v>0</v>
      </c>
      <c r="AH60" s="233">
        <v>0</v>
      </c>
      <c r="AI60" s="233">
        <v>0</v>
      </c>
      <c r="AJ60" s="482">
        <v>0</v>
      </c>
      <c r="AK60" s="40"/>
      <c r="AL60" s="414">
        <v>0</v>
      </c>
      <c r="AM60" s="414">
        <v>0</v>
      </c>
    </row>
    <row r="61" spans="1:39" ht="14.4" x14ac:dyDescent="0.3">
      <c r="A61" s="60">
        <v>55</v>
      </c>
      <c r="B61" s="83">
        <v>540510</v>
      </c>
      <c r="C61" s="318" t="s">
        <v>968</v>
      </c>
      <c r="D61" s="400">
        <v>0</v>
      </c>
      <c r="E61" s="400">
        <v>0</v>
      </c>
      <c r="F61" s="400">
        <v>0</v>
      </c>
      <c r="G61" s="400">
        <v>0</v>
      </c>
      <c r="H61" s="352">
        <v>0</v>
      </c>
      <c r="I61" s="400">
        <v>0</v>
      </c>
      <c r="J61" s="400">
        <v>0</v>
      </c>
      <c r="K61" s="400">
        <v>0</v>
      </c>
      <c r="L61" s="400">
        <v>0</v>
      </c>
      <c r="M61" s="400">
        <v>0</v>
      </c>
      <c r="N61" s="400">
        <v>0</v>
      </c>
      <c r="O61" s="400">
        <v>0</v>
      </c>
      <c r="P61" s="400">
        <v>0</v>
      </c>
      <c r="Q61" s="400">
        <v>0</v>
      </c>
      <c r="R61" s="352">
        <v>0</v>
      </c>
      <c r="S61" s="400">
        <v>0</v>
      </c>
      <c r="T61" s="400">
        <v>0</v>
      </c>
      <c r="U61" s="400">
        <v>0</v>
      </c>
      <c r="V61" s="400">
        <v>0</v>
      </c>
      <c r="W61" s="400">
        <v>0</v>
      </c>
      <c r="X61" s="400">
        <v>0</v>
      </c>
      <c r="Y61" s="400">
        <v>0</v>
      </c>
      <c r="Z61" s="400">
        <v>0</v>
      </c>
      <c r="AA61" s="400">
        <v>0</v>
      </c>
      <c r="AB61" s="400">
        <v>0</v>
      </c>
      <c r="AC61" s="400">
        <v>0</v>
      </c>
      <c r="AD61" s="239">
        <v>0</v>
      </c>
      <c r="AE61" s="239">
        <v>0</v>
      </c>
      <c r="AF61" s="233">
        <v>0</v>
      </c>
      <c r="AG61" s="233">
        <v>0</v>
      </c>
      <c r="AH61" s="233">
        <v>0</v>
      </c>
      <c r="AI61" s="233">
        <v>0</v>
      </c>
      <c r="AJ61" s="482">
        <v>0</v>
      </c>
      <c r="AK61" s="40"/>
      <c r="AL61" s="414">
        <v>0</v>
      </c>
      <c r="AM61" s="414">
        <v>0</v>
      </c>
    </row>
    <row r="62" spans="1:39" ht="14.4" x14ac:dyDescent="0.3">
      <c r="B62" s="83">
        <v>5406</v>
      </c>
      <c r="C62" s="318" t="s">
        <v>1223</v>
      </c>
      <c r="D62" s="400">
        <v>35627.027799999996</v>
      </c>
      <c r="E62" s="400">
        <v>30337.645280000001</v>
      </c>
      <c r="F62" s="400">
        <v>40632.753429999997</v>
      </c>
      <c r="G62" s="400">
        <v>21625.61033</v>
      </c>
      <c r="H62" s="352">
        <v>128223.03683999999</v>
      </c>
      <c r="I62" s="400">
        <v>7390.0163400000001</v>
      </c>
      <c r="J62" s="400">
        <v>8679.1543099999999</v>
      </c>
      <c r="K62" s="400">
        <v>571.69500000000005</v>
      </c>
      <c r="L62" s="400">
        <v>34983.132749999997</v>
      </c>
      <c r="M62" s="400">
        <v>2288.54117</v>
      </c>
      <c r="N62" s="400">
        <v>7550.7095199999994</v>
      </c>
      <c r="O62" s="400">
        <v>1266.1777299999999</v>
      </c>
      <c r="P62" s="400">
        <v>2130.8653799999997</v>
      </c>
      <c r="Q62" s="400">
        <v>1691.4459099999999</v>
      </c>
      <c r="R62" s="352">
        <v>66551.738109999991</v>
      </c>
      <c r="S62" s="400">
        <v>328.56383</v>
      </c>
      <c r="T62" s="400">
        <v>285.57284999999996</v>
      </c>
      <c r="U62" s="400">
        <v>200.97286</v>
      </c>
      <c r="V62" s="400">
        <v>61.798070000000003</v>
      </c>
      <c r="W62" s="400">
        <v>307.54846999999995</v>
      </c>
      <c r="X62" s="400">
        <v>20.256490000000003</v>
      </c>
      <c r="Y62" s="400">
        <v>4.0321499999999997</v>
      </c>
      <c r="Z62" s="400">
        <v>52.587139999999998</v>
      </c>
      <c r="AA62" s="400">
        <v>18.756919999999997</v>
      </c>
      <c r="AB62" s="400">
        <v>164.62751</v>
      </c>
      <c r="AC62" s="400">
        <v>219.44479000000001</v>
      </c>
      <c r="AD62" s="239">
        <v>1664.1610800000001</v>
      </c>
      <c r="AE62" s="239">
        <v>196438.93602999998</v>
      </c>
      <c r="AF62" s="233">
        <v>8122.4045199999991</v>
      </c>
      <c r="AG62" s="233">
        <v>37333.471989999991</v>
      </c>
      <c r="AH62" s="233">
        <v>0</v>
      </c>
      <c r="AI62" s="233">
        <v>242.23385999999999</v>
      </c>
      <c r="AJ62" s="482">
        <v>150740.82566</v>
      </c>
      <c r="AK62" s="40"/>
      <c r="AL62" s="414">
        <v>196438.93602999998</v>
      </c>
      <c r="AM62" s="414">
        <v>0</v>
      </c>
    </row>
    <row r="63" spans="1:39" ht="14.4" x14ac:dyDescent="0.3">
      <c r="B63" s="83">
        <v>5407</v>
      </c>
      <c r="C63" s="318" t="s">
        <v>1224</v>
      </c>
      <c r="D63" s="400">
        <v>13108.50512</v>
      </c>
      <c r="E63" s="400">
        <v>12679.858269999999</v>
      </c>
      <c r="F63" s="400">
        <v>28133.25519</v>
      </c>
      <c r="G63" s="400">
        <v>8126.2303600000005</v>
      </c>
      <c r="H63" s="352">
        <v>62047.848939999996</v>
      </c>
      <c r="I63" s="400">
        <v>1597.9966100000001</v>
      </c>
      <c r="J63" s="400">
        <v>6092.4534699999995</v>
      </c>
      <c r="K63" s="400">
        <v>180.16399999999999</v>
      </c>
      <c r="L63" s="400">
        <v>4425.6875099999997</v>
      </c>
      <c r="M63" s="400">
        <v>1264.67445</v>
      </c>
      <c r="N63" s="400">
        <v>4331.9830099999999</v>
      </c>
      <c r="O63" s="400">
        <v>146.94989000000001</v>
      </c>
      <c r="P63" s="400">
        <v>430.77615999999995</v>
      </c>
      <c r="Q63" s="400">
        <v>5030.1541399999996</v>
      </c>
      <c r="R63" s="352">
        <v>23500.839239999998</v>
      </c>
      <c r="S63" s="400">
        <v>8.4307700000000008</v>
      </c>
      <c r="T63" s="400">
        <v>977.79935</v>
      </c>
      <c r="U63" s="400">
        <v>27.545650000000002</v>
      </c>
      <c r="V63" s="400">
        <v>24.202810000000003</v>
      </c>
      <c r="W63" s="400">
        <v>0</v>
      </c>
      <c r="X63" s="400">
        <v>0</v>
      </c>
      <c r="Y63" s="400">
        <v>0</v>
      </c>
      <c r="Z63" s="400">
        <v>1251.37627</v>
      </c>
      <c r="AA63" s="400">
        <v>5.8476800000000004</v>
      </c>
      <c r="AB63" s="400">
        <v>101.87310000000001</v>
      </c>
      <c r="AC63" s="400">
        <v>0</v>
      </c>
      <c r="AD63" s="239">
        <v>2397.0756299999998</v>
      </c>
      <c r="AE63" s="239">
        <v>87945.763810000004</v>
      </c>
      <c r="AF63" s="233">
        <v>4512.1470099999997</v>
      </c>
      <c r="AG63" s="233">
        <v>5714.564769999999</v>
      </c>
      <c r="AH63" s="233">
        <v>0</v>
      </c>
      <c r="AI63" s="233">
        <v>5.8476800000000004</v>
      </c>
      <c r="AJ63" s="482">
        <v>77713.204349999985</v>
      </c>
      <c r="AK63" s="40"/>
      <c r="AL63" s="414">
        <v>87945.763809999989</v>
      </c>
      <c r="AM63" s="414">
        <v>0</v>
      </c>
    </row>
    <row r="64" spans="1:39" ht="14.4" x14ac:dyDescent="0.3">
      <c r="A64" s="151">
        <v>56</v>
      </c>
      <c r="B64" s="83">
        <v>5490</v>
      </c>
      <c r="C64" s="318" t="s">
        <v>969</v>
      </c>
      <c r="D64" s="400">
        <v>0</v>
      </c>
      <c r="E64" s="400">
        <v>0</v>
      </c>
      <c r="F64" s="400">
        <v>0</v>
      </c>
      <c r="G64" s="400">
        <v>0</v>
      </c>
      <c r="H64" s="352">
        <v>0</v>
      </c>
      <c r="I64" s="400">
        <v>0</v>
      </c>
      <c r="J64" s="400">
        <v>0</v>
      </c>
      <c r="K64" s="400">
        <v>0</v>
      </c>
      <c r="L64" s="400">
        <v>0</v>
      </c>
      <c r="M64" s="400">
        <v>0</v>
      </c>
      <c r="N64" s="400">
        <v>0</v>
      </c>
      <c r="O64" s="400">
        <v>0</v>
      </c>
      <c r="P64" s="400">
        <v>0</v>
      </c>
      <c r="Q64" s="400">
        <v>0</v>
      </c>
      <c r="R64" s="352">
        <v>0</v>
      </c>
      <c r="S64" s="400">
        <v>0</v>
      </c>
      <c r="T64" s="400">
        <v>0</v>
      </c>
      <c r="U64" s="400">
        <v>1.073E-2</v>
      </c>
      <c r="V64" s="400">
        <v>0</v>
      </c>
      <c r="W64" s="400">
        <v>1.6963199999999998</v>
      </c>
      <c r="X64" s="400">
        <v>0</v>
      </c>
      <c r="Y64" s="400">
        <v>0</v>
      </c>
      <c r="Z64" s="400">
        <v>0</v>
      </c>
      <c r="AA64" s="400">
        <v>3.1399999999999997E-2</v>
      </c>
      <c r="AB64" s="400">
        <v>0</v>
      </c>
      <c r="AC64" s="400">
        <v>0</v>
      </c>
      <c r="AD64" s="239">
        <v>1.7384499999999998</v>
      </c>
      <c r="AE64" s="239">
        <v>1.7384499999999998</v>
      </c>
      <c r="AF64" s="233">
        <v>0</v>
      </c>
      <c r="AG64" s="233">
        <v>0</v>
      </c>
      <c r="AH64" s="233">
        <v>0</v>
      </c>
      <c r="AI64" s="233">
        <v>3.1399999999999997E-2</v>
      </c>
      <c r="AJ64" s="482">
        <v>1.7070499999999997</v>
      </c>
      <c r="AK64" s="40"/>
      <c r="AL64" s="414">
        <v>1.7384499999999998</v>
      </c>
      <c r="AM64" s="414">
        <v>0</v>
      </c>
    </row>
    <row r="65" spans="1:39" ht="14.4" x14ac:dyDescent="0.3">
      <c r="A65" s="60">
        <v>57</v>
      </c>
      <c r="B65" s="83">
        <v>549005</v>
      </c>
      <c r="C65" s="318" t="s">
        <v>970</v>
      </c>
      <c r="D65" s="400">
        <v>0</v>
      </c>
      <c r="E65" s="400">
        <v>0</v>
      </c>
      <c r="F65" s="400">
        <v>0</v>
      </c>
      <c r="G65" s="400">
        <v>0</v>
      </c>
      <c r="H65" s="352">
        <v>0</v>
      </c>
      <c r="I65" s="400">
        <v>0</v>
      </c>
      <c r="J65" s="400">
        <v>0</v>
      </c>
      <c r="K65" s="400">
        <v>0</v>
      </c>
      <c r="L65" s="400">
        <v>0</v>
      </c>
      <c r="M65" s="400">
        <v>0</v>
      </c>
      <c r="N65" s="400">
        <v>0</v>
      </c>
      <c r="O65" s="400">
        <v>0</v>
      </c>
      <c r="P65" s="400">
        <v>0</v>
      </c>
      <c r="Q65" s="400">
        <v>0</v>
      </c>
      <c r="R65" s="352">
        <v>0</v>
      </c>
      <c r="S65" s="400">
        <v>0</v>
      </c>
      <c r="T65" s="400">
        <v>0</v>
      </c>
      <c r="U65" s="400">
        <v>0</v>
      </c>
      <c r="V65" s="400">
        <v>0</v>
      </c>
      <c r="W65" s="400">
        <v>0</v>
      </c>
      <c r="X65" s="400">
        <v>0</v>
      </c>
      <c r="Y65" s="400">
        <v>0</v>
      </c>
      <c r="Z65" s="400">
        <v>0</v>
      </c>
      <c r="AA65" s="400">
        <v>0</v>
      </c>
      <c r="AB65" s="400">
        <v>0</v>
      </c>
      <c r="AC65" s="400">
        <v>0</v>
      </c>
      <c r="AD65" s="239">
        <v>0</v>
      </c>
      <c r="AE65" s="239">
        <v>0</v>
      </c>
      <c r="AF65" s="233">
        <v>0</v>
      </c>
      <c r="AG65" s="233">
        <v>0</v>
      </c>
      <c r="AH65" s="233">
        <v>0</v>
      </c>
      <c r="AI65" s="233">
        <v>0</v>
      </c>
      <c r="AJ65" s="482">
        <v>0</v>
      </c>
      <c r="AK65" s="40"/>
      <c r="AL65" s="414">
        <v>0</v>
      </c>
      <c r="AM65" s="414">
        <v>0</v>
      </c>
    </row>
    <row r="66" spans="1:39" ht="14.4" x14ac:dyDescent="0.3">
      <c r="A66" s="60">
        <v>58</v>
      </c>
      <c r="B66" s="83">
        <v>549010</v>
      </c>
      <c r="C66" s="318" t="s">
        <v>971</v>
      </c>
      <c r="D66" s="400">
        <v>0</v>
      </c>
      <c r="E66" s="400">
        <v>0</v>
      </c>
      <c r="F66" s="400">
        <v>0</v>
      </c>
      <c r="G66" s="400">
        <v>0</v>
      </c>
      <c r="H66" s="352">
        <v>0</v>
      </c>
      <c r="I66" s="400">
        <v>0</v>
      </c>
      <c r="J66" s="400">
        <v>0</v>
      </c>
      <c r="K66" s="400">
        <v>0</v>
      </c>
      <c r="L66" s="400">
        <v>0</v>
      </c>
      <c r="M66" s="400">
        <v>0</v>
      </c>
      <c r="N66" s="400">
        <v>0</v>
      </c>
      <c r="O66" s="400">
        <v>0</v>
      </c>
      <c r="P66" s="400">
        <v>0</v>
      </c>
      <c r="Q66" s="400">
        <v>0</v>
      </c>
      <c r="R66" s="352">
        <v>0</v>
      </c>
      <c r="S66" s="400">
        <v>0</v>
      </c>
      <c r="T66" s="400">
        <v>0</v>
      </c>
      <c r="U66" s="400">
        <v>0</v>
      </c>
      <c r="V66" s="400">
        <v>0</v>
      </c>
      <c r="W66" s="400">
        <v>0</v>
      </c>
      <c r="X66" s="400">
        <v>0</v>
      </c>
      <c r="Y66" s="400">
        <v>0</v>
      </c>
      <c r="Z66" s="400">
        <v>0</v>
      </c>
      <c r="AA66" s="400">
        <v>0</v>
      </c>
      <c r="AB66" s="400">
        <v>0</v>
      </c>
      <c r="AC66" s="400">
        <v>0</v>
      </c>
      <c r="AD66" s="239">
        <v>0</v>
      </c>
      <c r="AE66" s="239">
        <v>0</v>
      </c>
      <c r="AF66" s="233">
        <v>0</v>
      </c>
      <c r="AG66" s="233">
        <v>0</v>
      </c>
      <c r="AH66" s="233">
        <v>0</v>
      </c>
      <c r="AI66" s="233">
        <v>0</v>
      </c>
      <c r="AJ66" s="482">
        <v>0</v>
      </c>
      <c r="AK66" s="40"/>
      <c r="AL66" s="414">
        <v>0</v>
      </c>
      <c r="AM66" s="414">
        <v>0</v>
      </c>
    </row>
    <row r="67" spans="1:39" ht="14.4" x14ac:dyDescent="0.3">
      <c r="A67" s="60">
        <v>59</v>
      </c>
      <c r="B67" s="83">
        <v>549090</v>
      </c>
      <c r="C67" s="318" t="s">
        <v>53</v>
      </c>
      <c r="D67" s="400">
        <v>0</v>
      </c>
      <c r="E67" s="400">
        <v>0</v>
      </c>
      <c r="F67" s="400">
        <v>0</v>
      </c>
      <c r="G67" s="400">
        <v>0</v>
      </c>
      <c r="H67" s="352">
        <v>0</v>
      </c>
      <c r="I67" s="400">
        <v>0</v>
      </c>
      <c r="J67" s="400">
        <v>0</v>
      </c>
      <c r="K67" s="400">
        <v>0</v>
      </c>
      <c r="L67" s="400">
        <v>0</v>
      </c>
      <c r="M67" s="400">
        <v>0</v>
      </c>
      <c r="N67" s="400">
        <v>0</v>
      </c>
      <c r="O67" s="400">
        <v>0</v>
      </c>
      <c r="P67" s="400">
        <v>0</v>
      </c>
      <c r="Q67" s="400">
        <v>0</v>
      </c>
      <c r="R67" s="352">
        <v>0</v>
      </c>
      <c r="S67" s="400">
        <v>0</v>
      </c>
      <c r="T67" s="400">
        <v>0</v>
      </c>
      <c r="U67" s="400">
        <v>0</v>
      </c>
      <c r="V67" s="400">
        <v>0</v>
      </c>
      <c r="W67" s="400">
        <v>0</v>
      </c>
      <c r="X67" s="400">
        <v>0</v>
      </c>
      <c r="Y67" s="400">
        <v>0</v>
      </c>
      <c r="Z67" s="400">
        <v>0</v>
      </c>
      <c r="AA67" s="400">
        <v>0</v>
      </c>
      <c r="AB67" s="400">
        <v>0</v>
      </c>
      <c r="AC67" s="400">
        <v>0</v>
      </c>
      <c r="AD67" s="239">
        <v>0</v>
      </c>
      <c r="AE67" s="239">
        <v>0</v>
      </c>
      <c r="AF67" s="233">
        <v>0</v>
      </c>
      <c r="AG67" s="233">
        <v>0</v>
      </c>
      <c r="AH67" s="233">
        <v>0</v>
      </c>
      <c r="AI67" s="233">
        <v>0</v>
      </c>
      <c r="AJ67" s="482">
        <v>0</v>
      </c>
      <c r="AK67" s="40"/>
      <c r="AL67" s="414">
        <v>0</v>
      </c>
      <c r="AM67" s="414">
        <v>0</v>
      </c>
    </row>
    <row r="68" spans="1:39" s="14" customFormat="1" ht="14.4" x14ac:dyDescent="0.3">
      <c r="A68" s="64">
        <v>60</v>
      </c>
      <c r="B68" s="82">
        <v>42</v>
      </c>
      <c r="C68" s="316" t="s">
        <v>538</v>
      </c>
      <c r="D68" s="495">
        <v>10990.042390000001</v>
      </c>
      <c r="E68" s="495">
        <v>17419.2644</v>
      </c>
      <c r="F68" s="495">
        <v>3763.8556899999999</v>
      </c>
      <c r="G68" s="495">
        <v>1108.06655</v>
      </c>
      <c r="H68" s="351">
        <v>33281.229030000002</v>
      </c>
      <c r="I68" s="495">
        <v>5789.5031900000004</v>
      </c>
      <c r="J68" s="495">
        <v>1570.06969</v>
      </c>
      <c r="K68" s="495">
        <v>702.13300000000004</v>
      </c>
      <c r="L68" s="495">
        <v>385.6798</v>
      </c>
      <c r="M68" s="495">
        <v>270.60658000000001</v>
      </c>
      <c r="N68" s="495">
        <v>821.31375000000003</v>
      </c>
      <c r="O68" s="495">
        <v>285.79783000000003</v>
      </c>
      <c r="P68" s="495">
        <v>428.02140000000003</v>
      </c>
      <c r="Q68" s="495">
        <v>267.47409000000005</v>
      </c>
      <c r="R68" s="351">
        <v>10520.599329999999</v>
      </c>
      <c r="S68" s="495">
        <v>496.09240999999997</v>
      </c>
      <c r="T68" s="495">
        <v>140.12827999999999</v>
      </c>
      <c r="U68" s="495">
        <v>96.104079999999996</v>
      </c>
      <c r="V68" s="495">
        <v>2.6631100000000001</v>
      </c>
      <c r="W68" s="495">
        <v>3.36</v>
      </c>
      <c r="X68" s="495">
        <v>5.9724500000000003</v>
      </c>
      <c r="Y68" s="495">
        <v>32.290050000000001</v>
      </c>
      <c r="Z68" s="495">
        <v>144.09042000000002</v>
      </c>
      <c r="AA68" s="495">
        <v>33</v>
      </c>
      <c r="AB68" s="495">
        <v>90.829850000000008</v>
      </c>
      <c r="AC68" s="495">
        <v>63.60172</v>
      </c>
      <c r="AD68" s="496">
        <v>1108.1323699999998</v>
      </c>
      <c r="AE68" s="496">
        <v>44909.960729999999</v>
      </c>
      <c r="AF68" s="480">
        <v>1523.4467500000001</v>
      </c>
      <c r="AG68" s="480">
        <v>658.94948999999997</v>
      </c>
      <c r="AH68" s="480">
        <v>0</v>
      </c>
      <c r="AI68" s="480">
        <v>128.89177000000001</v>
      </c>
      <c r="AJ68" s="481">
        <v>42598.672720000002</v>
      </c>
      <c r="AK68" s="40"/>
      <c r="AL68" s="414">
        <v>44909.960730000006</v>
      </c>
      <c r="AM68" s="414">
        <v>0</v>
      </c>
    </row>
    <row r="69" spans="1:39" ht="14.4" x14ac:dyDescent="0.3">
      <c r="A69" s="151">
        <v>61</v>
      </c>
      <c r="B69" s="83">
        <v>4201</v>
      </c>
      <c r="C69" s="318" t="s">
        <v>276</v>
      </c>
      <c r="D69" s="400">
        <v>720.97431999999992</v>
      </c>
      <c r="E69" s="400">
        <v>1197.1208300000001</v>
      </c>
      <c r="F69" s="400">
        <v>12.937940000000001</v>
      </c>
      <c r="G69" s="400">
        <v>540.01061000000004</v>
      </c>
      <c r="H69" s="352">
        <v>2471.0437000000002</v>
      </c>
      <c r="I69" s="400">
        <v>0</v>
      </c>
      <c r="J69" s="400">
        <v>681.69567000000006</v>
      </c>
      <c r="K69" s="400">
        <v>0</v>
      </c>
      <c r="L69" s="400">
        <v>0</v>
      </c>
      <c r="M69" s="400">
        <v>0</v>
      </c>
      <c r="N69" s="400">
        <v>266.84233</v>
      </c>
      <c r="O69" s="400">
        <v>0.89605999999999997</v>
      </c>
      <c r="P69" s="400">
        <v>0</v>
      </c>
      <c r="Q69" s="400">
        <v>192.5</v>
      </c>
      <c r="R69" s="352">
        <v>1141.93406</v>
      </c>
      <c r="S69" s="400">
        <v>146.30381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32.290050000000001</v>
      </c>
      <c r="Z69" s="400">
        <v>0</v>
      </c>
      <c r="AA69" s="400">
        <v>30</v>
      </c>
      <c r="AB69" s="400">
        <v>0</v>
      </c>
      <c r="AC69" s="400">
        <v>63.60172</v>
      </c>
      <c r="AD69" s="239">
        <v>272.19558000000001</v>
      </c>
      <c r="AE69" s="239">
        <v>3885.1733400000003</v>
      </c>
      <c r="AF69" s="233">
        <v>266.84233</v>
      </c>
      <c r="AG69" s="233">
        <v>0</v>
      </c>
      <c r="AH69" s="233">
        <v>0</v>
      </c>
      <c r="AI69" s="233">
        <v>125.89177000000001</v>
      </c>
      <c r="AJ69" s="482">
        <v>3492.4392400000002</v>
      </c>
      <c r="AK69" s="40"/>
      <c r="AL69" s="414">
        <v>3885.1733400000003</v>
      </c>
      <c r="AM69" s="414">
        <v>0</v>
      </c>
    </row>
    <row r="70" spans="1:39" ht="14.4" x14ac:dyDescent="0.3">
      <c r="A70" s="60">
        <v>62</v>
      </c>
      <c r="B70" s="83">
        <v>4202</v>
      </c>
      <c r="C70" s="318" t="s">
        <v>117</v>
      </c>
      <c r="D70" s="400">
        <v>0</v>
      </c>
      <c r="E70" s="400">
        <v>0</v>
      </c>
      <c r="F70" s="400">
        <v>216.20089000000002</v>
      </c>
      <c r="G70" s="400">
        <v>71.90325</v>
      </c>
      <c r="H70" s="352">
        <v>288.10414000000003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400">
        <v>0</v>
      </c>
      <c r="P70" s="400">
        <v>0</v>
      </c>
      <c r="Q70" s="400">
        <v>0</v>
      </c>
      <c r="R70" s="352">
        <v>0</v>
      </c>
      <c r="S70" s="400">
        <v>0</v>
      </c>
      <c r="T70" s="400">
        <v>0</v>
      </c>
      <c r="U70" s="400">
        <v>0</v>
      </c>
      <c r="V70" s="400">
        <v>0</v>
      </c>
      <c r="W70" s="400">
        <v>0</v>
      </c>
      <c r="X70" s="400">
        <v>0</v>
      </c>
      <c r="Y70" s="400">
        <v>0</v>
      </c>
      <c r="Z70" s="400">
        <v>0</v>
      </c>
      <c r="AA70" s="400">
        <v>0</v>
      </c>
      <c r="AB70" s="400">
        <v>0</v>
      </c>
      <c r="AC70" s="400">
        <v>0</v>
      </c>
      <c r="AD70" s="239">
        <v>0</v>
      </c>
      <c r="AE70" s="239">
        <v>288.10414000000003</v>
      </c>
      <c r="AF70" s="233">
        <v>0</v>
      </c>
      <c r="AG70" s="233">
        <v>0</v>
      </c>
      <c r="AH70" s="233">
        <v>0</v>
      </c>
      <c r="AI70" s="233">
        <v>0</v>
      </c>
      <c r="AJ70" s="482">
        <v>288.10414000000003</v>
      </c>
      <c r="AK70" s="40"/>
      <c r="AL70" s="414">
        <v>288.10414000000003</v>
      </c>
      <c r="AM70" s="414">
        <v>0</v>
      </c>
    </row>
    <row r="71" spans="1:39" ht="14.4" x14ac:dyDescent="0.3">
      <c r="A71" s="60">
        <v>63</v>
      </c>
      <c r="B71" s="83">
        <v>4203</v>
      </c>
      <c r="C71" s="318" t="s">
        <v>268</v>
      </c>
      <c r="D71" s="400">
        <v>0</v>
      </c>
      <c r="E71" s="400">
        <v>0</v>
      </c>
      <c r="F71" s="400">
        <v>71.127859999999998</v>
      </c>
      <c r="G71" s="400">
        <v>0</v>
      </c>
      <c r="H71" s="352">
        <v>71.127859999999998</v>
      </c>
      <c r="I71" s="400">
        <v>4.0000000000000003E-5</v>
      </c>
      <c r="J71" s="400">
        <v>0</v>
      </c>
      <c r="K71" s="400">
        <v>0</v>
      </c>
      <c r="L71" s="400">
        <v>0</v>
      </c>
      <c r="M71" s="400">
        <v>29.295580000000001</v>
      </c>
      <c r="N71" s="400">
        <v>0</v>
      </c>
      <c r="O71" s="400">
        <v>0</v>
      </c>
      <c r="P71" s="400">
        <v>0</v>
      </c>
      <c r="Q71" s="400">
        <v>0</v>
      </c>
      <c r="R71" s="352">
        <v>29.29562</v>
      </c>
      <c r="S71" s="400">
        <v>0</v>
      </c>
      <c r="T71" s="400">
        <v>0</v>
      </c>
      <c r="U71" s="400">
        <v>0</v>
      </c>
      <c r="V71" s="400">
        <v>0</v>
      </c>
      <c r="W71" s="400">
        <v>0</v>
      </c>
      <c r="X71" s="400">
        <v>0</v>
      </c>
      <c r="Y71" s="400">
        <v>0</v>
      </c>
      <c r="Z71" s="400">
        <v>0</v>
      </c>
      <c r="AA71" s="400">
        <v>0</v>
      </c>
      <c r="AB71" s="400">
        <v>0</v>
      </c>
      <c r="AC71" s="400">
        <v>0</v>
      </c>
      <c r="AD71" s="239">
        <v>0</v>
      </c>
      <c r="AE71" s="239">
        <v>100.42348</v>
      </c>
      <c r="AF71" s="233">
        <v>0</v>
      </c>
      <c r="AG71" s="233">
        <v>29.295580000000001</v>
      </c>
      <c r="AH71" s="233">
        <v>0</v>
      </c>
      <c r="AI71" s="233">
        <v>0</v>
      </c>
      <c r="AJ71" s="482">
        <v>71.127899999999997</v>
      </c>
      <c r="AK71" s="40"/>
      <c r="AL71" s="414">
        <v>100.42348</v>
      </c>
      <c r="AM71" s="414">
        <v>0</v>
      </c>
    </row>
    <row r="72" spans="1:39" ht="14.4" x14ac:dyDescent="0.3">
      <c r="A72" s="60">
        <v>64</v>
      </c>
      <c r="B72" s="83">
        <v>4204</v>
      </c>
      <c r="C72" s="318" t="s">
        <v>972</v>
      </c>
      <c r="D72" s="400">
        <v>0</v>
      </c>
      <c r="E72" s="400">
        <v>0</v>
      </c>
      <c r="F72" s="400">
        <v>0</v>
      </c>
      <c r="G72" s="400">
        <v>0</v>
      </c>
      <c r="H72" s="352">
        <v>0</v>
      </c>
      <c r="I72" s="400">
        <v>0</v>
      </c>
      <c r="J72" s="400">
        <v>0</v>
      </c>
      <c r="K72" s="400">
        <v>0</v>
      </c>
      <c r="L72" s="400">
        <v>0</v>
      </c>
      <c r="M72" s="400">
        <v>0</v>
      </c>
      <c r="N72" s="400">
        <v>0</v>
      </c>
      <c r="O72" s="400">
        <v>0</v>
      </c>
      <c r="P72" s="400">
        <v>0</v>
      </c>
      <c r="Q72" s="400">
        <v>0</v>
      </c>
      <c r="R72" s="352">
        <v>0</v>
      </c>
      <c r="S72" s="400">
        <v>0</v>
      </c>
      <c r="T72" s="400">
        <v>0</v>
      </c>
      <c r="U72" s="400">
        <v>0</v>
      </c>
      <c r="V72" s="400">
        <v>0</v>
      </c>
      <c r="W72" s="400">
        <v>0</v>
      </c>
      <c r="X72" s="400">
        <v>0</v>
      </c>
      <c r="Y72" s="400">
        <v>0</v>
      </c>
      <c r="Z72" s="400">
        <v>0</v>
      </c>
      <c r="AA72" s="400">
        <v>0</v>
      </c>
      <c r="AB72" s="400">
        <v>0</v>
      </c>
      <c r="AC72" s="400">
        <v>0</v>
      </c>
      <c r="AD72" s="239">
        <v>0</v>
      </c>
      <c r="AE72" s="239">
        <v>0</v>
      </c>
      <c r="AF72" s="233">
        <v>0</v>
      </c>
      <c r="AG72" s="233">
        <v>0</v>
      </c>
      <c r="AH72" s="233">
        <v>0</v>
      </c>
      <c r="AI72" s="233">
        <v>0</v>
      </c>
      <c r="AJ72" s="482">
        <v>0</v>
      </c>
      <c r="AK72" s="40"/>
      <c r="AL72" s="414">
        <v>0</v>
      </c>
      <c r="AM72" s="414">
        <v>0</v>
      </c>
    </row>
    <row r="73" spans="1:39" ht="14.4" x14ac:dyDescent="0.3">
      <c r="A73" s="60">
        <v>65</v>
      </c>
      <c r="B73" s="83">
        <v>4205</v>
      </c>
      <c r="C73" s="318" t="s">
        <v>960</v>
      </c>
      <c r="D73" s="400">
        <v>0</v>
      </c>
      <c r="E73" s="400">
        <v>15.828889999999999</v>
      </c>
      <c r="F73" s="400">
        <v>6.25</v>
      </c>
      <c r="G73" s="400">
        <v>0</v>
      </c>
      <c r="H73" s="352">
        <v>22.078890000000001</v>
      </c>
      <c r="I73" s="400">
        <v>0</v>
      </c>
      <c r="J73" s="400">
        <v>3</v>
      </c>
      <c r="K73" s="400">
        <v>0</v>
      </c>
      <c r="L73" s="400">
        <v>0</v>
      </c>
      <c r="M73" s="400">
        <v>0</v>
      </c>
      <c r="N73" s="400">
        <v>10.5</v>
      </c>
      <c r="O73" s="400">
        <v>3</v>
      </c>
      <c r="P73" s="400">
        <v>3.36</v>
      </c>
      <c r="Q73" s="400">
        <v>0</v>
      </c>
      <c r="R73" s="352">
        <v>19.86</v>
      </c>
      <c r="S73" s="400">
        <v>0</v>
      </c>
      <c r="T73" s="400">
        <v>0</v>
      </c>
      <c r="U73" s="400">
        <v>32.669550000000001</v>
      </c>
      <c r="V73" s="400">
        <v>0</v>
      </c>
      <c r="W73" s="400">
        <v>3.36</v>
      </c>
      <c r="X73" s="400">
        <v>0</v>
      </c>
      <c r="Y73" s="400">
        <v>0</v>
      </c>
      <c r="Z73" s="400">
        <v>3</v>
      </c>
      <c r="AA73" s="400">
        <v>3</v>
      </c>
      <c r="AB73" s="400">
        <v>3.36</v>
      </c>
      <c r="AC73" s="400">
        <v>0</v>
      </c>
      <c r="AD73" s="239">
        <v>45.38955</v>
      </c>
      <c r="AE73" s="239">
        <v>87.328440000000001</v>
      </c>
      <c r="AF73" s="233">
        <v>10.5</v>
      </c>
      <c r="AG73" s="233">
        <v>0</v>
      </c>
      <c r="AH73" s="233">
        <v>0</v>
      </c>
      <c r="AI73" s="233">
        <v>3</v>
      </c>
      <c r="AJ73" s="482">
        <v>73.828440000000001</v>
      </c>
      <c r="AK73" s="40"/>
      <c r="AL73" s="414">
        <v>87.328440000000001</v>
      </c>
      <c r="AM73" s="414">
        <v>0</v>
      </c>
    </row>
    <row r="74" spans="1:39" ht="14.4" x14ac:dyDescent="0.3">
      <c r="A74" s="151">
        <v>66</v>
      </c>
      <c r="B74" s="83">
        <v>4290</v>
      </c>
      <c r="C74" s="318" t="s">
        <v>236</v>
      </c>
      <c r="D74" s="400">
        <v>10269.068070000001</v>
      </c>
      <c r="E74" s="400">
        <v>16206.314679999999</v>
      </c>
      <c r="F74" s="400">
        <v>3457.3389999999999</v>
      </c>
      <c r="G74" s="400">
        <v>496.15269000000001</v>
      </c>
      <c r="H74" s="352">
        <v>30428.87444</v>
      </c>
      <c r="I74" s="400">
        <v>5789.5031500000005</v>
      </c>
      <c r="J74" s="400">
        <v>885.37401999999997</v>
      </c>
      <c r="K74" s="400">
        <v>702.13300000000004</v>
      </c>
      <c r="L74" s="400">
        <v>385.6798</v>
      </c>
      <c r="M74" s="400">
        <v>241.31100000000001</v>
      </c>
      <c r="N74" s="400">
        <v>543.97142000000008</v>
      </c>
      <c r="O74" s="400">
        <v>281.90177</v>
      </c>
      <c r="P74" s="400">
        <v>424.66140000000001</v>
      </c>
      <c r="Q74" s="400">
        <v>74.97408999999999</v>
      </c>
      <c r="R74" s="352">
        <v>9329.5096500000018</v>
      </c>
      <c r="S74" s="400">
        <v>349.78859999999997</v>
      </c>
      <c r="T74" s="400">
        <v>140.12827999999999</v>
      </c>
      <c r="U74" s="400">
        <v>63.434530000000002</v>
      </c>
      <c r="V74" s="400">
        <v>2.6631100000000001</v>
      </c>
      <c r="W74" s="400">
        <v>0</v>
      </c>
      <c r="X74" s="400">
        <v>5.9724500000000003</v>
      </c>
      <c r="Y74" s="400">
        <v>0</v>
      </c>
      <c r="Z74" s="400">
        <v>141.09042000000002</v>
      </c>
      <c r="AA74" s="400">
        <v>0</v>
      </c>
      <c r="AB74" s="400">
        <v>87.469850000000008</v>
      </c>
      <c r="AC74" s="400">
        <v>0</v>
      </c>
      <c r="AD74" s="239">
        <v>790.54723999999987</v>
      </c>
      <c r="AE74" s="239">
        <v>40548.931329999999</v>
      </c>
      <c r="AF74" s="233">
        <v>1246.1044200000001</v>
      </c>
      <c r="AG74" s="233">
        <v>629.65391</v>
      </c>
      <c r="AH74" s="233">
        <v>0</v>
      </c>
      <c r="AI74" s="233">
        <v>0</v>
      </c>
      <c r="AJ74" s="482">
        <v>38673.173000000003</v>
      </c>
      <c r="AK74" s="40"/>
      <c r="AL74" s="414">
        <v>40548.931329999999</v>
      </c>
      <c r="AM74" s="414">
        <v>0</v>
      </c>
    </row>
    <row r="75" spans="1:39" s="14" customFormat="1" ht="14.4" x14ac:dyDescent="0.3">
      <c r="A75" s="64">
        <v>67</v>
      </c>
      <c r="B75" s="82">
        <v>53</v>
      </c>
      <c r="C75" s="316" t="s">
        <v>539</v>
      </c>
      <c r="D75" s="495">
        <v>4380.9977500000005</v>
      </c>
      <c r="E75" s="495">
        <v>3913.5327400000001</v>
      </c>
      <c r="F75" s="495">
        <v>6368.9946100000006</v>
      </c>
      <c r="G75" s="495">
        <v>3280.40398</v>
      </c>
      <c r="H75" s="351">
        <v>17943.929080000002</v>
      </c>
      <c r="I75" s="495">
        <v>3419.6957900000002</v>
      </c>
      <c r="J75" s="495">
        <v>1876.1590100000001</v>
      </c>
      <c r="K75" s="495">
        <v>673.37699999999995</v>
      </c>
      <c r="L75" s="495">
        <v>4441.3198000000002</v>
      </c>
      <c r="M75" s="495">
        <v>2338.8833</v>
      </c>
      <c r="N75" s="495">
        <v>2133.6153799999997</v>
      </c>
      <c r="O75" s="495">
        <v>15.74123</v>
      </c>
      <c r="P75" s="495">
        <v>36.55104</v>
      </c>
      <c r="Q75" s="495">
        <v>2616.96054</v>
      </c>
      <c r="R75" s="351">
        <v>17552.303089999998</v>
      </c>
      <c r="S75" s="495">
        <v>92.085700000000003</v>
      </c>
      <c r="T75" s="495">
        <v>495.80599000000001</v>
      </c>
      <c r="U75" s="495">
        <v>0.44557999999999998</v>
      </c>
      <c r="V75" s="495">
        <v>0.48161000000000004</v>
      </c>
      <c r="W75" s="495">
        <v>1.91618</v>
      </c>
      <c r="X75" s="495">
        <v>1.528E-2</v>
      </c>
      <c r="Y75" s="495">
        <v>14.816510000000001</v>
      </c>
      <c r="Z75" s="495">
        <v>51.862050000000004</v>
      </c>
      <c r="AA75" s="495">
        <v>23.446450000000002</v>
      </c>
      <c r="AB75" s="495">
        <v>100.88356</v>
      </c>
      <c r="AC75" s="495">
        <v>0.10753</v>
      </c>
      <c r="AD75" s="496">
        <v>781.86644000000001</v>
      </c>
      <c r="AE75" s="496">
        <v>36278.098610000001</v>
      </c>
      <c r="AF75" s="480">
        <v>2806.9923799999997</v>
      </c>
      <c r="AG75" s="480">
        <v>6780.6847099999995</v>
      </c>
      <c r="AH75" s="480">
        <v>0</v>
      </c>
      <c r="AI75" s="480">
        <v>38.370490000000004</v>
      </c>
      <c r="AJ75" s="481">
        <v>26652.051029999999</v>
      </c>
      <c r="AK75" s="40"/>
      <c r="AL75" s="414">
        <v>36278.098610000001</v>
      </c>
      <c r="AM75" s="414">
        <v>0</v>
      </c>
    </row>
    <row r="76" spans="1:39" ht="14.4" x14ac:dyDescent="0.3">
      <c r="A76" s="60">
        <v>68</v>
      </c>
      <c r="B76" s="83">
        <v>5301</v>
      </c>
      <c r="C76" s="318" t="s">
        <v>973</v>
      </c>
      <c r="D76" s="400">
        <v>1096.18272</v>
      </c>
      <c r="E76" s="400">
        <v>584.15670999999998</v>
      </c>
      <c r="F76" s="400">
        <v>533.92254000000003</v>
      </c>
      <c r="G76" s="400">
        <v>1394.42524</v>
      </c>
      <c r="H76" s="352">
        <v>3608.6872100000001</v>
      </c>
      <c r="I76" s="400">
        <v>188.31926000000001</v>
      </c>
      <c r="J76" s="400">
        <v>851.46682999999996</v>
      </c>
      <c r="K76" s="400">
        <v>414.04500000000002</v>
      </c>
      <c r="L76" s="400">
        <v>84.32874000000001</v>
      </c>
      <c r="M76" s="400">
        <v>3.1172600000000004</v>
      </c>
      <c r="N76" s="400">
        <v>1090.3457100000001</v>
      </c>
      <c r="O76" s="400">
        <v>0</v>
      </c>
      <c r="P76" s="400">
        <v>4.4200000000000003E-2</v>
      </c>
      <c r="Q76" s="400">
        <v>729.78168999999991</v>
      </c>
      <c r="R76" s="352">
        <v>3361.4486899999997</v>
      </c>
      <c r="S76" s="400">
        <v>91.413719999999998</v>
      </c>
      <c r="T76" s="400">
        <v>0</v>
      </c>
      <c r="U76" s="400">
        <v>0</v>
      </c>
      <c r="V76" s="400">
        <v>0</v>
      </c>
      <c r="W76" s="400">
        <v>0</v>
      </c>
      <c r="X76" s="400">
        <v>0</v>
      </c>
      <c r="Y76" s="400">
        <v>0</v>
      </c>
      <c r="Z76" s="400">
        <v>51.595269999999999</v>
      </c>
      <c r="AA76" s="400">
        <v>0</v>
      </c>
      <c r="AB76" s="400">
        <v>11.20434</v>
      </c>
      <c r="AC76" s="400">
        <v>0</v>
      </c>
      <c r="AD76" s="239">
        <v>154.21332999999998</v>
      </c>
      <c r="AE76" s="239">
        <v>7124.3492299999989</v>
      </c>
      <c r="AF76" s="233">
        <v>1504.3907100000001</v>
      </c>
      <c r="AG76" s="233">
        <v>87.446000000000012</v>
      </c>
      <c r="AH76" s="233">
        <v>0</v>
      </c>
      <c r="AI76" s="233">
        <v>0</v>
      </c>
      <c r="AJ76" s="482">
        <v>5532.5125200000002</v>
      </c>
      <c r="AK76" s="40"/>
      <c r="AL76" s="414">
        <v>7124.3492299999998</v>
      </c>
      <c r="AM76" s="414">
        <v>0</v>
      </c>
    </row>
    <row r="77" spans="1:39" ht="14.4" x14ac:dyDescent="0.3">
      <c r="A77" s="60">
        <v>69</v>
      </c>
      <c r="B77" s="83">
        <v>5302</v>
      </c>
      <c r="C77" s="318" t="s">
        <v>974</v>
      </c>
      <c r="D77" s="400">
        <v>1191.6209899999999</v>
      </c>
      <c r="E77" s="400">
        <v>1169.88446</v>
      </c>
      <c r="F77" s="400">
        <v>5644.8921799999998</v>
      </c>
      <c r="G77" s="400">
        <v>1754.5983700000002</v>
      </c>
      <c r="H77" s="352">
        <v>9760.9959999999992</v>
      </c>
      <c r="I77" s="400">
        <v>3108.9757799999998</v>
      </c>
      <c r="J77" s="400">
        <v>737.77293000000009</v>
      </c>
      <c r="K77" s="400">
        <v>243.50200000000001</v>
      </c>
      <c r="L77" s="400">
        <v>1215.1256899999998</v>
      </c>
      <c r="M77" s="400">
        <v>272.17775</v>
      </c>
      <c r="N77" s="400">
        <v>806.17618000000004</v>
      </c>
      <c r="O77" s="400">
        <v>15.20266</v>
      </c>
      <c r="P77" s="400">
        <v>31.816680000000002</v>
      </c>
      <c r="Q77" s="400">
        <v>114.84207000000001</v>
      </c>
      <c r="R77" s="352">
        <v>6545.5917399999989</v>
      </c>
      <c r="S77" s="400">
        <v>0</v>
      </c>
      <c r="T77" s="400">
        <v>222.51767000000001</v>
      </c>
      <c r="U77" s="400">
        <v>0</v>
      </c>
      <c r="V77" s="400">
        <v>0</v>
      </c>
      <c r="W77" s="400">
        <v>0</v>
      </c>
      <c r="X77" s="400">
        <v>0</v>
      </c>
      <c r="Y77" s="400">
        <v>0</v>
      </c>
      <c r="Z77" s="400">
        <v>0</v>
      </c>
      <c r="AA77" s="400">
        <v>23.11806</v>
      </c>
      <c r="AB77" s="400">
        <v>71.745800000000003</v>
      </c>
      <c r="AC77" s="400">
        <v>0</v>
      </c>
      <c r="AD77" s="239">
        <v>317.38153</v>
      </c>
      <c r="AE77" s="239">
        <v>16623.969269999998</v>
      </c>
      <c r="AF77" s="233">
        <v>1049.6781800000001</v>
      </c>
      <c r="AG77" s="233">
        <v>1487.3034399999999</v>
      </c>
      <c r="AH77" s="233">
        <v>0</v>
      </c>
      <c r="AI77" s="233">
        <v>23.11806</v>
      </c>
      <c r="AJ77" s="482">
        <v>14063.86959</v>
      </c>
      <c r="AK77" s="40"/>
      <c r="AL77" s="414">
        <v>16623.969270000001</v>
      </c>
      <c r="AM77" s="414">
        <v>0</v>
      </c>
    </row>
    <row r="78" spans="1:39" ht="14.4" x14ac:dyDescent="0.3">
      <c r="A78" s="60">
        <v>70</v>
      </c>
      <c r="B78" s="83">
        <v>5303</v>
      </c>
      <c r="C78" s="318" t="s">
        <v>975</v>
      </c>
      <c r="D78" s="400">
        <v>1054.4116000000001</v>
      </c>
      <c r="E78" s="400">
        <v>892.44884000000002</v>
      </c>
      <c r="F78" s="400">
        <v>6.4309099999999999</v>
      </c>
      <c r="G78" s="400">
        <v>41.519309999999997</v>
      </c>
      <c r="H78" s="352">
        <v>1994.8106600000001</v>
      </c>
      <c r="I78" s="400">
        <v>103.74392999999999</v>
      </c>
      <c r="J78" s="400">
        <v>241.38022000000001</v>
      </c>
      <c r="K78" s="400">
        <v>15.83</v>
      </c>
      <c r="L78" s="400">
        <v>3141.86537</v>
      </c>
      <c r="M78" s="400">
        <v>2051.7909099999997</v>
      </c>
      <c r="N78" s="400">
        <v>237.09349</v>
      </c>
      <c r="O78" s="400">
        <v>0</v>
      </c>
      <c r="P78" s="400">
        <v>0</v>
      </c>
      <c r="Q78" s="400">
        <v>1304.1855800000001</v>
      </c>
      <c r="R78" s="352">
        <v>7095.8895000000002</v>
      </c>
      <c r="S78" s="400">
        <v>0</v>
      </c>
      <c r="T78" s="400">
        <v>273.28832</v>
      </c>
      <c r="U78" s="400">
        <v>0</v>
      </c>
      <c r="V78" s="400">
        <v>0</v>
      </c>
      <c r="W78" s="400">
        <v>0</v>
      </c>
      <c r="X78" s="400">
        <v>0</v>
      </c>
      <c r="Y78" s="400">
        <v>14.816510000000001</v>
      </c>
      <c r="Z78" s="400">
        <v>0</v>
      </c>
      <c r="AA78" s="400">
        <v>0</v>
      </c>
      <c r="AB78" s="400">
        <v>16.589169999999999</v>
      </c>
      <c r="AC78" s="400">
        <v>0</v>
      </c>
      <c r="AD78" s="239">
        <v>304.69400000000002</v>
      </c>
      <c r="AE78" s="239">
        <v>9395.3941599999998</v>
      </c>
      <c r="AF78" s="233">
        <v>252.92349000000002</v>
      </c>
      <c r="AG78" s="233">
        <v>5193.6562799999992</v>
      </c>
      <c r="AH78" s="233">
        <v>0</v>
      </c>
      <c r="AI78" s="233">
        <v>14.816510000000001</v>
      </c>
      <c r="AJ78" s="482">
        <v>3933.9978800000004</v>
      </c>
      <c r="AK78" s="40"/>
      <c r="AL78" s="414">
        <v>9395.3941599999998</v>
      </c>
      <c r="AM78" s="414">
        <v>0</v>
      </c>
    </row>
    <row r="79" spans="1:39" ht="14.4" x14ac:dyDescent="0.3">
      <c r="A79" s="151">
        <v>71</v>
      </c>
      <c r="B79" s="83">
        <v>5304</v>
      </c>
      <c r="C79" s="318" t="s">
        <v>976</v>
      </c>
      <c r="D79" s="400">
        <v>740.58150999999998</v>
      </c>
      <c r="E79" s="400">
        <v>1267.0427299999999</v>
      </c>
      <c r="F79" s="400">
        <v>183.02533</v>
      </c>
      <c r="G79" s="400">
        <v>63.165519999999994</v>
      </c>
      <c r="H79" s="352">
        <v>2253.8150900000001</v>
      </c>
      <c r="I79" s="400">
        <v>18.65682</v>
      </c>
      <c r="J79" s="400">
        <v>45.539029999999997</v>
      </c>
      <c r="K79" s="400">
        <v>0</v>
      </c>
      <c r="L79" s="400">
        <v>0</v>
      </c>
      <c r="M79" s="400">
        <v>11.64386</v>
      </c>
      <c r="N79" s="400">
        <v>0</v>
      </c>
      <c r="O79" s="400">
        <v>0.5385700000000001</v>
      </c>
      <c r="P79" s="400">
        <v>4.6901599999999997</v>
      </c>
      <c r="Q79" s="400">
        <v>468.15120000000002</v>
      </c>
      <c r="R79" s="352">
        <v>549.21964000000003</v>
      </c>
      <c r="S79" s="400">
        <v>0.67198000000000002</v>
      </c>
      <c r="T79" s="400">
        <v>0</v>
      </c>
      <c r="U79" s="400">
        <v>0.44557999999999998</v>
      </c>
      <c r="V79" s="400">
        <v>0.48161000000000004</v>
      </c>
      <c r="W79" s="400">
        <v>1.91618</v>
      </c>
      <c r="X79" s="400">
        <v>1.528E-2</v>
      </c>
      <c r="Y79" s="400">
        <v>0</v>
      </c>
      <c r="Z79" s="400">
        <v>0.26677999999999996</v>
      </c>
      <c r="AA79" s="400">
        <v>0.32838999999999996</v>
      </c>
      <c r="AB79" s="400">
        <v>1.3442499999999999</v>
      </c>
      <c r="AC79" s="400">
        <v>0.10753</v>
      </c>
      <c r="AD79" s="239">
        <v>5.5775799999999993</v>
      </c>
      <c r="AE79" s="239">
        <v>2808.6123100000004</v>
      </c>
      <c r="AF79" s="233">
        <v>0</v>
      </c>
      <c r="AG79" s="233">
        <v>12.12547</v>
      </c>
      <c r="AH79" s="233">
        <v>0</v>
      </c>
      <c r="AI79" s="233">
        <v>0.43591999999999997</v>
      </c>
      <c r="AJ79" s="482">
        <v>2796.0509200000006</v>
      </c>
      <c r="AK79" s="40"/>
      <c r="AL79" s="414">
        <v>2808.6123100000004</v>
      </c>
      <c r="AM79" s="414">
        <v>0</v>
      </c>
    </row>
    <row r="80" spans="1:39" ht="14.4" x14ac:dyDescent="0.3">
      <c r="A80" s="60">
        <v>72</v>
      </c>
      <c r="B80" s="83">
        <v>5305</v>
      </c>
      <c r="C80" s="318" t="s">
        <v>977</v>
      </c>
      <c r="D80" s="400">
        <v>298.20092999999997</v>
      </c>
      <c r="E80" s="400">
        <v>0</v>
      </c>
      <c r="F80" s="400">
        <v>0.72365000000000002</v>
      </c>
      <c r="G80" s="400">
        <v>26.695540000000001</v>
      </c>
      <c r="H80" s="352">
        <v>325.62011999999999</v>
      </c>
      <c r="I80" s="400">
        <v>0</v>
      </c>
      <c r="J80" s="400">
        <v>0</v>
      </c>
      <c r="K80" s="400">
        <v>0</v>
      </c>
      <c r="L80" s="400">
        <v>0</v>
      </c>
      <c r="M80" s="400">
        <v>0.15352000000000002</v>
      </c>
      <c r="N80" s="400">
        <v>0</v>
      </c>
      <c r="O80" s="400">
        <v>0</v>
      </c>
      <c r="P80" s="400">
        <v>0</v>
      </c>
      <c r="Q80" s="400">
        <v>0</v>
      </c>
      <c r="R80" s="352">
        <v>0.15352000000000002</v>
      </c>
      <c r="S80" s="400">
        <v>0</v>
      </c>
      <c r="T80" s="400">
        <v>0</v>
      </c>
      <c r="U80" s="400">
        <v>0</v>
      </c>
      <c r="V80" s="400">
        <v>0</v>
      </c>
      <c r="W80" s="400">
        <v>0</v>
      </c>
      <c r="X80" s="400">
        <v>0</v>
      </c>
      <c r="Y80" s="400">
        <v>0</v>
      </c>
      <c r="Z80" s="400">
        <v>0</v>
      </c>
      <c r="AA80" s="400">
        <v>0</v>
      </c>
      <c r="AB80" s="400">
        <v>0</v>
      </c>
      <c r="AC80" s="400">
        <v>0</v>
      </c>
      <c r="AD80" s="239">
        <v>0</v>
      </c>
      <c r="AE80" s="239">
        <v>325.77364</v>
      </c>
      <c r="AF80" s="233">
        <v>0</v>
      </c>
      <c r="AG80" s="233">
        <v>0.15352000000000002</v>
      </c>
      <c r="AH80" s="233">
        <v>0</v>
      </c>
      <c r="AI80" s="233">
        <v>0</v>
      </c>
      <c r="AJ80" s="482">
        <v>325.62011999999999</v>
      </c>
      <c r="AK80" s="40"/>
      <c r="AL80" s="414">
        <v>325.77364</v>
      </c>
      <c r="AM80" s="414">
        <v>0</v>
      </c>
    </row>
    <row r="81" spans="1:39" ht="14.4" x14ac:dyDescent="0.3">
      <c r="A81" s="60">
        <v>73</v>
      </c>
      <c r="B81" s="83">
        <v>5390</v>
      </c>
      <c r="C81" s="318" t="s">
        <v>118</v>
      </c>
      <c r="D81" s="400">
        <v>0</v>
      </c>
      <c r="E81" s="400">
        <v>0</v>
      </c>
      <c r="F81" s="400">
        <v>0</v>
      </c>
      <c r="G81" s="400">
        <v>0</v>
      </c>
      <c r="H81" s="352">
        <v>0</v>
      </c>
      <c r="I81" s="400">
        <v>0</v>
      </c>
      <c r="J81" s="400">
        <v>0</v>
      </c>
      <c r="K81" s="400">
        <v>0</v>
      </c>
      <c r="L81" s="400">
        <v>0</v>
      </c>
      <c r="M81" s="400">
        <v>0</v>
      </c>
      <c r="N81" s="400">
        <v>0</v>
      </c>
      <c r="O81" s="400">
        <v>0</v>
      </c>
      <c r="P81" s="400">
        <v>0</v>
      </c>
      <c r="Q81" s="400">
        <v>0</v>
      </c>
      <c r="R81" s="352">
        <v>0</v>
      </c>
      <c r="S81" s="400">
        <v>0</v>
      </c>
      <c r="T81" s="400">
        <v>0</v>
      </c>
      <c r="U81" s="400">
        <v>0</v>
      </c>
      <c r="V81" s="400">
        <v>0</v>
      </c>
      <c r="W81" s="400">
        <v>0</v>
      </c>
      <c r="X81" s="400">
        <v>0</v>
      </c>
      <c r="Y81" s="400">
        <v>0</v>
      </c>
      <c r="Z81" s="400">
        <v>0</v>
      </c>
      <c r="AA81" s="400">
        <v>0</v>
      </c>
      <c r="AB81" s="400">
        <v>0</v>
      </c>
      <c r="AC81" s="400">
        <v>0</v>
      </c>
      <c r="AD81" s="239">
        <v>0</v>
      </c>
      <c r="AE81" s="239">
        <v>0</v>
      </c>
      <c r="AF81" s="233">
        <v>0</v>
      </c>
      <c r="AG81" s="233">
        <v>0</v>
      </c>
      <c r="AH81" s="233">
        <v>0</v>
      </c>
      <c r="AI81" s="233">
        <v>0</v>
      </c>
      <c r="AJ81" s="482">
        <v>0</v>
      </c>
      <c r="AK81" s="40"/>
      <c r="AL81" s="414">
        <v>0</v>
      </c>
      <c r="AM81" s="414">
        <v>0</v>
      </c>
    </row>
    <row r="82" spans="1:39" s="14" customFormat="1" ht="14.4" x14ac:dyDescent="0.3">
      <c r="A82" s="64">
        <v>74</v>
      </c>
      <c r="B82" s="82">
        <v>43</v>
      </c>
      <c r="C82" s="316" t="s">
        <v>978</v>
      </c>
      <c r="D82" s="495">
        <v>2038.0366000000001</v>
      </c>
      <c r="E82" s="495">
        <v>460.9932</v>
      </c>
      <c r="F82" s="495">
        <v>2873.13382</v>
      </c>
      <c r="G82" s="495">
        <v>403.27510999999998</v>
      </c>
      <c r="H82" s="351">
        <v>5775.4387299999999</v>
      </c>
      <c r="I82" s="495">
        <v>2629.60277</v>
      </c>
      <c r="J82" s="495">
        <v>388.82350000000002</v>
      </c>
      <c r="K82" s="495">
        <v>862.26300000000003</v>
      </c>
      <c r="L82" s="495">
        <v>268.32511</v>
      </c>
      <c r="M82" s="495">
        <v>179.58948999999998</v>
      </c>
      <c r="N82" s="495">
        <v>936.75142000000005</v>
      </c>
      <c r="O82" s="495">
        <v>27.691779999999998</v>
      </c>
      <c r="P82" s="495">
        <v>93.17671</v>
      </c>
      <c r="Q82" s="495">
        <v>10136.51377</v>
      </c>
      <c r="R82" s="351">
        <v>15522.737549999998</v>
      </c>
      <c r="S82" s="495">
        <v>54.644500000000001</v>
      </c>
      <c r="T82" s="495">
        <v>295.34188</v>
      </c>
      <c r="U82" s="495">
        <v>0</v>
      </c>
      <c r="V82" s="495">
        <v>0</v>
      </c>
      <c r="W82" s="495">
        <v>0</v>
      </c>
      <c r="X82" s="495">
        <v>26.461869999999998</v>
      </c>
      <c r="Y82" s="495">
        <v>6.8306400000000007</v>
      </c>
      <c r="Z82" s="495">
        <v>23.570790000000002</v>
      </c>
      <c r="AA82" s="495">
        <v>0</v>
      </c>
      <c r="AB82" s="495">
        <v>2357.60025</v>
      </c>
      <c r="AC82" s="495">
        <v>0</v>
      </c>
      <c r="AD82" s="496">
        <v>2764.4499299999998</v>
      </c>
      <c r="AE82" s="496">
        <v>24062.626209999999</v>
      </c>
      <c r="AF82" s="480">
        <v>1799.01442</v>
      </c>
      <c r="AG82" s="480">
        <v>447.91459999999995</v>
      </c>
      <c r="AH82" s="480">
        <v>0</v>
      </c>
      <c r="AI82" s="480">
        <v>6.8306400000000007</v>
      </c>
      <c r="AJ82" s="481">
        <v>21808.866549999995</v>
      </c>
      <c r="AK82" s="40"/>
      <c r="AL82" s="414">
        <v>24062.626209999995</v>
      </c>
      <c r="AM82" s="414">
        <v>0</v>
      </c>
    </row>
    <row r="83" spans="1:39" ht="14.4" x14ac:dyDescent="0.3">
      <c r="A83" s="60">
        <v>75</v>
      </c>
      <c r="B83" s="83">
        <v>4301</v>
      </c>
      <c r="C83" s="318" t="s">
        <v>979</v>
      </c>
      <c r="D83" s="400">
        <v>275.06103999999999</v>
      </c>
      <c r="E83" s="400">
        <v>195.54101</v>
      </c>
      <c r="F83" s="400">
        <v>0</v>
      </c>
      <c r="G83" s="400">
        <v>0</v>
      </c>
      <c r="H83" s="352">
        <v>470.60204999999996</v>
      </c>
      <c r="I83" s="400">
        <v>82.462789999999998</v>
      </c>
      <c r="J83" s="400">
        <v>9.749229999999999</v>
      </c>
      <c r="K83" s="400">
        <v>0</v>
      </c>
      <c r="L83" s="400">
        <v>215.48520000000002</v>
      </c>
      <c r="M83" s="400">
        <v>0.10662000000000001</v>
      </c>
      <c r="N83" s="400">
        <v>0</v>
      </c>
      <c r="O83" s="400">
        <v>0</v>
      </c>
      <c r="P83" s="400">
        <v>8.5529999999999995E-2</v>
      </c>
      <c r="Q83" s="400">
        <v>733.14373999999998</v>
      </c>
      <c r="R83" s="352">
        <v>1041.0331100000001</v>
      </c>
      <c r="S83" s="400">
        <v>54.644500000000001</v>
      </c>
      <c r="T83" s="400">
        <v>0</v>
      </c>
      <c r="U83" s="400">
        <v>0</v>
      </c>
      <c r="V83" s="400">
        <v>0</v>
      </c>
      <c r="W83" s="400">
        <v>0</v>
      </c>
      <c r="X83" s="400">
        <v>0</v>
      </c>
      <c r="Y83" s="400">
        <v>0</v>
      </c>
      <c r="Z83" s="400">
        <v>2.7158099999999998</v>
      </c>
      <c r="AA83" s="400">
        <v>0</v>
      </c>
      <c r="AB83" s="400">
        <v>23.662269999999999</v>
      </c>
      <c r="AC83" s="400">
        <v>0</v>
      </c>
      <c r="AD83" s="239">
        <v>81.022580000000005</v>
      </c>
      <c r="AE83" s="239">
        <v>1592.6577400000001</v>
      </c>
      <c r="AF83" s="233">
        <v>0</v>
      </c>
      <c r="AG83" s="233">
        <v>215.59182000000001</v>
      </c>
      <c r="AH83" s="233">
        <v>0</v>
      </c>
      <c r="AI83" s="233">
        <v>0</v>
      </c>
      <c r="AJ83" s="482">
        <v>1377.06592</v>
      </c>
      <c r="AK83" s="40"/>
      <c r="AL83" s="414">
        <v>1592.6577400000001</v>
      </c>
      <c r="AM83" s="414">
        <v>0</v>
      </c>
    </row>
    <row r="84" spans="1:39" ht="14.4" x14ac:dyDescent="0.3">
      <c r="A84" s="151">
        <v>76</v>
      </c>
      <c r="B84" s="83">
        <v>4302</v>
      </c>
      <c r="C84" s="318" t="s">
        <v>974</v>
      </c>
      <c r="D84" s="400">
        <v>328.02665999999999</v>
      </c>
      <c r="E84" s="400">
        <v>226.15434999999999</v>
      </c>
      <c r="F84" s="400">
        <v>2133.17544</v>
      </c>
      <c r="G84" s="400">
        <v>159.52492999999998</v>
      </c>
      <c r="H84" s="352">
        <v>2846.8813800000003</v>
      </c>
      <c r="I84" s="400">
        <v>1802.19343</v>
      </c>
      <c r="J84" s="400">
        <v>15.835469999999999</v>
      </c>
      <c r="K84" s="400">
        <v>227.779</v>
      </c>
      <c r="L84" s="400">
        <v>17.733349999999998</v>
      </c>
      <c r="M84" s="400">
        <v>103.67107</v>
      </c>
      <c r="N84" s="400">
        <v>106.03671</v>
      </c>
      <c r="O84" s="400">
        <v>18.334479999999999</v>
      </c>
      <c r="P84" s="400">
        <v>28.463699999999999</v>
      </c>
      <c r="Q84" s="400">
        <v>177.09351999999998</v>
      </c>
      <c r="R84" s="352">
        <v>2497.1407299999996</v>
      </c>
      <c r="S84" s="400">
        <v>0</v>
      </c>
      <c r="T84" s="400">
        <v>160.96270999999999</v>
      </c>
      <c r="U84" s="400">
        <v>0</v>
      </c>
      <c r="V84" s="400">
        <v>0</v>
      </c>
      <c r="W84" s="400">
        <v>0</v>
      </c>
      <c r="X84" s="400">
        <v>0</v>
      </c>
      <c r="Y84" s="400">
        <v>0</v>
      </c>
      <c r="Z84" s="400">
        <v>0</v>
      </c>
      <c r="AA84" s="400">
        <v>0</v>
      </c>
      <c r="AB84" s="400">
        <v>0.94616</v>
      </c>
      <c r="AC84" s="400">
        <v>0</v>
      </c>
      <c r="AD84" s="239">
        <v>161.90886999999998</v>
      </c>
      <c r="AE84" s="239">
        <v>5505.9309800000001</v>
      </c>
      <c r="AF84" s="233">
        <v>333.81570999999997</v>
      </c>
      <c r="AG84" s="233">
        <v>121.40442</v>
      </c>
      <c r="AH84" s="233">
        <v>0</v>
      </c>
      <c r="AI84" s="233">
        <v>0</v>
      </c>
      <c r="AJ84" s="482">
        <v>5050.7108500000013</v>
      </c>
      <c r="AK84" s="40"/>
      <c r="AL84" s="414">
        <v>5505.930980000001</v>
      </c>
      <c r="AM84" s="414">
        <v>0</v>
      </c>
    </row>
    <row r="85" spans="1:39" ht="14.4" x14ac:dyDescent="0.3">
      <c r="A85" s="60">
        <v>77</v>
      </c>
      <c r="B85" s="83">
        <v>4303</v>
      </c>
      <c r="C85" s="318" t="s">
        <v>975</v>
      </c>
      <c r="D85" s="400">
        <v>1372.7725800000001</v>
      </c>
      <c r="E85" s="400">
        <v>39.244779999999999</v>
      </c>
      <c r="F85" s="400">
        <v>0</v>
      </c>
      <c r="G85" s="400">
        <v>0.42235</v>
      </c>
      <c r="H85" s="352">
        <v>1412.4397100000001</v>
      </c>
      <c r="I85" s="400">
        <v>5.1370500000000003</v>
      </c>
      <c r="J85" s="400">
        <v>12.85206</v>
      </c>
      <c r="K85" s="400">
        <v>634.48400000000004</v>
      </c>
      <c r="L85" s="400">
        <v>35.106559999999995</v>
      </c>
      <c r="M85" s="400">
        <v>0</v>
      </c>
      <c r="N85" s="400">
        <v>0</v>
      </c>
      <c r="O85" s="400">
        <v>0</v>
      </c>
      <c r="P85" s="400">
        <v>0</v>
      </c>
      <c r="Q85" s="400">
        <v>9225.4059799999995</v>
      </c>
      <c r="R85" s="352">
        <v>9912.9856499999987</v>
      </c>
      <c r="S85" s="400">
        <v>0</v>
      </c>
      <c r="T85" s="400">
        <v>92.209679999999992</v>
      </c>
      <c r="U85" s="400">
        <v>0</v>
      </c>
      <c r="V85" s="400">
        <v>0</v>
      </c>
      <c r="W85" s="400">
        <v>0</v>
      </c>
      <c r="X85" s="400">
        <v>0</v>
      </c>
      <c r="Y85" s="400">
        <v>2.6938800000000001</v>
      </c>
      <c r="Z85" s="400">
        <v>0</v>
      </c>
      <c r="AA85" s="400">
        <v>0</v>
      </c>
      <c r="AB85" s="400">
        <v>2332.9918199999997</v>
      </c>
      <c r="AC85" s="400">
        <v>0</v>
      </c>
      <c r="AD85" s="239">
        <v>2427.8953799999999</v>
      </c>
      <c r="AE85" s="239">
        <v>13753.320739999999</v>
      </c>
      <c r="AF85" s="233">
        <v>634.48400000000004</v>
      </c>
      <c r="AG85" s="233">
        <v>35.106559999999995</v>
      </c>
      <c r="AH85" s="233">
        <v>0</v>
      </c>
      <c r="AI85" s="233">
        <v>2.6938800000000001</v>
      </c>
      <c r="AJ85" s="482">
        <v>13081.0363</v>
      </c>
      <c r="AK85" s="40"/>
      <c r="AL85" s="414">
        <v>13753.320739999999</v>
      </c>
      <c r="AM85" s="414">
        <v>0</v>
      </c>
    </row>
    <row r="86" spans="1:39" ht="14.4" x14ac:dyDescent="0.3">
      <c r="A86" s="60">
        <v>78</v>
      </c>
      <c r="B86" s="83">
        <v>4304</v>
      </c>
      <c r="C86" s="318" t="s">
        <v>980</v>
      </c>
      <c r="D86" s="400">
        <v>0</v>
      </c>
      <c r="E86" s="400">
        <v>5.3060000000000003E-2</v>
      </c>
      <c r="F86" s="400">
        <v>0</v>
      </c>
      <c r="G86" s="400">
        <v>228.45609999999999</v>
      </c>
      <c r="H86" s="352">
        <v>228.50915999999998</v>
      </c>
      <c r="I86" s="400">
        <v>0</v>
      </c>
      <c r="J86" s="400">
        <v>0</v>
      </c>
      <c r="K86" s="400">
        <v>0</v>
      </c>
      <c r="L86" s="400">
        <v>0</v>
      </c>
      <c r="M86" s="400">
        <v>0.13581000000000001</v>
      </c>
      <c r="N86" s="400">
        <v>0</v>
      </c>
      <c r="O86" s="400">
        <v>0</v>
      </c>
      <c r="P86" s="400">
        <v>0</v>
      </c>
      <c r="Q86" s="400">
        <v>0.83309</v>
      </c>
      <c r="R86" s="352">
        <v>0.96889999999999998</v>
      </c>
      <c r="S86" s="400">
        <v>0</v>
      </c>
      <c r="T86" s="400">
        <v>0</v>
      </c>
      <c r="U86" s="400">
        <v>0</v>
      </c>
      <c r="V86" s="400">
        <v>0</v>
      </c>
      <c r="W86" s="400">
        <v>0</v>
      </c>
      <c r="X86" s="400">
        <v>0</v>
      </c>
      <c r="Y86" s="400">
        <v>0</v>
      </c>
      <c r="Z86" s="400">
        <v>0</v>
      </c>
      <c r="AA86" s="400">
        <v>0</v>
      </c>
      <c r="AB86" s="400">
        <v>0</v>
      </c>
      <c r="AC86" s="400">
        <v>0</v>
      </c>
      <c r="AD86" s="239">
        <v>0</v>
      </c>
      <c r="AE86" s="239">
        <v>229.47805999999997</v>
      </c>
      <c r="AF86" s="233">
        <v>0</v>
      </c>
      <c r="AG86" s="233">
        <v>0.13581000000000001</v>
      </c>
      <c r="AH86" s="233">
        <v>0</v>
      </c>
      <c r="AI86" s="233">
        <v>0</v>
      </c>
      <c r="AJ86" s="482">
        <v>229.34224999999998</v>
      </c>
      <c r="AK86" s="40"/>
      <c r="AL86" s="414">
        <v>229.47805999999997</v>
      </c>
      <c r="AM86" s="414">
        <v>0</v>
      </c>
    </row>
    <row r="87" spans="1:39" ht="14.4" x14ac:dyDescent="0.3">
      <c r="A87" s="60">
        <v>79</v>
      </c>
      <c r="B87" s="83">
        <v>4305</v>
      </c>
      <c r="C87" s="318" t="s">
        <v>981</v>
      </c>
      <c r="D87" s="400">
        <v>0</v>
      </c>
      <c r="E87" s="400">
        <v>0</v>
      </c>
      <c r="F87" s="400">
        <v>0</v>
      </c>
      <c r="G87" s="400">
        <v>0.39471000000000001</v>
      </c>
      <c r="H87" s="352">
        <v>0.39471000000000001</v>
      </c>
      <c r="I87" s="400">
        <v>0</v>
      </c>
      <c r="J87" s="400">
        <v>0</v>
      </c>
      <c r="K87" s="400">
        <v>0</v>
      </c>
      <c r="L87" s="400">
        <v>0</v>
      </c>
      <c r="M87" s="400">
        <v>0</v>
      </c>
      <c r="N87" s="400">
        <v>95.717880000000008</v>
      </c>
      <c r="O87" s="400">
        <v>4.2632599999999998</v>
      </c>
      <c r="P87" s="400">
        <v>0</v>
      </c>
      <c r="Q87" s="400">
        <v>0</v>
      </c>
      <c r="R87" s="352">
        <v>99.981140000000011</v>
      </c>
      <c r="S87" s="400">
        <v>0</v>
      </c>
      <c r="T87" s="400">
        <v>0</v>
      </c>
      <c r="U87" s="400">
        <v>0</v>
      </c>
      <c r="V87" s="400">
        <v>0</v>
      </c>
      <c r="W87" s="400">
        <v>0</v>
      </c>
      <c r="X87" s="400">
        <v>0</v>
      </c>
      <c r="Y87" s="400">
        <v>0</v>
      </c>
      <c r="Z87" s="400">
        <v>0</v>
      </c>
      <c r="AA87" s="400">
        <v>0</v>
      </c>
      <c r="AB87" s="400">
        <v>0</v>
      </c>
      <c r="AC87" s="400">
        <v>0</v>
      </c>
      <c r="AD87" s="239">
        <v>0</v>
      </c>
      <c r="AE87" s="239">
        <v>100.37585000000001</v>
      </c>
      <c r="AF87" s="233">
        <v>95.717880000000008</v>
      </c>
      <c r="AG87" s="233">
        <v>0</v>
      </c>
      <c r="AH87" s="233">
        <v>0</v>
      </c>
      <c r="AI87" s="233">
        <v>0</v>
      </c>
      <c r="AJ87" s="482">
        <v>4.6579699999999997</v>
      </c>
      <c r="AK87" s="40"/>
      <c r="AL87" s="414">
        <v>100.37585000000001</v>
      </c>
      <c r="AM87" s="414">
        <v>0</v>
      </c>
    </row>
    <row r="88" spans="1:39" ht="14.4" x14ac:dyDescent="0.3">
      <c r="A88" s="60">
        <v>80</v>
      </c>
      <c r="B88" s="83">
        <v>4306</v>
      </c>
      <c r="C88" s="318" t="s">
        <v>982</v>
      </c>
      <c r="D88" s="400">
        <v>62.176319999999997</v>
      </c>
      <c r="E88" s="400">
        <v>0</v>
      </c>
      <c r="F88" s="400">
        <v>739.95838000000003</v>
      </c>
      <c r="G88" s="400">
        <v>14.47702</v>
      </c>
      <c r="H88" s="352">
        <v>816.6117200000001</v>
      </c>
      <c r="I88" s="400">
        <v>739.80949999999996</v>
      </c>
      <c r="J88" s="400">
        <v>350.38673999999997</v>
      </c>
      <c r="K88" s="400">
        <v>0</v>
      </c>
      <c r="L88" s="400">
        <v>0</v>
      </c>
      <c r="M88" s="400">
        <v>75.675989999999999</v>
      </c>
      <c r="N88" s="400">
        <v>734.99682999999993</v>
      </c>
      <c r="O88" s="400">
        <v>5.0940399999999997</v>
      </c>
      <c r="P88" s="400">
        <v>64.627480000000006</v>
      </c>
      <c r="Q88" s="400">
        <v>3.7440000000000001E-2</v>
      </c>
      <c r="R88" s="352">
        <v>1970.6280200000001</v>
      </c>
      <c r="S88" s="400">
        <v>0</v>
      </c>
      <c r="T88" s="400">
        <v>42.169489999999996</v>
      </c>
      <c r="U88" s="400">
        <v>0</v>
      </c>
      <c r="V88" s="400">
        <v>0</v>
      </c>
      <c r="W88" s="400">
        <v>0</v>
      </c>
      <c r="X88" s="400">
        <v>26.461869999999998</v>
      </c>
      <c r="Y88" s="400">
        <v>4.1367600000000007</v>
      </c>
      <c r="Z88" s="400">
        <v>20.854980000000001</v>
      </c>
      <c r="AA88" s="400">
        <v>0</v>
      </c>
      <c r="AB88" s="400">
        <v>0</v>
      </c>
      <c r="AC88" s="400">
        <v>0</v>
      </c>
      <c r="AD88" s="239">
        <v>93.623099999999994</v>
      </c>
      <c r="AE88" s="239">
        <v>2880.8628399999998</v>
      </c>
      <c r="AF88" s="233">
        <v>734.99682999999993</v>
      </c>
      <c r="AG88" s="233">
        <v>75.675989999999999</v>
      </c>
      <c r="AH88" s="233">
        <v>0</v>
      </c>
      <c r="AI88" s="233">
        <v>4.1367600000000007</v>
      </c>
      <c r="AJ88" s="482">
        <v>2066.0532600000001</v>
      </c>
      <c r="AK88" s="40"/>
      <c r="AL88" s="414">
        <v>2880.8628399999998</v>
      </c>
      <c r="AM88" s="414">
        <v>0</v>
      </c>
    </row>
    <row r="89" spans="1:39" ht="14.4" x14ac:dyDescent="0.3">
      <c r="A89" s="151">
        <v>81</v>
      </c>
      <c r="B89" s="83">
        <v>4390</v>
      </c>
      <c r="C89" s="318" t="s">
        <v>118</v>
      </c>
      <c r="D89" s="400">
        <v>0</v>
      </c>
      <c r="E89" s="400">
        <v>0</v>
      </c>
      <c r="F89" s="400">
        <v>0</v>
      </c>
      <c r="G89" s="400">
        <v>0</v>
      </c>
      <c r="H89" s="352">
        <v>0</v>
      </c>
      <c r="I89" s="400">
        <v>0</v>
      </c>
      <c r="J89" s="400">
        <v>0</v>
      </c>
      <c r="K89" s="400">
        <v>0</v>
      </c>
      <c r="L89" s="400">
        <v>0</v>
      </c>
      <c r="M89" s="400">
        <v>0</v>
      </c>
      <c r="N89" s="400">
        <v>0</v>
      </c>
      <c r="O89" s="400">
        <v>0</v>
      </c>
      <c r="P89" s="400">
        <v>0</v>
      </c>
      <c r="Q89" s="400">
        <v>0</v>
      </c>
      <c r="R89" s="352">
        <v>0</v>
      </c>
      <c r="S89" s="400">
        <v>0</v>
      </c>
      <c r="T89" s="400">
        <v>0</v>
      </c>
      <c r="U89" s="400">
        <v>0</v>
      </c>
      <c r="V89" s="400">
        <v>0</v>
      </c>
      <c r="W89" s="400">
        <v>0</v>
      </c>
      <c r="X89" s="400">
        <v>0</v>
      </c>
      <c r="Y89" s="400">
        <v>0</v>
      </c>
      <c r="Z89" s="400">
        <v>0</v>
      </c>
      <c r="AA89" s="400">
        <v>0</v>
      </c>
      <c r="AB89" s="400">
        <v>0</v>
      </c>
      <c r="AC89" s="400">
        <v>0</v>
      </c>
      <c r="AD89" s="239">
        <v>0</v>
      </c>
      <c r="AE89" s="239">
        <v>0</v>
      </c>
      <c r="AF89" s="233">
        <v>0</v>
      </c>
      <c r="AG89" s="233">
        <v>0</v>
      </c>
      <c r="AH89" s="233">
        <v>0</v>
      </c>
      <c r="AI89" s="233">
        <v>0</v>
      </c>
      <c r="AJ89" s="482">
        <v>0</v>
      </c>
      <c r="AK89" s="40"/>
      <c r="AL89" s="414">
        <v>0</v>
      </c>
      <c r="AM89" s="414">
        <v>0</v>
      </c>
    </row>
    <row r="90" spans="1:39" s="14" customFormat="1" ht="14.4" x14ac:dyDescent="0.3">
      <c r="A90" s="64">
        <v>82</v>
      </c>
      <c r="B90" s="195" t="s">
        <v>540</v>
      </c>
      <c r="C90" s="316" t="s">
        <v>540</v>
      </c>
      <c r="D90" s="495">
        <v>168026.37914000003</v>
      </c>
      <c r="E90" s="495">
        <v>154907.28660000002</v>
      </c>
      <c r="F90" s="495">
        <v>389220.66671000008</v>
      </c>
      <c r="G90" s="495">
        <v>146436.00055</v>
      </c>
      <c r="H90" s="351">
        <v>858590.3330000001</v>
      </c>
      <c r="I90" s="495">
        <v>44512.191189999998</v>
      </c>
      <c r="J90" s="495">
        <v>86163.086350000012</v>
      </c>
      <c r="K90" s="495">
        <v>8618.741</v>
      </c>
      <c r="L90" s="495">
        <v>127399.84320000002</v>
      </c>
      <c r="M90" s="495">
        <v>31736.925749999999</v>
      </c>
      <c r="N90" s="495">
        <v>84459.899830000009</v>
      </c>
      <c r="O90" s="495">
        <v>15848.770760000001</v>
      </c>
      <c r="P90" s="495">
        <v>19754.685290000001</v>
      </c>
      <c r="Q90" s="495">
        <v>29569.200549999994</v>
      </c>
      <c r="R90" s="351">
        <v>448063.34392000001</v>
      </c>
      <c r="S90" s="495">
        <v>9117.5363000000016</v>
      </c>
      <c r="T90" s="495">
        <v>3766.4104900000002</v>
      </c>
      <c r="U90" s="495">
        <v>1711.3240900000001</v>
      </c>
      <c r="V90" s="495">
        <v>1349.1746799999999</v>
      </c>
      <c r="W90" s="495">
        <v>4030.4008200000003</v>
      </c>
      <c r="X90" s="495">
        <v>379.07957000000005</v>
      </c>
      <c r="Y90" s="495">
        <v>2324.1170399999996</v>
      </c>
      <c r="Z90" s="495">
        <v>1925.3049299999998</v>
      </c>
      <c r="AA90" s="495">
        <v>4334.6649500000003</v>
      </c>
      <c r="AB90" s="495">
        <v>4726.6008699999984</v>
      </c>
      <c r="AC90" s="495">
        <v>5164.3287199999995</v>
      </c>
      <c r="AD90" s="496">
        <v>38828.942459999998</v>
      </c>
      <c r="AE90" s="496">
        <v>1345482.61938</v>
      </c>
      <c r="AF90" s="480">
        <v>93078.640830000004</v>
      </c>
      <c r="AG90" s="480">
        <v>160485.94363000002</v>
      </c>
      <c r="AH90" s="480">
        <v>0</v>
      </c>
      <c r="AI90" s="480">
        <v>11823.110709999999</v>
      </c>
      <c r="AJ90" s="481">
        <v>1080094.9242100003</v>
      </c>
      <c r="AK90" s="40"/>
      <c r="AL90" s="414">
        <v>1345482.6193800003</v>
      </c>
      <c r="AM90" s="414">
        <v>0</v>
      </c>
    </row>
    <row r="91" spans="1:39" s="14" customFormat="1" ht="14.4" x14ac:dyDescent="0.3">
      <c r="A91" s="64"/>
      <c r="B91" s="13"/>
      <c r="D91" s="496"/>
      <c r="E91" s="496"/>
      <c r="F91" s="496"/>
      <c r="G91" s="496"/>
      <c r="H91" s="352"/>
      <c r="I91" s="496"/>
      <c r="J91" s="496"/>
      <c r="K91" s="496"/>
      <c r="L91" s="496"/>
      <c r="M91" s="496"/>
      <c r="N91" s="496"/>
      <c r="O91" s="496"/>
      <c r="P91" s="496"/>
      <c r="Q91" s="496"/>
      <c r="R91" s="352"/>
      <c r="S91" s="496"/>
      <c r="T91" s="496"/>
      <c r="U91" s="496"/>
      <c r="V91" s="496"/>
      <c r="W91" s="496"/>
      <c r="X91" s="496"/>
      <c r="Y91" s="496"/>
      <c r="Z91" s="496"/>
      <c r="AA91" s="496"/>
      <c r="AB91" s="496"/>
      <c r="AC91" s="496"/>
      <c r="AD91" s="239"/>
      <c r="AE91" s="239"/>
      <c r="AF91" s="233"/>
      <c r="AG91" s="233"/>
      <c r="AH91" s="233"/>
      <c r="AI91" s="233"/>
      <c r="AJ91" s="482"/>
      <c r="AK91" s="40"/>
      <c r="AL91" s="414"/>
      <c r="AM91" s="414"/>
    </row>
    <row r="92" spans="1:39" s="14" customFormat="1" ht="14.4" x14ac:dyDescent="0.3">
      <c r="A92" s="64">
        <v>84</v>
      </c>
      <c r="B92" s="82">
        <v>44</v>
      </c>
      <c r="C92" s="317" t="s">
        <v>503</v>
      </c>
      <c r="D92" s="495">
        <v>49405.515810000004</v>
      </c>
      <c r="E92" s="495">
        <v>61742.926770000005</v>
      </c>
      <c r="F92" s="495">
        <v>146433.90268</v>
      </c>
      <c r="G92" s="495">
        <v>55796.674810000004</v>
      </c>
      <c r="H92" s="351">
        <v>313379.02007000003</v>
      </c>
      <c r="I92" s="495">
        <v>8568.8171899999998</v>
      </c>
      <c r="J92" s="495">
        <v>11999.874250000001</v>
      </c>
      <c r="K92" s="495">
        <v>490.24200000000002</v>
      </c>
      <c r="L92" s="495">
        <v>54356.91792</v>
      </c>
      <c r="M92" s="495">
        <v>7806.9162200000001</v>
      </c>
      <c r="N92" s="495">
        <v>15589.00245</v>
      </c>
      <c r="O92" s="495">
        <v>4239.3251500000006</v>
      </c>
      <c r="P92" s="495">
        <v>3765.3814600000001</v>
      </c>
      <c r="Q92" s="495">
        <v>1325.6099400000001</v>
      </c>
      <c r="R92" s="351">
        <v>108142.08658</v>
      </c>
      <c r="S92" s="495">
        <v>2690.15816</v>
      </c>
      <c r="T92" s="495">
        <v>1061.58926</v>
      </c>
      <c r="U92" s="495">
        <v>58.265720000000002</v>
      </c>
      <c r="V92" s="495">
        <v>26.01878</v>
      </c>
      <c r="W92" s="495">
        <v>183.74498</v>
      </c>
      <c r="X92" s="495">
        <v>48.154870000000003</v>
      </c>
      <c r="Y92" s="495">
        <v>2440.4396000000002</v>
      </c>
      <c r="Z92" s="495">
        <v>317.95143000000002</v>
      </c>
      <c r="AA92" s="495">
        <v>518.95209</v>
      </c>
      <c r="AB92" s="495">
        <v>3672.3187200000002</v>
      </c>
      <c r="AC92" s="495">
        <v>1691.1113400000002</v>
      </c>
      <c r="AD92" s="496">
        <v>12708.704949999999</v>
      </c>
      <c r="AE92" s="496">
        <v>434229.81160000002</v>
      </c>
      <c r="AF92" s="480">
        <v>16079.24445</v>
      </c>
      <c r="AG92" s="480">
        <v>62189.852919999998</v>
      </c>
      <c r="AH92" s="480">
        <v>0</v>
      </c>
      <c r="AI92" s="480">
        <v>4650.5030300000008</v>
      </c>
      <c r="AJ92" s="481">
        <v>351310.21120000002</v>
      </c>
      <c r="AK92" s="40"/>
      <c r="AL92" s="414">
        <v>434229.81160000002</v>
      </c>
      <c r="AM92" s="414">
        <v>0</v>
      </c>
    </row>
    <row r="93" spans="1:39" ht="14.4" x14ac:dyDescent="0.3">
      <c r="A93" s="60">
        <v>85</v>
      </c>
      <c r="B93" s="83">
        <v>4401</v>
      </c>
      <c r="C93" s="318" t="s">
        <v>199</v>
      </c>
      <c r="D93" s="400">
        <v>0</v>
      </c>
      <c r="E93" s="400">
        <v>0</v>
      </c>
      <c r="F93" s="400">
        <v>11510.401810000001</v>
      </c>
      <c r="G93" s="400">
        <v>0</v>
      </c>
      <c r="H93" s="352">
        <v>11510.401810000001</v>
      </c>
      <c r="I93" s="400">
        <v>334.75484</v>
      </c>
      <c r="J93" s="400">
        <v>0</v>
      </c>
      <c r="K93" s="400">
        <v>0</v>
      </c>
      <c r="L93" s="400">
        <v>0</v>
      </c>
      <c r="M93" s="400">
        <v>71.862320000000011</v>
      </c>
      <c r="N93" s="400">
        <v>1.4599999999999999E-3</v>
      </c>
      <c r="O93" s="400">
        <v>0</v>
      </c>
      <c r="P93" s="400">
        <v>1.2E-2</v>
      </c>
      <c r="Q93" s="400">
        <v>0</v>
      </c>
      <c r="R93" s="352">
        <v>406.63062000000002</v>
      </c>
      <c r="S93" s="400">
        <v>0</v>
      </c>
      <c r="T93" s="400">
        <v>0</v>
      </c>
      <c r="U93" s="400">
        <v>1.3944799999999999</v>
      </c>
      <c r="V93" s="400">
        <v>0</v>
      </c>
      <c r="W93" s="400">
        <v>0</v>
      </c>
      <c r="X93" s="400">
        <v>0</v>
      </c>
      <c r="Y93" s="400">
        <v>0</v>
      </c>
      <c r="Z93" s="400">
        <v>0</v>
      </c>
      <c r="AA93" s="400">
        <v>0</v>
      </c>
      <c r="AB93" s="400">
        <v>0</v>
      </c>
      <c r="AC93" s="400">
        <v>0</v>
      </c>
      <c r="AD93" s="239">
        <v>1.3944799999999999</v>
      </c>
      <c r="AE93" s="239">
        <v>11918.426910000002</v>
      </c>
      <c r="AF93" s="233">
        <v>1.4599999999999999E-3</v>
      </c>
      <c r="AG93" s="233">
        <v>71.862320000000011</v>
      </c>
      <c r="AH93" s="233">
        <v>0</v>
      </c>
      <c r="AI93" s="233">
        <v>0</v>
      </c>
      <c r="AJ93" s="482">
        <v>11846.563130000002</v>
      </c>
      <c r="AK93" s="40"/>
      <c r="AL93" s="414">
        <v>11918.426910000002</v>
      </c>
      <c r="AM93" s="414">
        <v>0</v>
      </c>
    </row>
    <row r="94" spans="1:39" ht="14.4" x14ac:dyDescent="0.3">
      <c r="A94" s="151">
        <v>86</v>
      </c>
      <c r="B94" s="83">
        <v>4402</v>
      </c>
      <c r="C94" s="318" t="s">
        <v>115</v>
      </c>
      <c r="D94" s="400">
        <v>46198.514329999998</v>
      </c>
      <c r="E94" s="400">
        <v>54685.921889999998</v>
      </c>
      <c r="F94" s="400">
        <v>100392.69770999999</v>
      </c>
      <c r="G94" s="400">
        <v>49967.621939999997</v>
      </c>
      <c r="H94" s="352">
        <v>251244.75586999999</v>
      </c>
      <c r="I94" s="400">
        <v>6925.9309999999996</v>
      </c>
      <c r="J94" s="400">
        <v>11554.156000000001</v>
      </c>
      <c r="K94" s="400">
        <v>478.327</v>
      </c>
      <c r="L94" s="400">
        <v>51847.440869999999</v>
      </c>
      <c r="M94" s="400">
        <v>6889.1511399999999</v>
      </c>
      <c r="N94" s="400">
        <v>12720.39387</v>
      </c>
      <c r="O94" s="400">
        <v>4000.0325800000001</v>
      </c>
      <c r="P94" s="400">
        <v>3482.5706099999998</v>
      </c>
      <c r="Q94" s="400">
        <v>1051.18434</v>
      </c>
      <c r="R94" s="352">
        <v>98949.187409999999</v>
      </c>
      <c r="S94" s="400">
        <v>2453.8297400000001</v>
      </c>
      <c r="T94" s="400">
        <v>764.36874</v>
      </c>
      <c r="U94" s="400">
        <v>53.366620000000005</v>
      </c>
      <c r="V94" s="400">
        <v>3.2012800000000001</v>
      </c>
      <c r="W94" s="400">
        <v>182.98488</v>
      </c>
      <c r="X94" s="400">
        <v>43.126179999999998</v>
      </c>
      <c r="Y94" s="400">
        <v>2345.1787899999999</v>
      </c>
      <c r="Z94" s="400">
        <v>315.66895</v>
      </c>
      <c r="AA94" s="400">
        <v>508.40231</v>
      </c>
      <c r="AB94" s="400">
        <v>2682.19004</v>
      </c>
      <c r="AC94" s="400">
        <v>1641.2378200000001</v>
      </c>
      <c r="AD94" s="239">
        <v>10993.555350000001</v>
      </c>
      <c r="AE94" s="239">
        <v>361187.49862999999</v>
      </c>
      <c r="AF94" s="233">
        <v>13198.720869999999</v>
      </c>
      <c r="AG94" s="233">
        <v>58739.793290000001</v>
      </c>
      <c r="AH94" s="233">
        <v>0</v>
      </c>
      <c r="AI94" s="233">
        <v>4494.8189199999997</v>
      </c>
      <c r="AJ94" s="482">
        <v>284754.16555000003</v>
      </c>
      <c r="AK94" s="40"/>
      <c r="AL94" s="414">
        <v>361187.49863000005</v>
      </c>
      <c r="AM94" s="414">
        <v>0</v>
      </c>
    </row>
    <row r="95" spans="1:39" s="424" customFormat="1" ht="14.4" hidden="1" x14ac:dyDescent="0.3">
      <c r="A95" s="422">
        <v>87</v>
      </c>
      <c r="B95" s="423">
        <v>440205</v>
      </c>
      <c r="C95" s="424" t="s">
        <v>1128</v>
      </c>
      <c r="D95" s="497">
        <v>0</v>
      </c>
      <c r="E95" s="497">
        <v>0</v>
      </c>
      <c r="F95" s="497">
        <v>0</v>
      </c>
      <c r="G95" s="497">
        <v>0</v>
      </c>
      <c r="H95" s="425">
        <v>0</v>
      </c>
      <c r="I95" s="497">
        <v>0</v>
      </c>
      <c r="J95" s="497">
        <v>0</v>
      </c>
      <c r="K95" s="497">
        <v>0</v>
      </c>
      <c r="L95" s="497">
        <v>0</v>
      </c>
      <c r="M95" s="497">
        <v>0</v>
      </c>
      <c r="N95" s="497">
        <v>0</v>
      </c>
      <c r="O95" s="497">
        <v>0</v>
      </c>
      <c r="P95" s="497">
        <v>0</v>
      </c>
      <c r="Q95" s="497">
        <v>0</v>
      </c>
      <c r="R95" s="425">
        <v>0</v>
      </c>
      <c r="S95" s="497">
        <v>0</v>
      </c>
      <c r="T95" s="497">
        <v>0</v>
      </c>
      <c r="U95" s="497">
        <v>0</v>
      </c>
      <c r="V95" s="497">
        <v>0</v>
      </c>
      <c r="W95" s="497">
        <v>0</v>
      </c>
      <c r="X95" s="497">
        <v>0</v>
      </c>
      <c r="Y95" s="497">
        <v>0</v>
      </c>
      <c r="Z95" s="497">
        <v>0</v>
      </c>
      <c r="AA95" s="497">
        <v>0</v>
      </c>
      <c r="AB95" s="497">
        <v>0</v>
      </c>
      <c r="AC95" s="497">
        <v>0</v>
      </c>
      <c r="AD95" s="479">
        <v>0</v>
      </c>
      <c r="AE95" s="479">
        <v>0</v>
      </c>
      <c r="AF95" s="483">
        <v>0</v>
      </c>
      <c r="AG95" s="483">
        <v>0</v>
      </c>
      <c r="AH95" s="483">
        <v>0</v>
      </c>
      <c r="AI95" s="483">
        <v>0</v>
      </c>
      <c r="AJ95" s="484">
        <v>0</v>
      </c>
      <c r="AK95" s="426"/>
      <c r="AL95" s="427">
        <v>0</v>
      </c>
      <c r="AM95" s="427">
        <v>0</v>
      </c>
    </row>
    <row r="96" spans="1:39" ht="14.4" x14ac:dyDescent="0.3">
      <c r="A96" s="60">
        <v>88</v>
      </c>
      <c r="B96" s="83">
        <v>440210</v>
      </c>
      <c r="C96" s="84" t="s">
        <v>1812</v>
      </c>
      <c r="D96" s="400">
        <v>1548.4509800000001</v>
      </c>
      <c r="E96" s="400">
        <v>17178.383809999999</v>
      </c>
      <c r="F96" s="400">
        <v>64364.814340000004</v>
      </c>
      <c r="G96" s="400">
        <v>20145.626420000001</v>
      </c>
      <c r="H96" s="352">
        <v>103237.27555000001</v>
      </c>
      <c r="I96" s="400">
        <v>0</v>
      </c>
      <c r="J96" s="400">
        <v>1695.635</v>
      </c>
      <c r="K96" s="400">
        <v>478.327</v>
      </c>
      <c r="L96" s="400">
        <v>3006.5164</v>
      </c>
      <c r="M96" s="400">
        <v>0</v>
      </c>
      <c r="N96" s="400">
        <v>6172.2617499999997</v>
      </c>
      <c r="O96" s="400">
        <v>1020.2962</v>
      </c>
      <c r="P96" s="400">
        <v>926.93338000000006</v>
      </c>
      <c r="Q96" s="400">
        <v>1.3140000000000001E-2</v>
      </c>
      <c r="R96" s="352">
        <v>13299.98287</v>
      </c>
      <c r="S96" s="400">
        <v>1706.0254600000001</v>
      </c>
      <c r="T96" s="400">
        <v>291.64521999999999</v>
      </c>
      <c r="U96" s="400">
        <v>6.7963300000000002</v>
      </c>
      <c r="V96" s="400">
        <v>0.50175999999999998</v>
      </c>
      <c r="W96" s="400">
        <v>140.43160999999998</v>
      </c>
      <c r="X96" s="400">
        <v>10.20711</v>
      </c>
      <c r="Y96" s="400">
        <v>0</v>
      </c>
      <c r="Z96" s="400">
        <v>141.01726000000002</v>
      </c>
      <c r="AA96" s="400">
        <v>0</v>
      </c>
      <c r="AB96" s="400">
        <v>55.256689999999999</v>
      </c>
      <c r="AC96" s="400">
        <v>0</v>
      </c>
      <c r="AD96" s="239">
        <v>2351.8814400000001</v>
      </c>
      <c r="AE96" s="239">
        <v>118889.13986</v>
      </c>
      <c r="AF96" s="233">
        <v>6650.5887499999999</v>
      </c>
      <c r="AG96" s="233">
        <v>3007.0181600000001</v>
      </c>
      <c r="AH96" s="233">
        <v>0</v>
      </c>
      <c r="AI96" s="233">
        <v>0</v>
      </c>
      <c r="AJ96" s="482">
        <v>109231.53294999999</v>
      </c>
      <c r="AK96" s="40"/>
      <c r="AL96" s="414">
        <v>118889.13986</v>
      </c>
      <c r="AM96" s="414">
        <v>0</v>
      </c>
    </row>
    <row r="97" spans="1:39" s="424" customFormat="1" ht="14.4" hidden="1" x14ac:dyDescent="0.3">
      <c r="A97" s="422">
        <v>89</v>
      </c>
      <c r="B97" s="423">
        <v>440215</v>
      </c>
      <c r="C97" s="424" t="s">
        <v>1130</v>
      </c>
      <c r="D97" s="497">
        <v>0</v>
      </c>
      <c r="E97" s="497">
        <v>0</v>
      </c>
      <c r="F97" s="497">
        <v>0</v>
      </c>
      <c r="G97" s="497">
        <v>0</v>
      </c>
      <c r="H97" s="425">
        <v>0</v>
      </c>
      <c r="I97" s="497">
        <v>0</v>
      </c>
      <c r="J97" s="497">
        <v>0</v>
      </c>
      <c r="K97" s="497">
        <v>0</v>
      </c>
      <c r="L97" s="497">
        <v>0</v>
      </c>
      <c r="M97" s="497">
        <v>0</v>
      </c>
      <c r="N97" s="497">
        <v>0</v>
      </c>
      <c r="O97" s="497">
        <v>0</v>
      </c>
      <c r="P97" s="497">
        <v>0</v>
      </c>
      <c r="Q97" s="497">
        <v>0</v>
      </c>
      <c r="R97" s="425">
        <v>0</v>
      </c>
      <c r="S97" s="497">
        <v>0</v>
      </c>
      <c r="T97" s="497">
        <v>0</v>
      </c>
      <c r="U97" s="497">
        <v>0</v>
      </c>
      <c r="V97" s="497">
        <v>0</v>
      </c>
      <c r="W97" s="497">
        <v>0</v>
      </c>
      <c r="X97" s="497">
        <v>0</v>
      </c>
      <c r="Y97" s="497">
        <v>0</v>
      </c>
      <c r="Z97" s="497">
        <v>0</v>
      </c>
      <c r="AA97" s="497">
        <v>0</v>
      </c>
      <c r="AB97" s="497">
        <v>0</v>
      </c>
      <c r="AC97" s="497">
        <v>0</v>
      </c>
      <c r="AD97" s="479">
        <v>0</v>
      </c>
      <c r="AE97" s="479">
        <v>0</v>
      </c>
      <c r="AF97" s="483">
        <v>0</v>
      </c>
      <c r="AG97" s="483">
        <v>0</v>
      </c>
      <c r="AH97" s="483">
        <v>0</v>
      </c>
      <c r="AI97" s="483">
        <v>0</v>
      </c>
      <c r="AJ97" s="484">
        <v>0</v>
      </c>
      <c r="AK97" s="426"/>
      <c r="AL97" s="427">
        <v>0</v>
      </c>
      <c r="AM97" s="427">
        <v>0</v>
      </c>
    </row>
    <row r="98" spans="1:39" ht="14.4" x14ac:dyDescent="0.3">
      <c r="A98" s="60">
        <v>90</v>
      </c>
      <c r="B98" s="83">
        <v>440220</v>
      </c>
      <c r="C98" s="84" t="s">
        <v>1813</v>
      </c>
      <c r="D98" s="400">
        <v>35497.208100000003</v>
      </c>
      <c r="E98" s="400">
        <v>29319.468800000002</v>
      </c>
      <c r="F98" s="400">
        <v>23530.22438</v>
      </c>
      <c r="G98" s="400">
        <v>28659.890780000002</v>
      </c>
      <c r="H98" s="352">
        <v>117006.79206000001</v>
      </c>
      <c r="I98" s="400">
        <v>6864.7161599999999</v>
      </c>
      <c r="J98" s="400">
        <v>9642.5010000000002</v>
      </c>
      <c r="K98" s="400">
        <v>0</v>
      </c>
      <c r="L98" s="400">
        <v>48840.924469999998</v>
      </c>
      <c r="M98" s="400">
        <v>6889.1511399999999</v>
      </c>
      <c r="N98" s="400">
        <v>6504.7873799999998</v>
      </c>
      <c r="O98" s="400">
        <v>2649.5166400000003</v>
      </c>
      <c r="P98" s="400">
        <v>2328.4994100000004</v>
      </c>
      <c r="Q98" s="400">
        <v>581.54204000000004</v>
      </c>
      <c r="R98" s="352">
        <v>84301.63824</v>
      </c>
      <c r="S98" s="400">
        <v>26.641500000000001</v>
      </c>
      <c r="T98" s="400">
        <v>472.47949999999997</v>
      </c>
      <c r="U98" s="400">
        <v>17.45513</v>
      </c>
      <c r="V98" s="400">
        <v>2.5714600000000001</v>
      </c>
      <c r="W98" s="400">
        <v>0.44661000000000001</v>
      </c>
      <c r="X98" s="400">
        <v>32.919069999999998</v>
      </c>
      <c r="Y98" s="400">
        <v>27.135639999999999</v>
      </c>
      <c r="Z98" s="400">
        <v>137.57216</v>
      </c>
      <c r="AA98" s="400">
        <v>0</v>
      </c>
      <c r="AB98" s="400">
        <v>707.59406999999999</v>
      </c>
      <c r="AC98" s="400">
        <v>0</v>
      </c>
      <c r="AD98" s="239">
        <v>1424.8151400000002</v>
      </c>
      <c r="AE98" s="239">
        <v>202733.24544</v>
      </c>
      <c r="AF98" s="233">
        <v>6504.7873799999998</v>
      </c>
      <c r="AG98" s="233">
        <v>55732.647069999999</v>
      </c>
      <c r="AH98" s="233">
        <v>0</v>
      </c>
      <c r="AI98" s="233">
        <v>27.135639999999999</v>
      </c>
      <c r="AJ98" s="482">
        <v>140468.67534999998</v>
      </c>
      <c r="AK98" s="40"/>
      <c r="AL98" s="414">
        <v>202733.24543999997</v>
      </c>
      <c r="AM98" s="414">
        <v>0</v>
      </c>
    </row>
    <row r="99" spans="1:39" s="424" customFormat="1" ht="14.4" hidden="1" x14ac:dyDescent="0.3">
      <c r="A99" s="428">
        <v>91</v>
      </c>
      <c r="B99" s="423">
        <v>440225</v>
      </c>
      <c r="C99" s="424" t="s">
        <v>1132</v>
      </c>
      <c r="D99" s="497">
        <v>0</v>
      </c>
      <c r="E99" s="497">
        <v>0</v>
      </c>
      <c r="F99" s="497">
        <v>0</v>
      </c>
      <c r="G99" s="497">
        <v>0</v>
      </c>
      <c r="H99" s="425">
        <v>0</v>
      </c>
      <c r="I99" s="497">
        <v>0</v>
      </c>
      <c r="J99" s="497">
        <v>0</v>
      </c>
      <c r="K99" s="497">
        <v>0</v>
      </c>
      <c r="L99" s="497">
        <v>0</v>
      </c>
      <c r="M99" s="497">
        <v>0</v>
      </c>
      <c r="N99" s="497">
        <v>0</v>
      </c>
      <c r="O99" s="497">
        <v>0</v>
      </c>
      <c r="P99" s="497">
        <v>0</v>
      </c>
      <c r="Q99" s="497">
        <v>0</v>
      </c>
      <c r="R99" s="425">
        <v>0</v>
      </c>
      <c r="S99" s="497">
        <v>0</v>
      </c>
      <c r="T99" s="497">
        <v>0</v>
      </c>
      <c r="U99" s="497">
        <v>0</v>
      </c>
      <c r="V99" s="497">
        <v>0</v>
      </c>
      <c r="W99" s="497">
        <v>0</v>
      </c>
      <c r="X99" s="497">
        <v>0</v>
      </c>
      <c r="Y99" s="497">
        <v>0</v>
      </c>
      <c r="Z99" s="497">
        <v>0</v>
      </c>
      <c r="AA99" s="497">
        <v>0</v>
      </c>
      <c r="AB99" s="497">
        <v>0</v>
      </c>
      <c r="AC99" s="497">
        <v>0</v>
      </c>
      <c r="AD99" s="479">
        <v>0</v>
      </c>
      <c r="AE99" s="479">
        <v>0</v>
      </c>
      <c r="AF99" s="483">
        <v>0</v>
      </c>
      <c r="AG99" s="483">
        <v>0</v>
      </c>
      <c r="AH99" s="483">
        <v>0</v>
      </c>
      <c r="AI99" s="483">
        <v>0</v>
      </c>
      <c r="AJ99" s="484">
        <v>0</v>
      </c>
      <c r="AK99" s="426"/>
      <c r="AL99" s="427">
        <v>0</v>
      </c>
      <c r="AM99" s="427">
        <v>0</v>
      </c>
    </row>
    <row r="100" spans="1:39" ht="14.4" x14ac:dyDescent="0.3">
      <c r="A100" s="60">
        <v>92</v>
      </c>
      <c r="B100" s="83">
        <v>440230</v>
      </c>
      <c r="C100" s="84" t="s">
        <v>1133</v>
      </c>
      <c r="D100" s="400">
        <v>809.11959999999999</v>
      </c>
      <c r="E100" s="400">
        <v>2155.6525299999998</v>
      </c>
      <c r="F100" s="400">
        <v>1880.1243999999999</v>
      </c>
      <c r="G100" s="400">
        <v>514.73202000000003</v>
      </c>
      <c r="H100" s="352">
        <v>5359.6285500000004</v>
      </c>
      <c r="I100" s="400">
        <v>0</v>
      </c>
      <c r="J100" s="400">
        <v>194.38499999999999</v>
      </c>
      <c r="K100" s="400">
        <v>0</v>
      </c>
      <c r="L100" s="400">
        <v>0</v>
      </c>
      <c r="M100" s="400">
        <v>0</v>
      </c>
      <c r="N100" s="400">
        <v>23.11899</v>
      </c>
      <c r="O100" s="400">
        <v>83.491</v>
      </c>
      <c r="P100" s="400">
        <v>137.68893</v>
      </c>
      <c r="Q100" s="400">
        <v>6.5864599999999998</v>
      </c>
      <c r="R100" s="352">
        <v>445.27037999999993</v>
      </c>
      <c r="S100" s="400">
        <v>169.83260000000001</v>
      </c>
      <c r="T100" s="400">
        <v>0</v>
      </c>
      <c r="U100" s="400">
        <v>0</v>
      </c>
      <c r="V100" s="400">
        <v>2.1129999999999999E-2</v>
      </c>
      <c r="W100" s="400">
        <v>0</v>
      </c>
      <c r="X100" s="400">
        <v>0</v>
      </c>
      <c r="Y100" s="400">
        <v>0</v>
      </c>
      <c r="Z100" s="400">
        <v>33.917070000000002</v>
      </c>
      <c r="AA100" s="400">
        <v>0</v>
      </c>
      <c r="AB100" s="400">
        <v>143.29007999999999</v>
      </c>
      <c r="AC100" s="400">
        <v>0</v>
      </c>
      <c r="AD100" s="239">
        <v>347.06088</v>
      </c>
      <c r="AE100" s="239">
        <v>6151.9598100000003</v>
      </c>
      <c r="AF100" s="233">
        <v>23.11899</v>
      </c>
      <c r="AG100" s="233">
        <v>2.1129999999999999E-2</v>
      </c>
      <c r="AH100" s="233">
        <v>0</v>
      </c>
      <c r="AI100" s="233">
        <v>0</v>
      </c>
      <c r="AJ100" s="482">
        <v>6128.8196900000012</v>
      </c>
      <c r="AK100" s="40"/>
      <c r="AL100" s="414">
        <v>6151.9598100000012</v>
      </c>
      <c r="AM100" s="414">
        <v>0</v>
      </c>
    </row>
    <row r="101" spans="1:39" ht="14.4" x14ac:dyDescent="0.3">
      <c r="A101" s="60">
        <v>93</v>
      </c>
      <c r="B101" s="83">
        <v>440235</v>
      </c>
      <c r="C101" s="84" t="s">
        <v>1814</v>
      </c>
      <c r="D101" s="400">
        <v>0</v>
      </c>
      <c r="E101" s="400">
        <v>1339.23071</v>
      </c>
      <c r="F101" s="400">
        <v>12.14701</v>
      </c>
      <c r="G101" s="400">
        <v>0</v>
      </c>
      <c r="H101" s="352">
        <v>1351.37772</v>
      </c>
      <c r="I101" s="400">
        <v>0</v>
      </c>
      <c r="J101" s="400">
        <v>0</v>
      </c>
      <c r="K101" s="400">
        <v>0</v>
      </c>
      <c r="L101" s="400">
        <v>0</v>
      </c>
      <c r="M101" s="400">
        <v>0</v>
      </c>
      <c r="N101" s="400">
        <v>0.87323000000000006</v>
      </c>
      <c r="O101" s="400">
        <v>0</v>
      </c>
      <c r="P101" s="400">
        <v>0</v>
      </c>
      <c r="Q101" s="400">
        <v>0</v>
      </c>
      <c r="R101" s="352">
        <v>0.87323000000000006</v>
      </c>
      <c r="S101" s="400">
        <v>0</v>
      </c>
      <c r="T101" s="400">
        <v>0</v>
      </c>
      <c r="U101" s="400">
        <v>0</v>
      </c>
      <c r="V101" s="400">
        <v>0</v>
      </c>
      <c r="W101" s="400">
        <v>0</v>
      </c>
      <c r="X101" s="400">
        <v>0</v>
      </c>
      <c r="Y101" s="400">
        <v>0</v>
      </c>
      <c r="Z101" s="400">
        <v>0</v>
      </c>
      <c r="AA101" s="400">
        <v>0</v>
      </c>
      <c r="AB101" s="400">
        <v>0</v>
      </c>
      <c r="AC101" s="400">
        <v>0</v>
      </c>
      <c r="AD101" s="239">
        <v>0</v>
      </c>
      <c r="AE101" s="239">
        <v>1352.2509499999999</v>
      </c>
      <c r="AF101" s="233">
        <v>0.87323000000000006</v>
      </c>
      <c r="AG101" s="233">
        <v>0</v>
      </c>
      <c r="AH101" s="233">
        <v>0</v>
      </c>
      <c r="AI101" s="233">
        <v>0</v>
      </c>
      <c r="AJ101" s="482">
        <v>1351.37772</v>
      </c>
      <c r="AK101" s="40"/>
      <c r="AL101" s="414">
        <v>1352.2509499999999</v>
      </c>
      <c r="AM101" s="414">
        <v>0</v>
      </c>
    </row>
    <row r="102" spans="1:39" ht="14.4" x14ac:dyDescent="0.3">
      <c r="A102" s="60">
        <v>94</v>
      </c>
      <c r="B102" s="83">
        <v>440240</v>
      </c>
      <c r="C102" s="84" t="s">
        <v>1134</v>
      </c>
      <c r="D102" s="400">
        <v>8337.4572399999997</v>
      </c>
      <c r="E102" s="400">
        <v>1283.52826</v>
      </c>
      <c r="F102" s="400">
        <v>10569.45398</v>
      </c>
      <c r="G102" s="400">
        <v>640.99675999999999</v>
      </c>
      <c r="H102" s="352">
        <v>20831.436240000003</v>
      </c>
      <c r="I102" s="400">
        <v>61.214839999999995</v>
      </c>
      <c r="J102" s="400">
        <v>0</v>
      </c>
      <c r="K102" s="400">
        <v>0</v>
      </c>
      <c r="L102" s="400">
        <v>0</v>
      </c>
      <c r="M102" s="400">
        <v>0</v>
      </c>
      <c r="N102" s="400">
        <v>19.352520000000002</v>
      </c>
      <c r="O102" s="400">
        <v>246.58879000000002</v>
      </c>
      <c r="P102" s="400">
        <v>80.421089999999992</v>
      </c>
      <c r="Q102" s="400">
        <v>463.04270000000002</v>
      </c>
      <c r="R102" s="352">
        <v>870.61994000000004</v>
      </c>
      <c r="S102" s="400">
        <v>549.67021</v>
      </c>
      <c r="T102" s="400">
        <v>0.24402000000000001</v>
      </c>
      <c r="U102" s="400">
        <v>29.115159999999999</v>
      </c>
      <c r="V102" s="400">
        <v>0.10693000000000001</v>
      </c>
      <c r="W102" s="400">
        <v>42.106660000000005</v>
      </c>
      <c r="X102" s="400">
        <v>0</v>
      </c>
      <c r="Y102" s="400">
        <v>2318.04315</v>
      </c>
      <c r="Z102" s="400">
        <v>3.1624599999999998</v>
      </c>
      <c r="AA102" s="400">
        <v>508.40231</v>
      </c>
      <c r="AB102" s="400">
        <v>1776.0491999999999</v>
      </c>
      <c r="AC102" s="400">
        <v>1641.2378200000001</v>
      </c>
      <c r="AD102" s="239">
        <v>6868.1379200000001</v>
      </c>
      <c r="AE102" s="239">
        <v>28570.194100000004</v>
      </c>
      <c r="AF102" s="233">
        <v>19.352520000000002</v>
      </c>
      <c r="AG102" s="233">
        <v>0.10693000000000001</v>
      </c>
      <c r="AH102" s="233">
        <v>0</v>
      </c>
      <c r="AI102" s="233">
        <v>4467.6832800000002</v>
      </c>
      <c r="AJ102" s="482">
        <v>24083.051370000008</v>
      </c>
      <c r="AK102" s="40"/>
      <c r="AL102" s="414">
        <v>28570.194100000008</v>
      </c>
      <c r="AM102" s="414">
        <v>0</v>
      </c>
    </row>
    <row r="103" spans="1:39" ht="14.4" x14ac:dyDescent="0.3">
      <c r="A103" s="60">
        <v>95</v>
      </c>
      <c r="B103" s="83">
        <v>440245</v>
      </c>
      <c r="C103" s="84" t="s">
        <v>1135</v>
      </c>
      <c r="D103" s="400">
        <v>6.27841</v>
      </c>
      <c r="E103" s="400">
        <v>3409.65778</v>
      </c>
      <c r="F103" s="400">
        <v>35.933599999999998</v>
      </c>
      <c r="G103" s="400">
        <v>6.3759600000000001</v>
      </c>
      <c r="H103" s="352">
        <v>3458.2457499999996</v>
      </c>
      <c r="I103" s="400">
        <v>0</v>
      </c>
      <c r="J103" s="400">
        <v>21.635000000000002</v>
      </c>
      <c r="K103" s="400">
        <v>0</v>
      </c>
      <c r="L103" s="400">
        <v>0</v>
      </c>
      <c r="M103" s="400">
        <v>0</v>
      </c>
      <c r="N103" s="400">
        <v>0</v>
      </c>
      <c r="O103" s="400">
        <v>0.13994999999999999</v>
      </c>
      <c r="P103" s="400">
        <v>9.0277999999999992</v>
      </c>
      <c r="Q103" s="400">
        <v>0</v>
      </c>
      <c r="R103" s="352">
        <v>30.80275</v>
      </c>
      <c r="S103" s="400">
        <v>1.6599699999999999</v>
      </c>
      <c r="T103" s="400">
        <v>0</v>
      </c>
      <c r="U103" s="400">
        <v>0</v>
      </c>
      <c r="V103" s="400">
        <v>0</v>
      </c>
      <c r="W103" s="400">
        <v>0</v>
      </c>
      <c r="X103" s="400">
        <v>0</v>
      </c>
      <c r="Y103" s="400">
        <v>0</v>
      </c>
      <c r="Z103" s="400">
        <v>0</v>
      </c>
      <c r="AA103" s="400">
        <v>0</v>
      </c>
      <c r="AB103" s="400">
        <v>0</v>
      </c>
      <c r="AC103" s="400">
        <v>0</v>
      </c>
      <c r="AD103" s="239">
        <v>1.6599699999999999</v>
      </c>
      <c r="AE103" s="239">
        <v>3490.7084699999996</v>
      </c>
      <c r="AF103" s="233">
        <v>0</v>
      </c>
      <c r="AG103" s="233">
        <v>0</v>
      </c>
      <c r="AH103" s="233">
        <v>0</v>
      </c>
      <c r="AI103" s="233">
        <v>0</v>
      </c>
      <c r="AJ103" s="482">
        <v>3490.70847</v>
      </c>
      <c r="AK103" s="40"/>
      <c r="AL103" s="414">
        <v>3490.70847</v>
      </c>
      <c r="AM103" s="414">
        <v>0</v>
      </c>
    </row>
    <row r="104" spans="1:39" ht="14.4" x14ac:dyDescent="0.3">
      <c r="A104" s="151">
        <v>96</v>
      </c>
      <c r="B104" s="83">
        <v>440250</v>
      </c>
      <c r="C104" s="84" t="s">
        <v>1136</v>
      </c>
      <c r="D104" s="400">
        <v>0</v>
      </c>
      <c r="E104" s="400">
        <v>0</v>
      </c>
      <c r="F104" s="400">
        <v>0</v>
      </c>
      <c r="G104" s="400">
        <v>0</v>
      </c>
      <c r="H104" s="352">
        <v>0</v>
      </c>
      <c r="I104" s="400">
        <v>0</v>
      </c>
      <c r="J104" s="400">
        <v>0</v>
      </c>
      <c r="K104" s="400">
        <v>0</v>
      </c>
      <c r="L104" s="400">
        <v>0</v>
      </c>
      <c r="M104" s="400">
        <v>0</v>
      </c>
      <c r="N104" s="400">
        <v>0</v>
      </c>
      <c r="O104" s="400">
        <v>0</v>
      </c>
      <c r="P104" s="400">
        <v>0</v>
      </c>
      <c r="Q104" s="400">
        <v>0</v>
      </c>
      <c r="R104" s="352">
        <v>0</v>
      </c>
      <c r="S104" s="400">
        <v>0</v>
      </c>
      <c r="T104" s="400">
        <v>0</v>
      </c>
      <c r="U104" s="400">
        <v>0</v>
      </c>
      <c r="V104" s="400">
        <v>0</v>
      </c>
      <c r="W104" s="400">
        <v>0</v>
      </c>
      <c r="X104" s="400">
        <v>0</v>
      </c>
      <c r="Y104" s="400">
        <v>0</v>
      </c>
      <c r="Z104" s="400">
        <v>0</v>
      </c>
      <c r="AA104" s="400">
        <v>0</v>
      </c>
      <c r="AB104" s="400">
        <v>0</v>
      </c>
      <c r="AC104" s="400">
        <v>0</v>
      </c>
      <c r="AD104" s="239">
        <v>0</v>
      </c>
      <c r="AE104" s="239">
        <v>0</v>
      </c>
      <c r="AF104" s="233">
        <v>0</v>
      </c>
      <c r="AG104" s="233">
        <v>0</v>
      </c>
      <c r="AH104" s="233">
        <v>0</v>
      </c>
      <c r="AI104" s="233">
        <v>0</v>
      </c>
      <c r="AJ104" s="482">
        <v>0</v>
      </c>
      <c r="AK104" s="40"/>
      <c r="AL104" s="414">
        <v>0</v>
      </c>
      <c r="AM104" s="414">
        <v>0</v>
      </c>
    </row>
    <row r="105" spans="1:39" ht="14.4" x14ac:dyDescent="0.3">
      <c r="A105" s="60">
        <v>97</v>
      </c>
      <c r="B105" s="83">
        <v>4403</v>
      </c>
      <c r="C105" s="318" t="s">
        <v>209</v>
      </c>
      <c r="D105" s="400">
        <v>2381.8562000000002</v>
      </c>
      <c r="E105" s="400">
        <v>3937.7536299999997</v>
      </c>
      <c r="F105" s="400">
        <v>18658.89632</v>
      </c>
      <c r="G105" s="400">
        <v>4918.8431700000001</v>
      </c>
      <c r="H105" s="352">
        <v>29897.349320000001</v>
      </c>
      <c r="I105" s="400">
        <v>774.10265000000004</v>
      </c>
      <c r="J105" s="400">
        <v>115</v>
      </c>
      <c r="K105" s="400">
        <v>0</v>
      </c>
      <c r="L105" s="400">
        <v>2509.0247000000004</v>
      </c>
      <c r="M105" s="400">
        <v>691.43432999999993</v>
      </c>
      <c r="N105" s="400">
        <v>1107.5774099999999</v>
      </c>
      <c r="O105" s="400">
        <v>0</v>
      </c>
      <c r="P105" s="400">
        <v>182.35839999999999</v>
      </c>
      <c r="Q105" s="400">
        <v>262.28793999999999</v>
      </c>
      <c r="R105" s="352">
        <v>5641.7854300000008</v>
      </c>
      <c r="S105" s="400">
        <v>174.75601999999998</v>
      </c>
      <c r="T105" s="400">
        <v>295.39839000000001</v>
      </c>
      <c r="U105" s="400">
        <v>3.4376199999999999</v>
      </c>
      <c r="V105" s="400">
        <v>3.2369999999999996E-2</v>
      </c>
      <c r="W105" s="400">
        <v>0.24226</v>
      </c>
      <c r="X105" s="400">
        <v>4.1198199999999998</v>
      </c>
      <c r="Y105" s="400">
        <v>95.254419999999996</v>
      </c>
      <c r="Z105" s="400">
        <v>0.37118000000000001</v>
      </c>
      <c r="AA105" s="400">
        <v>10.545780000000001</v>
      </c>
      <c r="AB105" s="400">
        <v>763.15814999999998</v>
      </c>
      <c r="AC105" s="400">
        <v>45.232410000000002</v>
      </c>
      <c r="AD105" s="239">
        <v>1392.5484200000001</v>
      </c>
      <c r="AE105" s="239">
        <v>36931.683170000004</v>
      </c>
      <c r="AF105" s="233">
        <v>1107.5774099999999</v>
      </c>
      <c r="AG105" s="233">
        <v>3200.4914000000003</v>
      </c>
      <c r="AH105" s="233">
        <v>0</v>
      </c>
      <c r="AI105" s="233">
        <v>151.03260999999998</v>
      </c>
      <c r="AJ105" s="482">
        <v>32472.581749999998</v>
      </c>
      <c r="AK105" s="40"/>
      <c r="AL105" s="414">
        <v>36931.683169999997</v>
      </c>
      <c r="AM105" s="414">
        <v>0</v>
      </c>
    </row>
    <row r="106" spans="1:39" ht="14.4" x14ac:dyDescent="0.3">
      <c r="A106" s="60">
        <v>98</v>
      </c>
      <c r="B106" s="83">
        <v>4404</v>
      </c>
      <c r="C106" s="318" t="s">
        <v>983</v>
      </c>
      <c r="D106" s="400">
        <v>321.58001999999999</v>
      </c>
      <c r="E106" s="400">
        <v>2500.9307100000001</v>
      </c>
      <c r="F106" s="400">
        <v>1149.6236799999999</v>
      </c>
      <c r="G106" s="400">
        <v>263.57965000000002</v>
      </c>
      <c r="H106" s="352">
        <v>4235.7140599999993</v>
      </c>
      <c r="I106" s="400">
        <v>611.85072000000002</v>
      </c>
      <c r="J106" s="400">
        <v>0</v>
      </c>
      <c r="K106" s="400">
        <v>0</v>
      </c>
      <c r="L106" s="400">
        <v>0</v>
      </c>
      <c r="M106" s="400">
        <v>154.46842999999998</v>
      </c>
      <c r="N106" s="400">
        <v>330.45001000000002</v>
      </c>
      <c r="O106" s="400">
        <v>239.29257000000001</v>
      </c>
      <c r="P106" s="400">
        <v>77.75175999999999</v>
      </c>
      <c r="Q106" s="400">
        <v>12.13766</v>
      </c>
      <c r="R106" s="352">
        <v>1425.9511500000001</v>
      </c>
      <c r="S106" s="400">
        <v>44.645489999999995</v>
      </c>
      <c r="T106" s="400">
        <v>0</v>
      </c>
      <c r="U106" s="400">
        <v>0</v>
      </c>
      <c r="V106" s="400">
        <v>22.26679</v>
      </c>
      <c r="W106" s="400">
        <v>0</v>
      </c>
      <c r="X106" s="400">
        <v>0</v>
      </c>
      <c r="Y106" s="400">
        <v>0</v>
      </c>
      <c r="Z106" s="400">
        <v>0</v>
      </c>
      <c r="AA106" s="400">
        <v>0</v>
      </c>
      <c r="AB106" s="400">
        <v>146.38013000000001</v>
      </c>
      <c r="AC106" s="400">
        <v>0</v>
      </c>
      <c r="AD106" s="239">
        <v>213.29241000000002</v>
      </c>
      <c r="AE106" s="239">
        <v>5874.9576199999992</v>
      </c>
      <c r="AF106" s="233">
        <v>330.45001000000002</v>
      </c>
      <c r="AG106" s="233">
        <v>176.73521999999997</v>
      </c>
      <c r="AH106" s="233">
        <v>0</v>
      </c>
      <c r="AI106" s="233">
        <v>0</v>
      </c>
      <c r="AJ106" s="482">
        <v>5367.7723900000001</v>
      </c>
      <c r="AK106" s="40"/>
      <c r="AL106" s="414">
        <v>5874.9576200000001</v>
      </c>
      <c r="AM106" s="414">
        <v>0</v>
      </c>
    </row>
    <row r="107" spans="1:39" ht="14.4" x14ac:dyDescent="0.3">
      <c r="A107" s="60">
        <v>99</v>
      </c>
      <c r="B107" s="83">
        <v>4405</v>
      </c>
      <c r="C107" s="318" t="s">
        <v>210</v>
      </c>
      <c r="D107" s="400">
        <v>0</v>
      </c>
      <c r="E107" s="400">
        <v>450</v>
      </c>
      <c r="F107" s="400">
        <v>6011.8139800000008</v>
      </c>
      <c r="G107" s="400">
        <v>111</v>
      </c>
      <c r="H107" s="352">
        <v>6572.8139800000008</v>
      </c>
      <c r="I107" s="400">
        <v>10.547229999999999</v>
      </c>
      <c r="J107" s="400">
        <v>48.614249999999998</v>
      </c>
      <c r="K107" s="400">
        <v>11.914999999999999</v>
      </c>
      <c r="L107" s="400">
        <v>0.45235000000000003</v>
      </c>
      <c r="M107" s="400">
        <v>0</v>
      </c>
      <c r="N107" s="400">
        <v>0</v>
      </c>
      <c r="O107" s="400">
        <v>0</v>
      </c>
      <c r="P107" s="400">
        <v>13.518469999999999</v>
      </c>
      <c r="Q107" s="400">
        <v>0</v>
      </c>
      <c r="R107" s="352">
        <v>85.047299999999993</v>
      </c>
      <c r="S107" s="400">
        <v>2.7</v>
      </c>
      <c r="T107" s="400">
        <v>0.10751999999999999</v>
      </c>
      <c r="U107" s="400">
        <v>0</v>
      </c>
      <c r="V107" s="400">
        <v>0.51834000000000002</v>
      </c>
      <c r="W107" s="400">
        <v>0.51784000000000008</v>
      </c>
      <c r="X107" s="400">
        <v>0.90886999999999996</v>
      </c>
      <c r="Y107" s="400">
        <v>6.3899999999999998E-3</v>
      </c>
      <c r="Z107" s="400">
        <v>0.74239999999999995</v>
      </c>
      <c r="AA107" s="400">
        <v>4.0000000000000001E-3</v>
      </c>
      <c r="AB107" s="400">
        <v>70.889600000000002</v>
      </c>
      <c r="AC107" s="400">
        <v>4.6411099999999994</v>
      </c>
      <c r="AD107" s="239">
        <v>81.036069999999995</v>
      </c>
      <c r="AE107" s="239">
        <v>6738.8973500000011</v>
      </c>
      <c r="AF107" s="233">
        <v>11.914999999999999</v>
      </c>
      <c r="AG107" s="233">
        <v>0.97069000000000005</v>
      </c>
      <c r="AH107" s="233">
        <v>0</v>
      </c>
      <c r="AI107" s="233">
        <v>4.6514999999999995</v>
      </c>
      <c r="AJ107" s="482">
        <v>6721.3601600000011</v>
      </c>
      <c r="AK107" s="40"/>
      <c r="AL107" s="414">
        <v>6738.8973500000011</v>
      </c>
      <c r="AM107" s="414">
        <v>0</v>
      </c>
    </row>
    <row r="108" spans="1:39" ht="14.4" x14ac:dyDescent="0.3">
      <c r="A108" s="60">
        <v>100</v>
      </c>
      <c r="B108" s="83">
        <v>4406</v>
      </c>
      <c r="C108" s="318" t="s">
        <v>117</v>
      </c>
      <c r="D108" s="400">
        <v>503.56526000000002</v>
      </c>
      <c r="E108" s="400">
        <v>168.32053999999999</v>
      </c>
      <c r="F108" s="400">
        <v>8710.4691800000001</v>
      </c>
      <c r="G108" s="400">
        <v>535.6300500000001</v>
      </c>
      <c r="H108" s="352">
        <v>9917.9850299999998</v>
      </c>
      <c r="I108" s="400">
        <v>-88.369249999999994</v>
      </c>
      <c r="J108" s="400">
        <v>282.10399999999998</v>
      </c>
      <c r="K108" s="400">
        <v>0</v>
      </c>
      <c r="L108" s="400">
        <v>0</v>
      </c>
      <c r="M108" s="400">
        <v>0</v>
      </c>
      <c r="N108" s="400">
        <v>1430.5797</v>
      </c>
      <c r="O108" s="400">
        <v>0</v>
      </c>
      <c r="P108" s="400">
        <v>9.1702199999999987</v>
      </c>
      <c r="Q108" s="400">
        <v>0</v>
      </c>
      <c r="R108" s="352">
        <v>1633.4846700000001</v>
      </c>
      <c r="S108" s="400">
        <v>14.22691</v>
      </c>
      <c r="T108" s="400">
        <v>1.71461</v>
      </c>
      <c r="U108" s="400">
        <v>6.7000000000000004E-2</v>
      </c>
      <c r="V108" s="400">
        <v>0</v>
      </c>
      <c r="W108" s="400">
        <v>0</v>
      </c>
      <c r="X108" s="400">
        <v>0</v>
      </c>
      <c r="Y108" s="400">
        <v>0</v>
      </c>
      <c r="Z108" s="400">
        <v>1.1689000000000001</v>
      </c>
      <c r="AA108" s="400">
        <v>0</v>
      </c>
      <c r="AB108" s="400">
        <v>9.7007999999999992</v>
      </c>
      <c r="AC108" s="400">
        <v>0</v>
      </c>
      <c r="AD108" s="239">
        <v>26.878219999999999</v>
      </c>
      <c r="AE108" s="239">
        <v>11578.34792</v>
      </c>
      <c r="AF108" s="233">
        <v>1430.5797</v>
      </c>
      <c r="AG108" s="233">
        <v>0</v>
      </c>
      <c r="AH108" s="233">
        <v>0</v>
      </c>
      <c r="AI108" s="233">
        <v>0</v>
      </c>
      <c r="AJ108" s="482">
        <v>10147.76822</v>
      </c>
      <c r="AK108" s="40"/>
      <c r="AL108" s="414">
        <v>11578.34792</v>
      </c>
      <c r="AM108" s="414">
        <v>0</v>
      </c>
    </row>
    <row r="109" spans="1:39" ht="14.4" x14ac:dyDescent="0.3">
      <c r="A109" s="151">
        <v>101</v>
      </c>
      <c r="B109" s="83">
        <v>4407</v>
      </c>
      <c r="C109" s="318" t="s">
        <v>984</v>
      </c>
      <c r="D109" s="400">
        <v>0</v>
      </c>
      <c r="E109" s="400">
        <v>0</v>
      </c>
      <c r="F109" s="400">
        <v>0</v>
      </c>
      <c r="G109" s="400">
        <v>0</v>
      </c>
      <c r="H109" s="352">
        <v>0</v>
      </c>
      <c r="I109" s="400">
        <v>0</v>
      </c>
      <c r="J109" s="400">
        <v>0</v>
      </c>
      <c r="K109" s="400">
        <v>0</v>
      </c>
      <c r="L109" s="400">
        <v>0</v>
      </c>
      <c r="M109" s="400">
        <v>0</v>
      </c>
      <c r="N109" s="400">
        <v>0</v>
      </c>
      <c r="O109" s="400">
        <v>0</v>
      </c>
      <c r="P109" s="400">
        <v>0</v>
      </c>
      <c r="Q109" s="400">
        <v>0</v>
      </c>
      <c r="R109" s="352">
        <v>0</v>
      </c>
      <c r="S109" s="400">
        <v>0</v>
      </c>
      <c r="T109" s="400">
        <v>0</v>
      </c>
      <c r="U109" s="400">
        <v>0</v>
      </c>
      <c r="V109" s="400">
        <v>0</v>
      </c>
      <c r="W109" s="400">
        <v>0</v>
      </c>
      <c r="X109" s="400">
        <v>0</v>
      </c>
      <c r="Y109" s="400">
        <v>0</v>
      </c>
      <c r="Z109" s="400">
        <v>0</v>
      </c>
      <c r="AA109" s="400">
        <v>0</v>
      </c>
      <c r="AB109" s="400">
        <v>0</v>
      </c>
      <c r="AC109" s="400">
        <v>0</v>
      </c>
      <c r="AD109" s="239">
        <v>0</v>
      </c>
      <c r="AE109" s="239">
        <v>0</v>
      </c>
      <c r="AF109" s="233">
        <v>0</v>
      </c>
      <c r="AG109" s="233">
        <v>0</v>
      </c>
      <c r="AH109" s="233">
        <v>0</v>
      </c>
      <c r="AI109" s="233">
        <v>0</v>
      </c>
      <c r="AJ109" s="482">
        <v>0</v>
      </c>
      <c r="AK109" s="40"/>
      <c r="AL109" s="414">
        <v>0</v>
      </c>
      <c r="AM109" s="414">
        <v>0</v>
      </c>
    </row>
    <row r="110" spans="1:39" s="14" customFormat="1" ht="14.4" x14ac:dyDescent="0.3">
      <c r="A110" s="64">
        <v>102</v>
      </c>
      <c r="B110" s="196" t="s">
        <v>541</v>
      </c>
      <c r="C110" s="316" t="s">
        <v>541</v>
      </c>
      <c r="D110" s="495">
        <v>118620.86333000002</v>
      </c>
      <c r="E110" s="495">
        <v>93164.359830000016</v>
      </c>
      <c r="F110" s="495">
        <v>242786.76403000008</v>
      </c>
      <c r="G110" s="495">
        <v>90639.32574</v>
      </c>
      <c r="H110" s="351">
        <v>545211.31293000013</v>
      </c>
      <c r="I110" s="495">
        <v>35943.373999999996</v>
      </c>
      <c r="J110" s="495">
        <v>74163.212100000004</v>
      </c>
      <c r="K110" s="495">
        <v>8128.4989999999998</v>
      </c>
      <c r="L110" s="495">
        <v>73042.925280000025</v>
      </c>
      <c r="M110" s="495">
        <v>23930.009529999999</v>
      </c>
      <c r="N110" s="495">
        <v>68870.897380000009</v>
      </c>
      <c r="O110" s="495">
        <v>11609.445610000001</v>
      </c>
      <c r="P110" s="495">
        <v>15989.303830000001</v>
      </c>
      <c r="Q110" s="495">
        <v>28243.590609999996</v>
      </c>
      <c r="R110" s="351">
        <v>339921.25734000001</v>
      </c>
      <c r="S110" s="495">
        <v>6427.3781400000016</v>
      </c>
      <c r="T110" s="495">
        <v>2704.8212300000005</v>
      </c>
      <c r="U110" s="495">
        <v>1653.05837</v>
      </c>
      <c r="V110" s="495">
        <v>1323.1558999999997</v>
      </c>
      <c r="W110" s="495">
        <v>3846.6558400000004</v>
      </c>
      <c r="X110" s="495">
        <v>330.92470000000003</v>
      </c>
      <c r="Y110" s="495">
        <v>-116.32256000000052</v>
      </c>
      <c r="Z110" s="495">
        <v>1607.3534999999997</v>
      </c>
      <c r="AA110" s="495">
        <v>3815.7128600000005</v>
      </c>
      <c r="AB110" s="495">
        <v>1054.2821499999982</v>
      </c>
      <c r="AC110" s="495">
        <v>3473.2173799999991</v>
      </c>
      <c r="AD110" s="496">
        <v>26120.237509999999</v>
      </c>
      <c r="AE110" s="496">
        <v>911252.80778000015</v>
      </c>
      <c r="AF110" s="480">
        <v>76999.396380000006</v>
      </c>
      <c r="AG110" s="480">
        <v>98296.090710000019</v>
      </c>
      <c r="AH110" s="480">
        <v>0</v>
      </c>
      <c r="AI110" s="480">
        <v>7172.6076799999992</v>
      </c>
      <c r="AJ110" s="481">
        <v>728784.71301000006</v>
      </c>
      <c r="AK110" s="40"/>
      <c r="AL110" s="414">
        <v>911252.80778000003</v>
      </c>
      <c r="AM110" s="414">
        <v>0</v>
      </c>
    </row>
    <row r="111" spans="1:39" s="14" customFormat="1" ht="14.4" x14ac:dyDescent="0.3">
      <c r="A111" s="64"/>
      <c r="B111" s="82"/>
      <c r="C111" s="316"/>
      <c r="D111" s="496"/>
      <c r="E111" s="496"/>
      <c r="F111" s="496"/>
      <c r="G111" s="496"/>
      <c r="H111" s="352"/>
      <c r="I111" s="496"/>
      <c r="J111" s="496"/>
      <c r="K111" s="496"/>
      <c r="L111" s="496"/>
      <c r="M111" s="496"/>
      <c r="N111" s="496"/>
      <c r="O111" s="496"/>
      <c r="P111" s="496"/>
      <c r="Q111" s="496"/>
      <c r="R111" s="352"/>
      <c r="S111" s="496"/>
      <c r="T111" s="496"/>
      <c r="U111" s="496"/>
      <c r="V111" s="496"/>
      <c r="W111" s="496"/>
      <c r="X111" s="496"/>
      <c r="Y111" s="496"/>
      <c r="Z111" s="496"/>
      <c r="AA111" s="496"/>
      <c r="AB111" s="496"/>
      <c r="AC111" s="496"/>
      <c r="AD111" s="239"/>
      <c r="AE111" s="239"/>
      <c r="AF111" s="233"/>
      <c r="AG111" s="233"/>
      <c r="AH111" s="233"/>
      <c r="AI111" s="233"/>
      <c r="AJ111" s="482"/>
      <c r="AK111" s="40"/>
      <c r="AL111" s="414"/>
      <c r="AM111" s="414"/>
    </row>
    <row r="112" spans="1:39" s="14" customFormat="1" ht="14.4" x14ac:dyDescent="0.3">
      <c r="A112" s="64">
        <v>104</v>
      </c>
      <c r="B112" s="82">
        <v>45</v>
      </c>
      <c r="C112" s="316" t="s">
        <v>985</v>
      </c>
      <c r="D112" s="495">
        <v>88097.356150000007</v>
      </c>
      <c r="E112" s="495">
        <v>112551.6771</v>
      </c>
      <c r="F112" s="495">
        <v>253431.14025999999</v>
      </c>
      <c r="G112" s="495">
        <v>90517.695650000009</v>
      </c>
      <c r="H112" s="351">
        <v>544597.86916</v>
      </c>
      <c r="I112" s="495">
        <v>33128.300670000004</v>
      </c>
      <c r="J112" s="495">
        <v>55448.290420000005</v>
      </c>
      <c r="K112" s="495">
        <v>11387.518</v>
      </c>
      <c r="L112" s="495">
        <v>69978.454239999992</v>
      </c>
      <c r="M112" s="495">
        <v>18503.563690000003</v>
      </c>
      <c r="N112" s="495">
        <v>46521.981340000006</v>
      </c>
      <c r="O112" s="495">
        <v>9838.2438199999997</v>
      </c>
      <c r="P112" s="495">
        <v>14572.648939999999</v>
      </c>
      <c r="Q112" s="495">
        <v>25703.015050000002</v>
      </c>
      <c r="R112" s="351">
        <v>285082.01616999996</v>
      </c>
      <c r="S112" s="495">
        <v>9161.9563699999999</v>
      </c>
      <c r="T112" s="495">
        <v>3152.5684100000003</v>
      </c>
      <c r="U112" s="495">
        <v>1472.2729899999999</v>
      </c>
      <c r="V112" s="495">
        <v>1309.8698899999999</v>
      </c>
      <c r="W112" s="495">
        <v>3179.42859</v>
      </c>
      <c r="X112" s="495">
        <v>1397.2950700000001</v>
      </c>
      <c r="Y112" s="495">
        <v>3254.66912</v>
      </c>
      <c r="Z112" s="495">
        <v>1930.76521</v>
      </c>
      <c r="AA112" s="495">
        <v>4139.3019999999997</v>
      </c>
      <c r="AB112" s="495">
        <v>4648.9439199999997</v>
      </c>
      <c r="AC112" s="495">
        <v>3320.2637599999998</v>
      </c>
      <c r="AD112" s="496">
        <v>36967.335330000002</v>
      </c>
      <c r="AE112" s="496">
        <v>866647.22065999999</v>
      </c>
      <c r="AF112" s="480">
        <v>57909.499340000009</v>
      </c>
      <c r="AG112" s="480">
        <v>89791.887820000004</v>
      </c>
      <c r="AH112" s="480">
        <v>0</v>
      </c>
      <c r="AI112" s="480">
        <v>10714.23488</v>
      </c>
      <c r="AJ112" s="481">
        <v>708231.59861999995</v>
      </c>
      <c r="AK112" s="40"/>
      <c r="AL112" s="414">
        <v>866647.22065999999</v>
      </c>
      <c r="AM112" s="414">
        <v>0</v>
      </c>
    </row>
    <row r="113" spans="1:39" ht="14.4" x14ac:dyDescent="0.3">
      <c r="A113" s="60">
        <v>105</v>
      </c>
      <c r="B113" s="83">
        <v>4501</v>
      </c>
      <c r="C113" s="318" t="s">
        <v>986</v>
      </c>
      <c r="D113" s="400">
        <v>32938.363319999997</v>
      </c>
      <c r="E113" s="400">
        <v>35403.29189</v>
      </c>
      <c r="F113" s="400">
        <v>59511.016969999997</v>
      </c>
      <c r="G113" s="400">
        <v>25314.955969999999</v>
      </c>
      <c r="H113" s="352">
        <v>153167.62815</v>
      </c>
      <c r="I113" s="400">
        <v>10035.48727</v>
      </c>
      <c r="J113" s="400">
        <v>17145.85153</v>
      </c>
      <c r="K113" s="400">
        <v>3463.3670000000002</v>
      </c>
      <c r="L113" s="400">
        <v>14580.87953</v>
      </c>
      <c r="M113" s="400">
        <v>6557.6912000000002</v>
      </c>
      <c r="N113" s="400">
        <v>15350.372720000001</v>
      </c>
      <c r="O113" s="400">
        <v>4069.52592</v>
      </c>
      <c r="P113" s="400">
        <v>5907.6391599999997</v>
      </c>
      <c r="Q113" s="400">
        <v>14178.409900000001</v>
      </c>
      <c r="R113" s="352">
        <v>91289.224230000007</v>
      </c>
      <c r="S113" s="400">
        <v>3029.9706200000001</v>
      </c>
      <c r="T113" s="400">
        <v>1135.3822</v>
      </c>
      <c r="U113" s="400">
        <v>537.69305000000008</v>
      </c>
      <c r="V113" s="400">
        <v>619.28300999999999</v>
      </c>
      <c r="W113" s="400">
        <v>1154.19418</v>
      </c>
      <c r="X113" s="400">
        <v>533.51823000000002</v>
      </c>
      <c r="Y113" s="400">
        <v>1717.0146999999999</v>
      </c>
      <c r="Z113" s="400">
        <v>792.86771999999996</v>
      </c>
      <c r="AA113" s="400">
        <v>2063.8683700000001</v>
      </c>
      <c r="AB113" s="400">
        <v>2587.56603</v>
      </c>
      <c r="AC113" s="400">
        <v>1978.7848100000001</v>
      </c>
      <c r="AD113" s="239">
        <v>16150.142919999998</v>
      </c>
      <c r="AE113" s="239">
        <v>260606.99530000001</v>
      </c>
      <c r="AF113" s="233">
        <v>18813.739720000001</v>
      </c>
      <c r="AG113" s="233">
        <v>21757.853739999999</v>
      </c>
      <c r="AH113" s="233">
        <v>0</v>
      </c>
      <c r="AI113" s="233">
        <v>5759.66788</v>
      </c>
      <c r="AJ113" s="482">
        <v>214275.73395999998</v>
      </c>
      <c r="AK113" s="40"/>
      <c r="AL113" s="414">
        <v>260606.99529999998</v>
      </c>
      <c r="AM113" s="414">
        <v>0</v>
      </c>
    </row>
    <row r="114" spans="1:39" ht="14.4" x14ac:dyDescent="0.3">
      <c r="A114" s="151">
        <v>106</v>
      </c>
      <c r="B114" s="83">
        <v>4502</v>
      </c>
      <c r="C114" s="318" t="s">
        <v>987</v>
      </c>
      <c r="D114" s="400">
        <v>1433.71164</v>
      </c>
      <c r="E114" s="400">
        <v>3475.7618399999997</v>
      </c>
      <c r="F114" s="400">
        <v>27037.892980000001</v>
      </c>
      <c r="G114" s="400">
        <v>2248.9547699999998</v>
      </c>
      <c r="H114" s="352">
        <v>34196.321230000001</v>
      </c>
      <c r="I114" s="400">
        <v>2618.3264700000004</v>
      </c>
      <c r="J114" s="400">
        <v>573.06416999999999</v>
      </c>
      <c r="K114" s="400">
        <v>104.167</v>
      </c>
      <c r="L114" s="400">
        <v>817.1354399999999</v>
      </c>
      <c r="M114" s="400">
        <v>750.37969999999996</v>
      </c>
      <c r="N114" s="400">
        <v>177.72192000000001</v>
      </c>
      <c r="O114" s="400">
        <v>116.80433000000001</v>
      </c>
      <c r="P114" s="400">
        <v>215.45726000000002</v>
      </c>
      <c r="Q114" s="400">
        <v>560.58590000000004</v>
      </c>
      <c r="R114" s="352">
        <v>5933.6421900000005</v>
      </c>
      <c r="S114" s="400">
        <v>235.46616</v>
      </c>
      <c r="T114" s="400">
        <v>153.72653</v>
      </c>
      <c r="U114" s="400">
        <v>52.949690000000004</v>
      </c>
      <c r="V114" s="400">
        <v>101.30609</v>
      </c>
      <c r="W114" s="400">
        <v>199.08132000000001</v>
      </c>
      <c r="X114" s="400">
        <v>135.21806000000001</v>
      </c>
      <c r="Y114" s="400">
        <v>202.88288</v>
      </c>
      <c r="Z114" s="400">
        <v>85.20438</v>
      </c>
      <c r="AA114" s="400">
        <v>275.12374999999997</v>
      </c>
      <c r="AB114" s="400">
        <v>128.9058</v>
      </c>
      <c r="AC114" s="400">
        <v>216.91830999999999</v>
      </c>
      <c r="AD114" s="239">
        <v>1786.78297</v>
      </c>
      <c r="AE114" s="239">
        <v>41916.74639</v>
      </c>
      <c r="AF114" s="233">
        <v>281.88891999999998</v>
      </c>
      <c r="AG114" s="233">
        <v>1668.82123</v>
      </c>
      <c r="AH114" s="233">
        <v>0</v>
      </c>
      <c r="AI114" s="233">
        <v>694.92493999999999</v>
      </c>
      <c r="AJ114" s="482">
        <v>39271.111300000004</v>
      </c>
      <c r="AK114" s="40"/>
      <c r="AL114" s="414">
        <v>41916.74639</v>
      </c>
      <c r="AM114" s="414">
        <v>0</v>
      </c>
    </row>
    <row r="115" spans="1:39" ht="14.4" x14ac:dyDescent="0.3">
      <c r="A115" s="60">
        <v>107</v>
      </c>
      <c r="B115" s="83">
        <v>4503</v>
      </c>
      <c r="C115" s="318" t="s">
        <v>988</v>
      </c>
      <c r="D115" s="400">
        <v>23352.123950000001</v>
      </c>
      <c r="E115" s="400">
        <v>28821.950670000002</v>
      </c>
      <c r="F115" s="400">
        <v>67143.767699999997</v>
      </c>
      <c r="G115" s="400">
        <v>32491.439999999999</v>
      </c>
      <c r="H115" s="352">
        <v>151809.28232</v>
      </c>
      <c r="I115" s="400">
        <v>9140.9933000000001</v>
      </c>
      <c r="J115" s="400">
        <v>11781.805279999999</v>
      </c>
      <c r="K115" s="400">
        <v>4395.9560000000001</v>
      </c>
      <c r="L115" s="400">
        <v>36983.236349999999</v>
      </c>
      <c r="M115" s="400">
        <v>4291.3224900000005</v>
      </c>
      <c r="N115" s="400">
        <v>5906.9729100000004</v>
      </c>
      <c r="O115" s="400">
        <v>1992.1723400000001</v>
      </c>
      <c r="P115" s="400">
        <v>3433.1858299999999</v>
      </c>
      <c r="Q115" s="400">
        <v>5280.1109299999998</v>
      </c>
      <c r="R115" s="352">
        <v>83205.755430000005</v>
      </c>
      <c r="S115" s="400">
        <v>2606.7545</v>
      </c>
      <c r="T115" s="400">
        <v>660.46126000000004</v>
      </c>
      <c r="U115" s="400">
        <v>268.81560999999999</v>
      </c>
      <c r="V115" s="400">
        <v>220.89687000000001</v>
      </c>
      <c r="W115" s="400">
        <v>381.43185999999997</v>
      </c>
      <c r="X115" s="400">
        <v>244.08058</v>
      </c>
      <c r="Y115" s="400">
        <v>590.02978000000007</v>
      </c>
      <c r="Z115" s="400">
        <v>789.16570999999999</v>
      </c>
      <c r="AA115" s="400">
        <v>623.93254000000002</v>
      </c>
      <c r="AB115" s="400">
        <v>784.91242</v>
      </c>
      <c r="AC115" s="400">
        <v>612.44393000000002</v>
      </c>
      <c r="AD115" s="239">
        <v>7782.9250599999996</v>
      </c>
      <c r="AE115" s="239">
        <v>242797.96281000003</v>
      </c>
      <c r="AF115" s="233">
        <v>10302.928910000001</v>
      </c>
      <c r="AG115" s="233">
        <v>41495.455709999995</v>
      </c>
      <c r="AH115" s="233">
        <v>0</v>
      </c>
      <c r="AI115" s="233">
        <v>1826.40625</v>
      </c>
      <c r="AJ115" s="482">
        <v>189173.17194000003</v>
      </c>
      <c r="AK115" s="40"/>
      <c r="AL115" s="414">
        <v>242797.96281000003</v>
      </c>
      <c r="AM115" s="414">
        <v>0</v>
      </c>
    </row>
    <row r="116" spans="1:39" ht="14.4" x14ac:dyDescent="0.3">
      <c r="A116" s="60">
        <v>108</v>
      </c>
      <c r="B116" s="83">
        <v>4504</v>
      </c>
      <c r="C116" s="318" t="s">
        <v>989</v>
      </c>
      <c r="D116" s="400">
        <v>15535.25792</v>
      </c>
      <c r="E116" s="400">
        <v>21553.57591</v>
      </c>
      <c r="F116" s="400">
        <v>41176.07056</v>
      </c>
      <c r="G116" s="400">
        <v>17043.397649999999</v>
      </c>
      <c r="H116" s="352">
        <v>95308.30204000001</v>
      </c>
      <c r="I116" s="400">
        <v>7351.6268399999999</v>
      </c>
      <c r="J116" s="400">
        <v>14934.848470000001</v>
      </c>
      <c r="K116" s="400">
        <v>3138.9609999999998</v>
      </c>
      <c r="L116" s="400">
        <v>12567.433130000001</v>
      </c>
      <c r="M116" s="400">
        <v>3032.1949100000002</v>
      </c>
      <c r="N116" s="400">
        <v>11866.647000000001</v>
      </c>
      <c r="O116" s="400">
        <v>2479.5622999999996</v>
      </c>
      <c r="P116" s="400">
        <v>2721.9417599999997</v>
      </c>
      <c r="Q116" s="400">
        <v>3242.1356600000004</v>
      </c>
      <c r="R116" s="352">
        <v>61335.351069999997</v>
      </c>
      <c r="S116" s="400">
        <v>1709.8640399999999</v>
      </c>
      <c r="T116" s="400">
        <v>593.92201</v>
      </c>
      <c r="U116" s="400">
        <v>229.02528000000001</v>
      </c>
      <c r="V116" s="400">
        <v>166.50922</v>
      </c>
      <c r="W116" s="400">
        <v>476.70139</v>
      </c>
      <c r="X116" s="400">
        <v>111.3797</v>
      </c>
      <c r="Y116" s="400">
        <v>316.63678000000004</v>
      </c>
      <c r="Z116" s="400">
        <v>172.23717000000002</v>
      </c>
      <c r="AA116" s="400">
        <v>303.48139000000003</v>
      </c>
      <c r="AB116" s="400">
        <v>609.51879000000008</v>
      </c>
      <c r="AC116" s="400">
        <v>189.12693999999999</v>
      </c>
      <c r="AD116" s="239">
        <v>4878.4027100000003</v>
      </c>
      <c r="AE116" s="239">
        <v>161522.05582000001</v>
      </c>
      <c r="AF116" s="233">
        <v>15005.608</v>
      </c>
      <c r="AG116" s="233">
        <v>15766.137260000001</v>
      </c>
      <c r="AH116" s="233">
        <v>0</v>
      </c>
      <c r="AI116" s="233">
        <v>809.24511000000007</v>
      </c>
      <c r="AJ116" s="482">
        <v>129941.06545000001</v>
      </c>
      <c r="AK116" s="40"/>
      <c r="AL116" s="414">
        <v>161522.05582000001</v>
      </c>
      <c r="AM116" s="414">
        <v>0</v>
      </c>
    </row>
    <row r="117" spans="1:39" ht="14.4" x14ac:dyDescent="0.3">
      <c r="A117" s="60">
        <v>109</v>
      </c>
      <c r="B117" s="83">
        <v>4505</v>
      </c>
      <c r="C117" s="318" t="s">
        <v>990</v>
      </c>
      <c r="D117" s="400">
        <v>4670.5167999999994</v>
      </c>
      <c r="E117" s="400">
        <v>5627.3100300000006</v>
      </c>
      <c r="F117" s="400">
        <v>8884.3692300000002</v>
      </c>
      <c r="G117" s="400">
        <v>2812.3953999999999</v>
      </c>
      <c r="H117" s="352">
        <v>21994.591460000003</v>
      </c>
      <c r="I117" s="400">
        <v>1090.41815</v>
      </c>
      <c r="J117" s="400">
        <v>1849.0885700000001</v>
      </c>
      <c r="K117" s="400">
        <v>118.661</v>
      </c>
      <c r="L117" s="400">
        <v>1191.67687</v>
      </c>
      <c r="M117" s="400">
        <v>472.64073999999999</v>
      </c>
      <c r="N117" s="400">
        <v>2018.71875</v>
      </c>
      <c r="O117" s="400">
        <v>398.54151000000002</v>
      </c>
      <c r="P117" s="400">
        <v>966.39257999999995</v>
      </c>
      <c r="Q117" s="400">
        <v>694.86857999999995</v>
      </c>
      <c r="R117" s="352">
        <v>8801.0067500000005</v>
      </c>
      <c r="S117" s="400">
        <v>304.34712000000002</v>
      </c>
      <c r="T117" s="400">
        <v>171.86764000000002</v>
      </c>
      <c r="U117" s="400">
        <v>139.74141</v>
      </c>
      <c r="V117" s="400">
        <v>33.441690000000001</v>
      </c>
      <c r="W117" s="400">
        <v>166.32047</v>
      </c>
      <c r="X117" s="400">
        <v>108.28863</v>
      </c>
      <c r="Y117" s="400">
        <v>123.08324</v>
      </c>
      <c r="Z117" s="400">
        <v>10.820600000000001</v>
      </c>
      <c r="AA117" s="400">
        <v>112.20039999999999</v>
      </c>
      <c r="AB117" s="400">
        <v>186.73516000000001</v>
      </c>
      <c r="AC117" s="400">
        <v>83.971829999999997</v>
      </c>
      <c r="AD117" s="239">
        <v>1440.81819</v>
      </c>
      <c r="AE117" s="239">
        <v>32236.416400000002</v>
      </c>
      <c r="AF117" s="233">
        <v>2137.3797500000001</v>
      </c>
      <c r="AG117" s="233">
        <v>1697.7593000000002</v>
      </c>
      <c r="AH117" s="233">
        <v>0</v>
      </c>
      <c r="AI117" s="233">
        <v>319.25547</v>
      </c>
      <c r="AJ117" s="482">
        <v>28082.021879999997</v>
      </c>
      <c r="AK117" s="40"/>
      <c r="AL117" s="414">
        <v>32236.416399999995</v>
      </c>
      <c r="AM117" s="414">
        <v>0</v>
      </c>
    </row>
    <row r="118" spans="1:39" ht="14.4" x14ac:dyDescent="0.3">
      <c r="A118" s="60">
        <v>110</v>
      </c>
      <c r="B118" s="83">
        <v>4506</v>
      </c>
      <c r="C118" s="318" t="s">
        <v>991</v>
      </c>
      <c r="D118" s="400">
        <v>4843.9750199999999</v>
      </c>
      <c r="E118" s="400">
        <v>5181.3544299999994</v>
      </c>
      <c r="F118" s="400">
        <v>6436.2711100000006</v>
      </c>
      <c r="G118" s="400">
        <v>4006.0989199999999</v>
      </c>
      <c r="H118" s="352">
        <v>20467.699479999999</v>
      </c>
      <c r="I118" s="400">
        <v>911.55079000000001</v>
      </c>
      <c r="J118" s="400">
        <v>1475.27802</v>
      </c>
      <c r="K118" s="400">
        <v>19.318000000000001</v>
      </c>
      <c r="L118" s="400">
        <v>219.17570000000001</v>
      </c>
      <c r="M118" s="400">
        <v>1175.7693200000001</v>
      </c>
      <c r="N118" s="400">
        <v>1493.4069199999999</v>
      </c>
      <c r="O118" s="400">
        <v>75.057320000000004</v>
      </c>
      <c r="P118" s="400">
        <v>501.74628000000001</v>
      </c>
      <c r="Q118" s="400">
        <v>364.83573999999999</v>
      </c>
      <c r="R118" s="352">
        <v>6236.1380900000004</v>
      </c>
      <c r="S118" s="400">
        <v>158.43764000000002</v>
      </c>
      <c r="T118" s="400">
        <v>101.42904</v>
      </c>
      <c r="U118" s="400">
        <v>69.373990000000006</v>
      </c>
      <c r="V118" s="400">
        <v>111.04992999999999</v>
      </c>
      <c r="W118" s="400">
        <v>24.90401</v>
      </c>
      <c r="X118" s="400">
        <v>60.934470000000005</v>
      </c>
      <c r="Y118" s="400">
        <v>56.350929999999998</v>
      </c>
      <c r="Z118" s="400">
        <v>51.502510000000001</v>
      </c>
      <c r="AA118" s="400">
        <v>273.44056</v>
      </c>
      <c r="AB118" s="400">
        <v>114.11847</v>
      </c>
      <c r="AC118" s="400">
        <v>57.444470000000003</v>
      </c>
      <c r="AD118" s="239">
        <v>1078.9860200000001</v>
      </c>
      <c r="AE118" s="239">
        <v>27782.82359</v>
      </c>
      <c r="AF118" s="233">
        <v>1512.7249199999999</v>
      </c>
      <c r="AG118" s="233">
        <v>1505.9949500000002</v>
      </c>
      <c r="AH118" s="233">
        <v>0</v>
      </c>
      <c r="AI118" s="233">
        <v>387.23596000000003</v>
      </c>
      <c r="AJ118" s="482">
        <v>24376.867759999997</v>
      </c>
      <c r="AK118" s="40"/>
      <c r="AL118" s="414">
        <v>27782.823589999996</v>
      </c>
      <c r="AM118" s="414">
        <v>0</v>
      </c>
    </row>
    <row r="119" spans="1:39" ht="14.4" x14ac:dyDescent="0.3">
      <c r="A119" s="151">
        <v>111</v>
      </c>
      <c r="B119" s="83">
        <v>4507</v>
      </c>
      <c r="C119" s="318" t="s">
        <v>992</v>
      </c>
      <c r="D119" s="400">
        <v>5323.4075000000003</v>
      </c>
      <c r="E119" s="400">
        <v>12488.43233</v>
      </c>
      <c r="F119" s="400">
        <v>43241.751710000004</v>
      </c>
      <c r="G119" s="400">
        <v>6600.4529400000001</v>
      </c>
      <c r="H119" s="352">
        <v>67654.044480000011</v>
      </c>
      <c r="I119" s="400">
        <v>1979.8978500000001</v>
      </c>
      <c r="J119" s="400">
        <v>7688.3543799999998</v>
      </c>
      <c r="K119" s="400">
        <v>147.08799999999999</v>
      </c>
      <c r="L119" s="400">
        <v>3618.9172200000003</v>
      </c>
      <c r="M119" s="400">
        <v>2223.5653299999999</v>
      </c>
      <c r="N119" s="400">
        <v>9708.1411199999984</v>
      </c>
      <c r="O119" s="400">
        <v>706.58010000000002</v>
      </c>
      <c r="P119" s="400">
        <v>826.28607</v>
      </c>
      <c r="Q119" s="400">
        <v>1382.06834</v>
      </c>
      <c r="R119" s="352">
        <v>28280.898409999998</v>
      </c>
      <c r="S119" s="400">
        <v>1117.1162899999999</v>
      </c>
      <c r="T119" s="400">
        <v>335.77972999999997</v>
      </c>
      <c r="U119" s="400">
        <v>174.67395999999999</v>
      </c>
      <c r="V119" s="400">
        <v>57.38308</v>
      </c>
      <c r="W119" s="400">
        <v>776.79535999999996</v>
      </c>
      <c r="X119" s="400">
        <v>203.87539999999998</v>
      </c>
      <c r="Y119" s="400">
        <v>248.67080999999999</v>
      </c>
      <c r="Z119" s="400">
        <v>28.967119999999998</v>
      </c>
      <c r="AA119" s="400">
        <v>487.25498999999996</v>
      </c>
      <c r="AB119" s="400">
        <v>237.18725000000001</v>
      </c>
      <c r="AC119" s="400">
        <v>181.57347000000001</v>
      </c>
      <c r="AD119" s="239">
        <v>3849.2774599999993</v>
      </c>
      <c r="AE119" s="239">
        <v>99784.220350000003</v>
      </c>
      <c r="AF119" s="233">
        <v>9855.2291199999981</v>
      </c>
      <c r="AG119" s="233">
        <v>5899.8656300000002</v>
      </c>
      <c r="AH119" s="233">
        <v>0</v>
      </c>
      <c r="AI119" s="233">
        <v>917.49927000000002</v>
      </c>
      <c r="AJ119" s="482">
        <v>83111.626330000028</v>
      </c>
      <c r="AK119" s="40"/>
      <c r="AL119" s="414">
        <v>99784.220350000018</v>
      </c>
      <c r="AM119" s="414">
        <v>0</v>
      </c>
    </row>
    <row r="120" spans="1:39" s="14" customFormat="1" ht="14.4" x14ac:dyDescent="0.3">
      <c r="A120" s="64">
        <v>112</v>
      </c>
      <c r="B120" s="196" t="s">
        <v>1214</v>
      </c>
      <c r="C120" s="316" t="s">
        <v>1214</v>
      </c>
      <c r="D120" s="495">
        <v>30523.507180000015</v>
      </c>
      <c r="E120" s="495">
        <v>-19387.317269999985</v>
      </c>
      <c r="F120" s="495">
        <v>-10644.376229999907</v>
      </c>
      <c r="G120" s="495">
        <v>121.63008999999147</v>
      </c>
      <c r="H120" s="351">
        <v>613.44377000011445</v>
      </c>
      <c r="I120" s="495">
        <v>2815.073329999992</v>
      </c>
      <c r="J120" s="495">
        <v>18714.921679999999</v>
      </c>
      <c r="K120" s="495">
        <v>-3259.0190000000002</v>
      </c>
      <c r="L120" s="495">
        <v>3064.4710400000331</v>
      </c>
      <c r="M120" s="495">
        <v>5426.4458399999967</v>
      </c>
      <c r="N120" s="495">
        <v>22348.916040000004</v>
      </c>
      <c r="O120" s="495">
        <v>1771.201790000001</v>
      </c>
      <c r="P120" s="495">
        <v>1416.6548900000016</v>
      </c>
      <c r="Q120" s="495">
        <v>2540.5755599999939</v>
      </c>
      <c r="R120" s="351">
        <v>54839.241170000023</v>
      </c>
      <c r="S120" s="495">
        <v>-2734.5782299999983</v>
      </c>
      <c r="T120" s="495">
        <v>-447.74717999999984</v>
      </c>
      <c r="U120" s="495">
        <v>180.78538000000003</v>
      </c>
      <c r="V120" s="495">
        <v>13.286009999999806</v>
      </c>
      <c r="W120" s="495">
        <v>667.22725000000037</v>
      </c>
      <c r="X120" s="495">
        <v>-1066.3703700000001</v>
      </c>
      <c r="Y120" s="495">
        <v>-3370.9916800000005</v>
      </c>
      <c r="Z120" s="495">
        <v>-323.41171000000031</v>
      </c>
      <c r="AA120" s="495">
        <v>-323.58913999999913</v>
      </c>
      <c r="AB120" s="495">
        <v>-3594.6617700000015</v>
      </c>
      <c r="AC120" s="495">
        <v>152.95361999999932</v>
      </c>
      <c r="AD120" s="496">
        <v>-10847.097819999999</v>
      </c>
      <c r="AE120" s="496">
        <v>44605.587120000142</v>
      </c>
      <c r="AF120" s="480">
        <v>19089.897040000003</v>
      </c>
      <c r="AG120" s="480">
        <v>8504.2028900000296</v>
      </c>
      <c r="AH120" s="480">
        <v>0</v>
      </c>
      <c r="AI120" s="480">
        <v>-3541.6272000000004</v>
      </c>
      <c r="AJ120" s="481">
        <v>20553.114390000101</v>
      </c>
      <c r="AK120" s="40"/>
      <c r="AL120" s="414">
        <v>44605.587120000135</v>
      </c>
      <c r="AM120" s="414">
        <v>0</v>
      </c>
    </row>
    <row r="121" spans="1:39" s="14" customFormat="1" ht="14.4" x14ac:dyDescent="0.3">
      <c r="A121" s="64"/>
      <c r="B121" s="196"/>
      <c r="C121" s="316"/>
      <c r="D121" s="496"/>
      <c r="E121" s="496"/>
      <c r="F121" s="496"/>
      <c r="G121" s="496"/>
      <c r="H121" s="352"/>
      <c r="I121" s="496"/>
      <c r="J121" s="496"/>
      <c r="K121" s="496"/>
      <c r="L121" s="496"/>
      <c r="M121" s="496"/>
      <c r="N121" s="496"/>
      <c r="O121" s="496"/>
      <c r="P121" s="496"/>
      <c r="Q121" s="496"/>
      <c r="R121" s="352"/>
      <c r="S121" s="496"/>
      <c r="T121" s="496"/>
      <c r="U121" s="496"/>
      <c r="V121" s="496"/>
      <c r="W121" s="496"/>
      <c r="X121" s="496"/>
      <c r="Y121" s="496"/>
      <c r="Z121" s="496"/>
      <c r="AA121" s="496"/>
      <c r="AB121" s="496"/>
      <c r="AC121" s="496"/>
      <c r="AD121" s="239"/>
      <c r="AE121" s="239"/>
      <c r="AF121" s="233"/>
      <c r="AG121" s="233"/>
      <c r="AH121" s="233"/>
      <c r="AI121" s="233"/>
      <c r="AJ121" s="482"/>
      <c r="AK121" s="40"/>
      <c r="AL121" s="414"/>
      <c r="AM121" s="414"/>
    </row>
    <row r="122" spans="1:39" s="14" customFormat="1" ht="14.4" x14ac:dyDescent="0.3">
      <c r="A122" s="64">
        <v>114</v>
      </c>
      <c r="B122" s="82">
        <v>55</v>
      </c>
      <c r="C122" s="316" t="s">
        <v>542</v>
      </c>
      <c r="D122" s="495">
        <v>311.44776000000002</v>
      </c>
      <c r="E122" s="495">
        <v>4938.1570199999996</v>
      </c>
      <c r="F122" s="495">
        <v>33291.510889999998</v>
      </c>
      <c r="G122" s="495">
        <v>4847.4804899999999</v>
      </c>
      <c r="H122" s="351">
        <v>43388.596160000001</v>
      </c>
      <c r="I122" s="495">
        <v>1044.4039499999999</v>
      </c>
      <c r="J122" s="495">
        <v>2333.1501600000001</v>
      </c>
      <c r="K122" s="495">
        <v>256.303</v>
      </c>
      <c r="L122" s="495">
        <v>13397.280140000001</v>
      </c>
      <c r="M122" s="495">
        <v>40.34319</v>
      </c>
      <c r="N122" s="495">
        <v>559.08054000000004</v>
      </c>
      <c r="O122" s="495">
        <v>235.17592999999999</v>
      </c>
      <c r="P122" s="495">
        <v>14.858469999999999</v>
      </c>
      <c r="Q122" s="495">
        <v>1730.9382599999999</v>
      </c>
      <c r="R122" s="351">
        <v>19611.533639999998</v>
      </c>
      <c r="S122" s="495">
        <v>215.09529000000001</v>
      </c>
      <c r="T122" s="495">
        <v>7.05924</v>
      </c>
      <c r="U122" s="495">
        <v>0</v>
      </c>
      <c r="V122" s="495">
        <v>71.96005000000001</v>
      </c>
      <c r="W122" s="495">
        <v>0</v>
      </c>
      <c r="X122" s="495">
        <v>49.204940000000001</v>
      </c>
      <c r="Y122" s="495">
        <v>1209.8069699999999</v>
      </c>
      <c r="Z122" s="495">
        <v>0</v>
      </c>
      <c r="AA122" s="495">
        <v>739.56290999999999</v>
      </c>
      <c r="AB122" s="495">
        <v>90.134309999999999</v>
      </c>
      <c r="AC122" s="495">
        <v>0</v>
      </c>
      <c r="AD122" s="496">
        <v>2382.8237099999997</v>
      </c>
      <c r="AE122" s="496">
        <v>65382.953509999992</v>
      </c>
      <c r="AF122" s="480">
        <v>815.38354000000004</v>
      </c>
      <c r="AG122" s="480">
        <v>13509.58338</v>
      </c>
      <c r="AH122" s="480">
        <v>0</v>
      </c>
      <c r="AI122" s="480">
        <v>1949.3698799999997</v>
      </c>
      <c r="AJ122" s="481">
        <v>49108.616710000002</v>
      </c>
      <c r="AK122" s="40"/>
      <c r="AL122" s="414">
        <v>65382.953510000007</v>
      </c>
      <c r="AM122" s="414">
        <v>0</v>
      </c>
    </row>
    <row r="123" spans="1:39" ht="14.4" x14ac:dyDescent="0.3">
      <c r="A123" s="60">
        <v>115</v>
      </c>
      <c r="B123" s="83">
        <v>5501</v>
      </c>
      <c r="C123" s="318" t="s">
        <v>993</v>
      </c>
      <c r="D123" s="400">
        <v>311.44776000000002</v>
      </c>
      <c r="E123" s="400">
        <v>381.32218999999998</v>
      </c>
      <c r="F123" s="400">
        <v>22292.221710000002</v>
      </c>
      <c r="G123" s="400">
        <v>2154.7055299999997</v>
      </c>
      <c r="H123" s="352">
        <v>25139.697190000003</v>
      </c>
      <c r="I123" s="400">
        <v>284.96764000000002</v>
      </c>
      <c r="J123" s="400">
        <v>471.05271999999997</v>
      </c>
      <c r="K123" s="400">
        <v>96.885000000000005</v>
      </c>
      <c r="L123" s="400">
        <v>10532.89119</v>
      </c>
      <c r="M123" s="400">
        <v>0</v>
      </c>
      <c r="N123" s="400">
        <v>548.07438999999999</v>
      </c>
      <c r="O123" s="400">
        <v>164.91949</v>
      </c>
      <c r="P123" s="400">
        <v>0</v>
      </c>
      <c r="Q123" s="400">
        <v>0</v>
      </c>
      <c r="R123" s="352">
        <v>12098.790430000001</v>
      </c>
      <c r="S123" s="400">
        <v>0</v>
      </c>
      <c r="T123" s="400">
        <v>7.05924</v>
      </c>
      <c r="U123" s="400">
        <v>0</v>
      </c>
      <c r="V123" s="400">
        <v>0</v>
      </c>
      <c r="W123" s="400">
        <v>0</v>
      </c>
      <c r="X123" s="400">
        <v>0</v>
      </c>
      <c r="Y123" s="400">
        <v>0</v>
      </c>
      <c r="Z123" s="400">
        <v>0</v>
      </c>
      <c r="AA123" s="400">
        <v>0</v>
      </c>
      <c r="AB123" s="400">
        <v>0</v>
      </c>
      <c r="AC123" s="400">
        <v>0</v>
      </c>
      <c r="AD123" s="239">
        <v>7.05924</v>
      </c>
      <c r="AE123" s="239">
        <v>37245.546860000002</v>
      </c>
      <c r="AF123" s="233">
        <v>644.95938999999998</v>
      </c>
      <c r="AG123" s="233">
        <v>10532.89119</v>
      </c>
      <c r="AH123" s="233">
        <v>0</v>
      </c>
      <c r="AI123" s="233">
        <v>0</v>
      </c>
      <c r="AJ123" s="482">
        <v>26067.69628</v>
      </c>
      <c r="AK123" s="40"/>
      <c r="AL123" s="414">
        <v>37245.546860000002</v>
      </c>
      <c r="AM123" s="414">
        <v>0</v>
      </c>
    </row>
    <row r="124" spans="1:39" ht="14.4" x14ac:dyDescent="0.3">
      <c r="A124" s="151">
        <v>116</v>
      </c>
      <c r="B124" s="83">
        <v>5502</v>
      </c>
      <c r="C124" s="318" t="s">
        <v>994</v>
      </c>
      <c r="D124" s="400">
        <v>0</v>
      </c>
      <c r="E124" s="400">
        <v>0</v>
      </c>
      <c r="F124" s="400">
        <v>0</v>
      </c>
      <c r="G124" s="400">
        <v>0</v>
      </c>
      <c r="H124" s="352">
        <v>0</v>
      </c>
      <c r="I124" s="400">
        <v>0</v>
      </c>
      <c r="J124" s="400">
        <v>0</v>
      </c>
      <c r="K124" s="400">
        <v>0</v>
      </c>
      <c r="L124" s="400">
        <v>0</v>
      </c>
      <c r="M124" s="400">
        <v>0</v>
      </c>
      <c r="N124" s="400">
        <v>0</v>
      </c>
      <c r="O124" s="400">
        <v>0</v>
      </c>
      <c r="P124" s="400">
        <v>0</v>
      </c>
      <c r="Q124" s="400">
        <v>0</v>
      </c>
      <c r="R124" s="352">
        <v>0</v>
      </c>
      <c r="S124" s="400">
        <v>0</v>
      </c>
      <c r="T124" s="400">
        <v>0</v>
      </c>
      <c r="U124" s="400">
        <v>0</v>
      </c>
      <c r="V124" s="400">
        <v>0</v>
      </c>
      <c r="W124" s="400">
        <v>0</v>
      </c>
      <c r="X124" s="400">
        <v>0</v>
      </c>
      <c r="Y124" s="400">
        <v>0</v>
      </c>
      <c r="Z124" s="400">
        <v>0</v>
      </c>
      <c r="AA124" s="400">
        <v>0</v>
      </c>
      <c r="AB124" s="400">
        <v>4.0168600000000003</v>
      </c>
      <c r="AC124" s="400">
        <v>0</v>
      </c>
      <c r="AD124" s="239">
        <v>4.0168600000000003</v>
      </c>
      <c r="AE124" s="239">
        <v>4.0168600000000003</v>
      </c>
      <c r="AF124" s="233">
        <v>0</v>
      </c>
      <c r="AG124" s="233">
        <v>0</v>
      </c>
      <c r="AH124" s="233">
        <v>0</v>
      </c>
      <c r="AI124" s="233">
        <v>0</v>
      </c>
      <c r="AJ124" s="482">
        <v>4.0168600000000003</v>
      </c>
      <c r="AK124" s="40"/>
      <c r="AL124" s="414">
        <v>4.0168600000000003</v>
      </c>
      <c r="AM124" s="414">
        <v>0</v>
      </c>
    </row>
    <row r="125" spans="1:39" ht="14.4" x14ac:dyDescent="0.3">
      <c r="A125" s="60">
        <v>117</v>
      </c>
      <c r="B125" s="83">
        <v>5503</v>
      </c>
      <c r="C125" s="318" t="s">
        <v>995</v>
      </c>
      <c r="D125" s="400">
        <v>0</v>
      </c>
      <c r="E125" s="400">
        <v>0</v>
      </c>
      <c r="F125" s="400">
        <v>0</v>
      </c>
      <c r="G125" s="400">
        <v>0</v>
      </c>
      <c r="H125" s="352">
        <v>0</v>
      </c>
      <c r="I125" s="400">
        <v>0</v>
      </c>
      <c r="J125" s="400">
        <v>0</v>
      </c>
      <c r="K125" s="400">
        <v>0</v>
      </c>
      <c r="L125" s="400">
        <v>0</v>
      </c>
      <c r="M125" s="400">
        <v>0</v>
      </c>
      <c r="N125" s="400">
        <v>0</v>
      </c>
      <c r="O125" s="400">
        <v>0</v>
      </c>
      <c r="P125" s="400">
        <v>0</v>
      </c>
      <c r="Q125" s="400">
        <v>0</v>
      </c>
      <c r="R125" s="352">
        <v>0</v>
      </c>
      <c r="S125" s="400">
        <v>0</v>
      </c>
      <c r="T125" s="400">
        <v>0</v>
      </c>
      <c r="U125" s="400">
        <v>0</v>
      </c>
      <c r="V125" s="400">
        <v>0</v>
      </c>
      <c r="W125" s="400">
        <v>0</v>
      </c>
      <c r="X125" s="400">
        <v>0</v>
      </c>
      <c r="Y125" s="400">
        <v>0</v>
      </c>
      <c r="Z125" s="400">
        <v>0</v>
      </c>
      <c r="AA125" s="400">
        <v>0</v>
      </c>
      <c r="AB125" s="400">
        <v>0</v>
      </c>
      <c r="AC125" s="400">
        <v>0</v>
      </c>
      <c r="AD125" s="239">
        <v>0</v>
      </c>
      <c r="AE125" s="239">
        <v>0</v>
      </c>
      <c r="AF125" s="233">
        <v>0</v>
      </c>
      <c r="AG125" s="233">
        <v>0</v>
      </c>
      <c r="AH125" s="233">
        <v>0</v>
      </c>
      <c r="AI125" s="233">
        <v>0</v>
      </c>
      <c r="AJ125" s="482">
        <v>0</v>
      </c>
      <c r="AK125" s="40"/>
      <c r="AL125" s="414">
        <v>0</v>
      </c>
      <c r="AM125" s="414">
        <v>0</v>
      </c>
    </row>
    <row r="126" spans="1:39" ht="14.4" x14ac:dyDescent="0.3">
      <c r="A126" s="60">
        <v>118</v>
      </c>
      <c r="B126" s="83">
        <v>5504</v>
      </c>
      <c r="C126" s="318" t="s">
        <v>996</v>
      </c>
      <c r="D126" s="400">
        <v>0</v>
      </c>
      <c r="E126" s="400">
        <v>0</v>
      </c>
      <c r="F126" s="400">
        <v>0</v>
      </c>
      <c r="G126" s="400">
        <v>0</v>
      </c>
      <c r="H126" s="352">
        <v>0</v>
      </c>
      <c r="I126" s="400">
        <v>0</v>
      </c>
      <c r="J126" s="400">
        <v>0</v>
      </c>
      <c r="K126" s="400">
        <v>0</v>
      </c>
      <c r="L126" s="400">
        <v>0</v>
      </c>
      <c r="M126" s="400">
        <v>0</v>
      </c>
      <c r="N126" s="400">
        <v>0</v>
      </c>
      <c r="O126" s="400">
        <v>0</v>
      </c>
      <c r="P126" s="400">
        <v>0</v>
      </c>
      <c r="Q126" s="400">
        <v>0</v>
      </c>
      <c r="R126" s="352">
        <v>0</v>
      </c>
      <c r="S126" s="400">
        <v>0</v>
      </c>
      <c r="T126" s="400">
        <v>0</v>
      </c>
      <c r="U126" s="400">
        <v>0</v>
      </c>
      <c r="V126" s="400">
        <v>0</v>
      </c>
      <c r="W126" s="400">
        <v>0</v>
      </c>
      <c r="X126" s="400">
        <v>0</v>
      </c>
      <c r="Y126" s="400">
        <v>0</v>
      </c>
      <c r="Z126" s="400">
        <v>0</v>
      </c>
      <c r="AA126" s="400">
        <v>0</v>
      </c>
      <c r="AB126" s="400">
        <v>0</v>
      </c>
      <c r="AC126" s="400">
        <v>0</v>
      </c>
      <c r="AD126" s="239">
        <v>0</v>
      </c>
      <c r="AE126" s="239">
        <v>0</v>
      </c>
      <c r="AF126" s="233">
        <v>0</v>
      </c>
      <c r="AG126" s="233">
        <v>0</v>
      </c>
      <c r="AH126" s="233">
        <v>0</v>
      </c>
      <c r="AI126" s="233">
        <v>0</v>
      </c>
      <c r="AJ126" s="482">
        <v>0</v>
      </c>
      <c r="AK126" s="40"/>
      <c r="AL126" s="414">
        <v>0</v>
      </c>
      <c r="AM126" s="414">
        <v>0</v>
      </c>
    </row>
    <row r="127" spans="1:39" ht="14.4" x14ac:dyDescent="0.3">
      <c r="A127" s="60">
        <v>119</v>
      </c>
      <c r="B127" s="83">
        <v>5505</v>
      </c>
      <c r="C127" s="318" t="s">
        <v>997</v>
      </c>
      <c r="D127" s="400">
        <v>0</v>
      </c>
      <c r="E127" s="400">
        <v>0</v>
      </c>
      <c r="F127" s="400">
        <v>0</v>
      </c>
      <c r="G127" s="400">
        <v>0</v>
      </c>
      <c r="H127" s="352">
        <v>0</v>
      </c>
      <c r="I127" s="400">
        <v>0</v>
      </c>
      <c r="J127" s="400">
        <v>0</v>
      </c>
      <c r="K127" s="400">
        <v>0</v>
      </c>
      <c r="L127" s="400">
        <v>0</v>
      </c>
      <c r="M127" s="400">
        <v>0</v>
      </c>
      <c r="N127" s="400">
        <v>0</v>
      </c>
      <c r="O127" s="400">
        <v>0</v>
      </c>
      <c r="P127" s="400">
        <v>0</v>
      </c>
      <c r="Q127" s="400">
        <v>0</v>
      </c>
      <c r="R127" s="352">
        <v>0</v>
      </c>
      <c r="S127" s="400">
        <v>0</v>
      </c>
      <c r="T127" s="400">
        <v>0</v>
      </c>
      <c r="U127" s="400">
        <v>0</v>
      </c>
      <c r="V127" s="400">
        <v>0</v>
      </c>
      <c r="W127" s="400">
        <v>0</v>
      </c>
      <c r="X127" s="400">
        <v>0</v>
      </c>
      <c r="Y127" s="400">
        <v>0</v>
      </c>
      <c r="Z127" s="400">
        <v>0</v>
      </c>
      <c r="AA127" s="400">
        <v>0</v>
      </c>
      <c r="AB127" s="400">
        <v>0</v>
      </c>
      <c r="AC127" s="400">
        <v>0</v>
      </c>
      <c r="AD127" s="239">
        <v>0</v>
      </c>
      <c r="AE127" s="239">
        <v>0</v>
      </c>
      <c r="AF127" s="233">
        <v>0</v>
      </c>
      <c r="AG127" s="233">
        <v>0</v>
      </c>
      <c r="AH127" s="233">
        <v>0</v>
      </c>
      <c r="AI127" s="233">
        <v>0</v>
      </c>
      <c r="AJ127" s="482">
        <v>0</v>
      </c>
      <c r="AK127" s="40"/>
      <c r="AL127" s="414">
        <v>0</v>
      </c>
      <c r="AM127" s="414">
        <v>0</v>
      </c>
    </row>
    <row r="128" spans="1:39" ht="14.4" x14ac:dyDescent="0.3">
      <c r="A128" s="60">
        <v>120</v>
      </c>
      <c r="B128" s="83">
        <v>5506</v>
      </c>
      <c r="C128" s="318" t="s">
        <v>998</v>
      </c>
      <c r="D128" s="400">
        <v>0</v>
      </c>
      <c r="E128" s="400">
        <v>0</v>
      </c>
      <c r="F128" s="400">
        <v>0</v>
      </c>
      <c r="G128" s="400">
        <v>0</v>
      </c>
      <c r="H128" s="352">
        <v>0</v>
      </c>
      <c r="I128" s="400">
        <v>0</v>
      </c>
      <c r="J128" s="400">
        <v>0</v>
      </c>
      <c r="K128" s="400">
        <v>0</v>
      </c>
      <c r="L128" s="400">
        <v>0</v>
      </c>
      <c r="M128" s="400">
        <v>0</v>
      </c>
      <c r="N128" s="400">
        <v>0</v>
      </c>
      <c r="O128" s="400">
        <v>0</v>
      </c>
      <c r="P128" s="400">
        <v>0</v>
      </c>
      <c r="Q128" s="400">
        <v>0</v>
      </c>
      <c r="R128" s="352">
        <v>0</v>
      </c>
      <c r="S128" s="400">
        <v>0</v>
      </c>
      <c r="T128" s="400">
        <v>0</v>
      </c>
      <c r="U128" s="400">
        <v>0</v>
      </c>
      <c r="V128" s="400">
        <v>0</v>
      </c>
      <c r="W128" s="400">
        <v>0</v>
      </c>
      <c r="X128" s="400">
        <v>0</v>
      </c>
      <c r="Y128" s="400">
        <v>0</v>
      </c>
      <c r="Z128" s="400">
        <v>0</v>
      </c>
      <c r="AA128" s="400">
        <v>0</v>
      </c>
      <c r="AB128" s="400">
        <v>0</v>
      </c>
      <c r="AC128" s="400">
        <v>0</v>
      </c>
      <c r="AD128" s="239">
        <v>0</v>
      </c>
      <c r="AE128" s="239">
        <v>0</v>
      </c>
      <c r="AF128" s="233">
        <v>0</v>
      </c>
      <c r="AG128" s="233">
        <v>0</v>
      </c>
      <c r="AH128" s="233">
        <v>0</v>
      </c>
      <c r="AI128" s="233">
        <v>0</v>
      </c>
      <c r="AJ128" s="482">
        <v>0</v>
      </c>
      <c r="AK128" s="40"/>
      <c r="AL128" s="414">
        <v>0</v>
      </c>
      <c r="AM128" s="414">
        <v>0</v>
      </c>
    </row>
    <row r="129" spans="1:39" ht="14.4" x14ac:dyDescent="0.3">
      <c r="A129" s="151">
        <v>121</v>
      </c>
      <c r="B129" s="83">
        <v>5507</v>
      </c>
      <c r="C129" s="318" t="s">
        <v>999</v>
      </c>
      <c r="D129" s="400">
        <v>0</v>
      </c>
      <c r="E129" s="400">
        <v>0</v>
      </c>
      <c r="F129" s="400">
        <v>0</v>
      </c>
      <c r="G129" s="400">
        <v>0</v>
      </c>
      <c r="H129" s="352">
        <v>0</v>
      </c>
      <c r="I129" s="400">
        <v>0</v>
      </c>
      <c r="J129" s="400">
        <v>0</v>
      </c>
      <c r="K129" s="400">
        <v>0</v>
      </c>
      <c r="L129" s="400">
        <v>0</v>
      </c>
      <c r="M129" s="400">
        <v>0</v>
      </c>
      <c r="N129" s="400">
        <v>0</v>
      </c>
      <c r="O129" s="400">
        <v>0</v>
      </c>
      <c r="P129" s="400">
        <v>0</v>
      </c>
      <c r="Q129" s="400">
        <v>0</v>
      </c>
      <c r="R129" s="352">
        <v>0</v>
      </c>
      <c r="S129" s="400">
        <v>0</v>
      </c>
      <c r="T129" s="400">
        <v>0</v>
      </c>
      <c r="U129" s="400">
        <v>0</v>
      </c>
      <c r="V129" s="400">
        <v>0</v>
      </c>
      <c r="W129" s="400">
        <v>0</v>
      </c>
      <c r="X129" s="400">
        <v>0</v>
      </c>
      <c r="Y129" s="400">
        <v>0</v>
      </c>
      <c r="Z129" s="400">
        <v>0</v>
      </c>
      <c r="AA129" s="400">
        <v>0</v>
      </c>
      <c r="AB129" s="400">
        <v>0</v>
      </c>
      <c r="AC129" s="400">
        <v>0</v>
      </c>
      <c r="AD129" s="239">
        <v>0</v>
      </c>
      <c r="AE129" s="239">
        <v>0</v>
      </c>
      <c r="AF129" s="233">
        <v>0</v>
      </c>
      <c r="AG129" s="233">
        <v>0</v>
      </c>
      <c r="AH129" s="233">
        <v>0</v>
      </c>
      <c r="AI129" s="233">
        <v>0</v>
      </c>
      <c r="AJ129" s="482">
        <v>0</v>
      </c>
      <c r="AK129" s="40"/>
      <c r="AL129" s="414">
        <v>0</v>
      </c>
      <c r="AM129" s="414">
        <v>0</v>
      </c>
    </row>
    <row r="130" spans="1:39" ht="14.4" x14ac:dyDescent="0.3">
      <c r="A130" s="60">
        <v>122</v>
      </c>
      <c r="B130" s="83">
        <v>5590</v>
      </c>
      <c r="C130" s="318" t="s">
        <v>53</v>
      </c>
      <c r="D130" s="400">
        <v>0</v>
      </c>
      <c r="E130" s="400">
        <v>4556.8348299999998</v>
      </c>
      <c r="F130" s="400">
        <v>10999.28918</v>
      </c>
      <c r="G130" s="400">
        <v>2692.7749599999997</v>
      </c>
      <c r="H130" s="352">
        <v>18248.898969999998</v>
      </c>
      <c r="I130" s="400">
        <v>759.43631000000005</v>
      </c>
      <c r="J130" s="400">
        <v>1862.09744</v>
      </c>
      <c r="K130" s="400">
        <v>159.41800000000001</v>
      </c>
      <c r="L130" s="400">
        <v>2864.38895</v>
      </c>
      <c r="M130" s="400">
        <v>40.34319</v>
      </c>
      <c r="N130" s="400">
        <v>11.00615</v>
      </c>
      <c r="O130" s="400">
        <v>70.256439999999998</v>
      </c>
      <c r="P130" s="400">
        <v>14.858469999999999</v>
      </c>
      <c r="Q130" s="400">
        <v>1730.9382599999999</v>
      </c>
      <c r="R130" s="352">
        <v>7512.7432100000005</v>
      </c>
      <c r="S130" s="400">
        <v>215.09529000000001</v>
      </c>
      <c r="T130" s="400">
        <v>0</v>
      </c>
      <c r="U130" s="400">
        <v>0</v>
      </c>
      <c r="V130" s="400">
        <v>71.96005000000001</v>
      </c>
      <c r="W130" s="400">
        <v>0</v>
      </c>
      <c r="X130" s="400">
        <v>49.204940000000001</v>
      </c>
      <c r="Y130" s="400">
        <v>1209.8069699999999</v>
      </c>
      <c r="Z130" s="400">
        <v>0</v>
      </c>
      <c r="AA130" s="400">
        <v>739.56290999999999</v>
      </c>
      <c r="AB130" s="400">
        <v>86.117449999999991</v>
      </c>
      <c r="AC130" s="400">
        <v>0</v>
      </c>
      <c r="AD130" s="239">
        <v>2371.7476099999999</v>
      </c>
      <c r="AE130" s="239">
        <v>28133.389789999997</v>
      </c>
      <c r="AF130" s="233">
        <v>170.42415</v>
      </c>
      <c r="AG130" s="233">
        <v>2976.6921900000002</v>
      </c>
      <c r="AH130" s="233">
        <v>0</v>
      </c>
      <c r="AI130" s="233">
        <v>1949.3698799999997</v>
      </c>
      <c r="AJ130" s="482">
        <v>23036.903570000002</v>
      </c>
      <c r="AK130" s="40"/>
      <c r="AL130" s="414">
        <v>28133.389790000001</v>
      </c>
      <c r="AM130" s="414">
        <v>0</v>
      </c>
    </row>
    <row r="131" spans="1:39" s="14" customFormat="1" ht="14.4" x14ac:dyDescent="0.3">
      <c r="A131" s="64">
        <v>123</v>
      </c>
      <c r="B131" s="82">
        <v>46</v>
      </c>
      <c r="C131" s="316" t="s">
        <v>1000</v>
      </c>
      <c r="D131" s="495">
        <v>120.74772999999999</v>
      </c>
      <c r="E131" s="495">
        <v>599.94141000000002</v>
      </c>
      <c r="F131" s="495">
        <v>31248.77202</v>
      </c>
      <c r="G131" s="495">
        <v>1693.83753</v>
      </c>
      <c r="H131" s="351">
        <v>33663.298689999996</v>
      </c>
      <c r="I131" s="495">
        <v>0</v>
      </c>
      <c r="J131" s="495">
        <v>110.37557000000001</v>
      </c>
      <c r="K131" s="495">
        <v>5.8049999999999997</v>
      </c>
      <c r="L131" s="495">
        <v>8125.7139999999999</v>
      </c>
      <c r="M131" s="495">
        <v>142.44257999999999</v>
      </c>
      <c r="N131" s="495">
        <v>257.85079999999999</v>
      </c>
      <c r="O131" s="495">
        <v>119.15227</v>
      </c>
      <c r="P131" s="495">
        <v>0</v>
      </c>
      <c r="Q131" s="495">
        <v>4180.7011199999997</v>
      </c>
      <c r="R131" s="351">
        <v>12942.041340000002</v>
      </c>
      <c r="S131" s="495">
        <v>0</v>
      </c>
      <c r="T131" s="495">
        <v>20.121569999999998</v>
      </c>
      <c r="U131" s="495">
        <v>5.0000000000000002E-5</v>
      </c>
      <c r="V131" s="495">
        <v>4.375</v>
      </c>
      <c r="W131" s="495">
        <v>0.4</v>
      </c>
      <c r="X131" s="495">
        <v>0.73714000000000002</v>
      </c>
      <c r="Y131" s="495">
        <v>0</v>
      </c>
      <c r="Z131" s="495">
        <v>0</v>
      </c>
      <c r="AA131" s="495">
        <v>83.716119999999989</v>
      </c>
      <c r="AB131" s="495">
        <v>0.1</v>
      </c>
      <c r="AC131" s="495">
        <v>0</v>
      </c>
      <c r="AD131" s="496">
        <v>109.44987999999998</v>
      </c>
      <c r="AE131" s="496">
        <v>46714.78991</v>
      </c>
      <c r="AF131" s="480">
        <v>263.6558</v>
      </c>
      <c r="AG131" s="480">
        <v>8272.5315800000008</v>
      </c>
      <c r="AH131" s="480">
        <v>0</v>
      </c>
      <c r="AI131" s="480">
        <v>83.716119999999989</v>
      </c>
      <c r="AJ131" s="481">
        <v>38094.886409999992</v>
      </c>
      <c r="AK131" s="40"/>
      <c r="AL131" s="414">
        <v>46714.789909999992</v>
      </c>
      <c r="AM131" s="414">
        <v>0</v>
      </c>
    </row>
    <row r="132" spans="1:39" ht="14.4" x14ac:dyDescent="0.3">
      <c r="A132" s="60">
        <v>124</v>
      </c>
      <c r="B132" s="83">
        <v>4601</v>
      </c>
      <c r="C132" s="318" t="s">
        <v>1001</v>
      </c>
      <c r="D132" s="400">
        <v>0</v>
      </c>
      <c r="E132" s="400">
        <v>75.805250000000001</v>
      </c>
      <c r="F132" s="400">
        <v>24301.71053</v>
      </c>
      <c r="G132" s="400">
        <v>1692.93452</v>
      </c>
      <c r="H132" s="352">
        <v>26070.4503</v>
      </c>
      <c r="I132" s="400">
        <v>0</v>
      </c>
      <c r="J132" s="400">
        <v>83.495940000000004</v>
      </c>
      <c r="K132" s="400">
        <v>0</v>
      </c>
      <c r="L132" s="400">
        <v>8125.7139999999999</v>
      </c>
      <c r="M132" s="400">
        <v>0</v>
      </c>
      <c r="N132" s="400">
        <v>257.85079999999999</v>
      </c>
      <c r="O132" s="400">
        <v>114.87531</v>
      </c>
      <c r="P132" s="400">
        <v>0</v>
      </c>
      <c r="Q132" s="400">
        <v>0</v>
      </c>
      <c r="R132" s="352">
        <v>8581.9360500000003</v>
      </c>
      <c r="S132" s="400">
        <v>0</v>
      </c>
      <c r="T132" s="400">
        <v>4.5564600000000004</v>
      </c>
      <c r="U132" s="400">
        <v>0</v>
      </c>
      <c r="V132" s="400">
        <v>0</v>
      </c>
      <c r="W132" s="400">
        <v>0</v>
      </c>
      <c r="X132" s="400">
        <v>0</v>
      </c>
      <c r="Y132" s="400">
        <v>0</v>
      </c>
      <c r="Z132" s="400">
        <v>0</v>
      </c>
      <c r="AA132" s="400">
        <v>0</v>
      </c>
      <c r="AB132" s="400">
        <v>0</v>
      </c>
      <c r="AC132" s="400">
        <v>0</v>
      </c>
      <c r="AD132" s="239">
        <v>4.5564600000000004</v>
      </c>
      <c r="AE132" s="239">
        <v>34656.94281</v>
      </c>
      <c r="AF132" s="233">
        <v>257.85079999999999</v>
      </c>
      <c r="AG132" s="233">
        <v>8125.7139999999999</v>
      </c>
      <c r="AH132" s="233">
        <v>0</v>
      </c>
      <c r="AI132" s="233">
        <v>0</v>
      </c>
      <c r="AJ132" s="482">
        <v>26273.37801</v>
      </c>
      <c r="AK132" s="40"/>
      <c r="AL132" s="414">
        <v>34656.94281</v>
      </c>
      <c r="AM132" s="414">
        <v>0</v>
      </c>
    </row>
    <row r="133" spans="1:39" ht="14.4" x14ac:dyDescent="0.3">
      <c r="A133" s="60">
        <v>125</v>
      </c>
      <c r="B133" s="83">
        <v>4602</v>
      </c>
      <c r="C133" s="318" t="s">
        <v>1002</v>
      </c>
      <c r="D133" s="400">
        <v>118.08165</v>
      </c>
      <c r="E133" s="400">
        <v>17.806759999999997</v>
      </c>
      <c r="F133" s="400">
        <v>0</v>
      </c>
      <c r="G133" s="400">
        <v>0.90300999999999998</v>
      </c>
      <c r="H133" s="352">
        <v>136.79141999999999</v>
      </c>
      <c r="I133" s="400">
        <v>0</v>
      </c>
      <c r="J133" s="400">
        <v>0</v>
      </c>
      <c r="K133" s="400">
        <v>0</v>
      </c>
      <c r="L133" s="400">
        <v>0</v>
      </c>
      <c r="M133" s="400">
        <v>0.22969999999999999</v>
      </c>
      <c r="N133" s="400">
        <v>0</v>
      </c>
      <c r="O133" s="400">
        <v>0</v>
      </c>
      <c r="P133" s="400">
        <v>0</v>
      </c>
      <c r="Q133" s="400">
        <v>0</v>
      </c>
      <c r="R133" s="352">
        <v>0.22969999999999999</v>
      </c>
      <c r="S133" s="400">
        <v>0</v>
      </c>
      <c r="T133" s="400">
        <v>0</v>
      </c>
      <c r="U133" s="400">
        <v>0</v>
      </c>
      <c r="V133" s="400">
        <v>4.375</v>
      </c>
      <c r="W133" s="400">
        <v>0</v>
      </c>
      <c r="X133" s="400">
        <v>0.73714000000000002</v>
      </c>
      <c r="Y133" s="400">
        <v>0</v>
      </c>
      <c r="Z133" s="400">
        <v>0</v>
      </c>
      <c r="AA133" s="400">
        <v>0</v>
      </c>
      <c r="AB133" s="400">
        <v>0</v>
      </c>
      <c r="AC133" s="400">
        <v>0</v>
      </c>
      <c r="AD133" s="239">
        <v>5.1121400000000001</v>
      </c>
      <c r="AE133" s="239">
        <v>142.13326000000001</v>
      </c>
      <c r="AF133" s="233">
        <v>0</v>
      </c>
      <c r="AG133" s="233">
        <v>4.6047000000000002</v>
      </c>
      <c r="AH133" s="233">
        <v>0</v>
      </c>
      <c r="AI133" s="233">
        <v>0</v>
      </c>
      <c r="AJ133" s="482">
        <v>137.52856</v>
      </c>
      <c r="AK133" s="40"/>
      <c r="AL133" s="414">
        <v>142.13326000000001</v>
      </c>
      <c r="AM133" s="414">
        <v>0</v>
      </c>
    </row>
    <row r="134" spans="1:39" ht="14.4" x14ac:dyDescent="0.3">
      <c r="A134" s="151">
        <v>126</v>
      </c>
      <c r="B134" s="83">
        <v>4690</v>
      </c>
      <c r="C134" s="318" t="s">
        <v>118</v>
      </c>
      <c r="D134" s="400">
        <v>2.66608</v>
      </c>
      <c r="E134" s="400">
        <v>506.32940000000002</v>
      </c>
      <c r="F134" s="400">
        <v>6947.06149</v>
      </c>
      <c r="G134" s="400">
        <v>0</v>
      </c>
      <c r="H134" s="352">
        <v>7456.0569699999996</v>
      </c>
      <c r="I134" s="400">
        <v>0</v>
      </c>
      <c r="J134" s="400">
        <v>26.879630000000002</v>
      </c>
      <c r="K134" s="400">
        <v>5.8049999999999997</v>
      </c>
      <c r="L134" s="400">
        <v>0</v>
      </c>
      <c r="M134" s="400">
        <v>142.21288000000001</v>
      </c>
      <c r="N134" s="400">
        <v>0</v>
      </c>
      <c r="O134" s="400">
        <v>4.2769599999999999</v>
      </c>
      <c r="P134" s="400">
        <v>0</v>
      </c>
      <c r="Q134" s="400">
        <v>4180.7011199999997</v>
      </c>
      <c r="R134" s="352">
        <v>4359.8755899999996</v>
      </c>
      <c r="S134" s="400">
        <v>0</v>
      </c>
      <c r="T134" s="400">
        <v>15.565110000000001</v>
      </c>
      <c r="U134" s="400">
        <v>5.0000000000000002E-5</v>
      </c>
      <c r="V134" s="400">
        <v>0</v>
      </c>
      <c r="W134" s="400">
        <v>0.4</v>
      </c>
      <c r="X134" s="400">
        <v>0</v>
      </c>
      <c r="Y134" s="400">
        <v>0</v>
      </c>
      <c r="Z134" s="400">
        <v>0</v>
      </c>
      <c r="AA134" s="400">
        <v>83.716119999999989</v>
      </c>
      <c r="AB134" s="400">
        <v>0.1</v>
      </c>
      <c r="AC134" s="400">
        <v>0</v>
      </c>
      <c r="AD134" s="239">
        <v>99.781279999999981</v>
      </c>
      <c r="AE134" s="239">
        <v>11915.713839999999</v>
      </c>
      <c r="AF134" s="233">
        <v>5.8049999999999997</v>
      </c>
      <c r="AG134" s="233">
        <v>142.21288000000001</v>
      </c>
      <c r="AH134" s="233">
        <v>0</v>
      </c>
      <c r="AI134" s="233">
        <v>83.716119999999989</v>
      </c>
      <c r="AJ134" s="482">
        <v>11683.97984</v>
      </c>
      <c r="AK134" s="40"/>
      <c r="AL134" s="414">
        <v>11915.71384</v>
      </c>
      <c r="AM134" s="414">
        <v>0</v>
      </c>
    </row>
    <row r="135" spans="1:39" s="14" customFormat="1" ht="14.4" x14ac:dyDescent="0.3">
      <c r="A135" s="64">
        <v>127</v>
      </c>
      <c r="B135" s="196" t="s">
        <v>543</v>
      </c>
      <c r="C135" s="316" t="s">
        <v>543</v>
      </c>
      <c r="D135" s="495">
        <v>30714.207210000015</v>
      </c>
      <c r="E135" s="495">
        <v>-15049.101659999986</v>
      </c>
      <c r="F135" s="495">
        <v>-8601.6373599999097</v>
      </c>
      <c r="G135" s="495">
        <v>3275.2730499999916</v>
      </c>
      <c r="H135" s="351">
        <v>10338.741240000112</v>
      </c>
      <c r="I135" s="495">
        <v>3859.4772799999919</v>
      </c>
      <c r="J135" s="495">
        <v>20937.69627</v>
      </c>
      <c r="K135" s="495">
        <v>-3008.5210000000002</v>
      </c>
      <c r="L135" s="495">
        <v>8336.0371800000357</v>
      </c>
      <c r="M135" s="495">
        <v>5324.3464499999964</v>
      </c>
      <c r="N135" s="495">
        <v>22650.145780000003</v>
      </c>
      <c r="O135" s="495">
        <v>1887.2254500000008</v>
      </c>
      <c r="P135" s="495">
        <v>1431.5133600000015</v>
      </c>
      <c r="Q135" s="495">
        <v>90.812699999994038</v>
      </c>
      <c r="R135" s="351">
        <v>61508.733470000028</v>
      </c>
      <c r="S135" s="495">
        <v>-2519.4829399999981</v>
      </c>
      <c r="T135" s="495">
        <v>-460.80950999999988</v>
      </c>
      <c r="U135" s="495">
        <v>180.78533000000004</v>
      </c>
      <c r="V135" s="495">
        <v>80.871059999999815</v>
      </c>
      <c r="W135" s="495">
        <v>666.82725000000039</v>
      </c>
      <c r="X135" s="495">
        <v>-1017.9025700000001</v>
      </c>
      <c r="Y135" s="495">
        <v>-2161.1847100000005</v>
      </c>
      <c r="Z135" s="495">
        <v>-323.41171000000031</v>
      </c>
      <c r="AA135" s="495">
        <v>332.25765000000087</v>
      </c>
      <c r="AB135" s="495">
        <v>-3504.6274600000015</v>
      </c>
      <c r="AC135" s="495">
        <v>152.95361999999932</v>
      </c>
      <c r="AD135" s="496">
        <v>-8573.7239899999986</v>
      </c>
      <c r="AE135" s="496">
        <v>63273.750720000142</v>
      </c>
      <c r="AF135" s="480">
        <v>19641.624780000002</v>
      </c>
      <c r="AG135" s="480">
        <v>13741.254690000031</v>
      </c>
      <c r="AH135" s="480">
        <v>0</v>
      </c>
      <c r="AI135" s="480">
        <v>-1675.9734400000002</v>
      </c>
      <c r="AJ135" s="481">
        <v>31566.8446900001</v>
      </c>
      <c r="AK135" s="40"/>
      <c r="AL135" s="414">
        <v>63273.750720000127</v>
      </c>
      <c r="AM135" s="414">
        <v>0</v>
      </c>
    </row>
    <row r="136" spans="1:39" s="14" customFormat="1" ht="14.4" x14ac:dyDescent="0.3">
      <c r="A136" s="64"/>
      <c r="B136" s="82"/>
      <c r="C136" s="316"/>
      <c r="D136" s="496"/>
      <c r="E136" s="496"/>
      <c r="F136" s="496"/>
      <c r="G136" s="496"/>
      <c r="H136" s="352"/>
      <c r="I136" s="496"/>
      <c r="J136" s="496"/>
      <c r="K136" s="496"/>
      <c r="L136" s="496"/>
      <c r="M136" s="496"/>
      <c r="N136" s="496"/>
      <c r="O136" s="496"/>
      <c r="P136" s="496"/>
      <c r="Q136" s="496"/>
      <c r="R136" s="352"/>
      <c r="S136" s="496"/>
      <c r="T136" s="496"/>
      <c r="U136" s="496"/>
      <c r="V136" s="496"/>
      <c r="W136" s="496"/>
      <c r="X136" s="496"/>
      <c r="Y136" s="496"/>
      <c r="Z136" s="496"/>
      <c r="AA136" s="496"/>
      <c r="AB136" s="496"/>
      <c r="AC136" s="496"/>
      <c r="AD136" s="239"/>
      <c r="AE136" s="239"/>
      <c r="AF136" s="233"/>
      <c r="AG136" s="233"/>
      <c r="AH136" s="233"/>
      <c r="AI136" s="233"/>
      <c r="AJ136" s="482"/>
      <c r="AK136" s="40"/>
      <c r="AL136" s="414"/>
      <c r="AM136" s="414"/>
    </row>
    <row r="137" spans="1:39" s="14" customFormat="1" ht="14.4" x14ac:dyDescent="0.3">
      <c r="A137" s="64">
        <v>129</v>
      </c>
      <c r="B137" s="82">
        <v>56</v>
      </c>
      <c r="C137" s="316" t="s">
        <v>544</v>
      </c>
      <c r="D137" s="495">
        <v>7533.4296399999994</v>
      </c>
      <c r="E137" s="495">
        <v>42397.431360000002</v>
      </c>
      <c r="F137" s="495">
        <v>67839.384640000004</v>
      </c>
      <c r="G137" s="495">
        <v>15893.569730000001</v>
      </c>
      <c r="H137" s="351">
        <v>133663.81537</v>
      </c>
      <c r="I137" s="495">
        <v>4784.4347400000006</v>
      </c>
      <c r="J137" s="495">
        <v>882.94614999999999</v>
      </c>
      <c r="K137" s="495">
        <v>8903.4950000000008</v>
      </c>
      <c r="L137" s="495">
        <v>12833.702519999999</v>
      </c>
      <c r="M137" s="495">
        <v>1095.13275</v>
      </c>
      <c r="N137" s="495">
        <v>5090.8577800000003</v>
      </c>
      <c r="O137" s="495">
        <v>824.93277</v>
      </c>
      <c r="P137" s="495">
        <v>816.51148000000001</v>
      </c>
      <c r="Q137" s="495">
        <v>2347.6126300000001</v>
      </c>
      <c r="R137" s="351">
        <v>37579.625820000008</v>
      </c>
      <c r="S137" s="495">
        <v>2839.7188200000001</v>
      </c>
      <c r="T137" s="495">
        <v>568.85090000000002</v>
      </c>
      <c r="U137" s="495">
        <v>59.228559999999995</v>
      </c>
      <c r="V137" s="495">
        <v>60.994769999999995</v>
      </c>
      <c r="W137" s="495">
        <v>107.89367999999999</v>
      </c>
      <c r="X137" s="495">
        <v>144.38929999999999</v>
      </c>
      <c r="Y137" s="495">
        <v>296.92991999999998</v>
      </c>
      <c r="Z137" s="495">
        <v>403.80667999999997</v>
      </c>
      <c r="AA137" s="495">
        <v>394.92654999999996</v>
      </c>
      <c r="AB137" s="495">
        <v>4540.4192499999999</v>
      </c>
      <c r="AC137" s="495">
        <v>561.85827000000006</v>
      </c>
      <c r="AD137" s="496">
        <v>9979.0167000000001</v>
      </c>
      <c r="AE137" s="496">
        <v>181222.45789000002</v>
      </c>
      <c r="AF137" s="480">
        <v>13994.352780000001</v>
      </c>
      <c r="AG137" s="480">
        <v>13989.830039999999</v>
      </c>
      <c r="AH137" s="480">
        <v>0</v>
      </c>
      <c r="AI137" s="480">
        <v>1253.7147399999999</v>
      </c>
      <c r="AJ137" s="481">
        <v>151984.56033000001</v>
      </c>
      <c r="AK137" s="40"/>
      <c r="AL137" s="414">
        <v>181222.45789000002</v>
      </c>
      <c r="AM137" s="414">
        <v>0</v>
      </c>
    </row>
    <row r="138" spans="1:39" ht="14.4" x14ac:dyDescent="0.3">
      <c r="A138" s="60">
        <v>130</v>
      </c>
      <c r="B138" s="83">
        <v>5601</v>
      </c>
      <c r="C138" s="318" t="s">
        <v>1003</v>
      </c>
      <c r="D138" s="400">
        <v>77.970850000000013</v>
      </c>
      <c r="E138" s="400">
        <v>245.30454999999998</v>
      </c>
      <c r="F138" s="400">
        <v>12971.678550000001</v>
      </c>
      <c r="G138" s="400">
        <v>4.2890899999999998</v>
      </c>
      <c r="H138" s="352">
        <v>13299.243040000001</v>
      </c>
      <c r="I138" s="400">
        <v>55.425150000000002</v>
      </c>
      <c r="J138" s="400">
        <v>0</v>
      </c>
      <c r="K138" s="400">
        <v>0</v>
      </c>
      <c r="L138" s="400">
        <v>0.43563000000000002</v>
      </c>
      <c r="M138" s="400">
        <v>0.95628999999999997</v>
      </c>
      <c r="N138" s="400">
        <v>3.38409</v>
      </c>
      <c r="O138" s="400">
        <v>0.51471</v>
      </c>
      <c r="P138" s="400">
        <v>0</v>
      </c>
      <c r="Q138" s="400">
        <v>15.35425</v>
      </c>
      <c r="R138" s="352">
        <v>76.070120000000003</v>
      </c>
      <c r="S138" s="400">
        <v>7.0737200000000007</v>
      </c>
      <c r="T138" s="400">
        <v>2.40937</v>
      </c>
      <c r="U138" s="400">
        <v>0</v>
      </c>
      <c r="V138" s="400">
        <v>24.50357</v>
      </c>
      <c r="W138" s="400">
        <v>0</v>
      </c>
      <c r="X138" s="400">
        <v>0</v>
      </c>
      <c r="Y138" s="400">
        <v>0</v>
      </c>
      <c r="Z138" s="400">
        <v>0</v>
      </c>
      <c r="AA138" s="400">
        <v>7.1430000000000007E-2</v>
      </c>
      <c r="AB138" s="400">
        <v>0</v>
      </c>
      <c r="AC138" s="400">
        <v>0</v>
      </c>
      <c r="AD138" s="239">
        <v>34.05809</v>
      </c>
      <c r="AE138" s="239">
        <v>13409.371250000002</v>
      </c>
      <c r="AF138" s="233">
        <v>3.38409</v>
      </c>
      <c r="AG138" s="233">
        <v>25.895489999999999</v>
      </c>
      <c r="AH138" s="233">
        <v>0</v>
      </c>
      <c r="AI138" s="233">
        <v>7.1430000000000007E-2</v>
      </c>
      <c r="AJ138" s="482">
        <v>13380.02024</v>
      </c>
      <c r="AK138" s="40"/>
      <c r="AL138" s="414">
        <v>13409.37125</v>
      </c>
      <c r="AM138" s="414">
        <v>0</v>
      </c>
    </row>
    <row r="139" spans="1:39" ht="14.4" x14ac:dyDescent="0.3">
      <c r="A139" s="151">
        <v>131</v>
      </c>
      <c r="B139" s="83">
        <v>5602</v>
      </c>
      <c r="C139" s="318" t="s">
        <v>1004</v>
      </c>
      <c r="D139" s="400">
        <v>0</v>
      </c>
      <c r="E139" s="400">
        <v>0</v>
      </c>
      <c r="F139" s="400">
        <v>0</v>
      </c>
      <c r="G139" s="400">
        <v>0</v>
      </c>
      <c r="H139" s="352">
        <v>0</v>
      </c>
      <c r="I139" s="400">
        <v>0</v>
      </c>
      <c r="J139" s="400">
        <v>0</v>
      </c>
      <c r="K139" s="400">
        <v>0</v>
      </c>
      <c r="L139" s="400">
        <v>0</v>
      </c>
      <c r="M139" s="400">
        <v>0</v>
      </c>
      <c r="N139" s="400">
        <v>0</v>
      </c>
      <c r="O139" s="400">
        <v>0</v>
      </c>
      <c r="P139" s="400">
        <v>0</v>
      </c>
      <c r="Q139" s="400">
        <v>0</v>
      </c>
      <c r="R139" s="352">
        <v>0</v>
      </c>
      <c r="S139" s="400">
        <v>0</v>
      </c>
      <c r="T139" s="400">
        <v>0</v>
      </c>
      <c r="U139" s="400">
        <v>0</v>
      </c>
      <c r="V139" s="400">
        <v>0</v>
      </c>
      <c r="W139" s="400">
        <v>0</v>
      </c>
      <c r="X139" s="400">
        <v>0</v>
      </c>
      <c r="Y139" s="400">
        <v>0</v>
      </c>
      <c r="Z139" s="400">
        <v>0</v>
      </c>
      <c r="AA139" s="400">
        <v>0</v>
      </c>
      <c r="AB139" s="400">
        <v>0</v>
      </c>
      <c r="AC139" s="400">
        <v>0</v>
      </c>
      <c r="AD139" s="239">
        <v>0</v>
      </c>
      <c r="AE139" s="239">
        <v>0</v>
      </c>
      <c r="AF139" s="233">
        <v>0</v>
      </c>
      <c r="AG139" s="233">
        <v>0</v>
      </c>
      <c r="AH139" s="233">
        <v>0</v>
      </c>
      <c r="AI139" s="233">
        <v>0</v>
      </c>
      <c r="AJ139" s="482">
        <v>0</v>
      </c>
      <c r="AK139" s="40"/>
      <c r="AL139" s="414">
        <v>0</v>
      </c>
      <c r="AM139" s="414">
        <v>0</v>
      </c>
    </row>
    <row r="140" spans="1:39" ht="14.4" x14ac:dyDescent="0.3">
      <c r="A140" s="60">
        <v>132</v>
      </c>
      <c r="B140" s="83">
        <v>5603</v>
      </c>
      <c r="C140" s="318" t="s">
        <v>140</v>
      </c>
      <c r="D140" s="400">
        <v>1.25</v>
      </c>
      <c r="E140" s="400">
        <v>75.211199999999991</v>
      </c>
      <c r="F140" s="400">
        <v>787.90751</v>
      </c>
      <c r="G140" s="400">
        <v>461.94148999999999</v>
      </c>
      <c r="H140" s="352">
        <v>1326.3101999999999</v>
      </c>
      <c r="I140" s="400">
        <v>30.538700000000002</v>
      </c>
      <c r="J140" s="400">
        <v>0</v>
      </c>
      <c r="K140" s="400">
        <v>0</v>
      </c>
      <c r="L140" s="400">
        <v>35.3063</v>
      </c>
      <c r="M140" s="400">
        <v>0</v>
      </c>
      <c r="N140" s="400">
        <v>90.244600000000005</v>
      </c>
      <c r="O140" s="400">
        <v>10.17858</v>
      </c>
      <c r="P140" s="400">
        <v>0</v>
      </c>
      <c r="Q140" s="400">
        <v>0</v>
      </c>
      <c r="R140" s="352">
        <v>166.26818000000003</v>
      </c>
      <c r="S140" s="400">
        <v>0</v>
      </c>
      <c r="T140" s="400">
        <v>123.87828</v>
      </c>
      <c r="U140" s="400">
        <v>0</v>
      </c>
      <c r="V140" s="400">
        <v>0</v>
      </c>
      <c r="W140" s="400">
        <v>2.1372499999999999</v>
      </c>
      <c r="X140" s="400">
        <v>15</v>
      </c>
      <c r="Y140" s="400">
        <v>0</v>
      </c>
      <c r="Z140" s="400">
        <v>0</v>
      </c>
      <c r="AA140" s="400">
        <v>0</v>
      </c>
      <c r="AB140" s="400">
        <v>0</v>
      </c>
      <c r="AC140" s="400">
        <v>0</v>
      </c>
      <c r="AD140" s="239">
        <v>141.01553000000001</v>
      </c>
      <c r="AE140" s="239">
        <v>1633.5939100000001</v>
      </c>
      <c r="AF140" s="233">
        <v>90.244600000000005</v>
      </c>
      <c r="AG140" s="233">
        <v>35.3063</v>
      </c>
      <c r="AH140" s="233">
        <v>0</v>
      </c>
      <c r="AI140" s="233">
        <v>0</v>
      </c>
      <c r="AJ140" s="482">
        <v>1508.0430099999999</v>
      </c>
      <c r="AK140" s="40"/>
      <c r="AL140" s="414">
        <v>1633.5939099999998</v>
      </c>
      <c r="AM140" s="414">
        <v>0</v>
      </c>
    </row>
    <row r="141" spans="1:39" ht="14.4" x14ac:dyDescent="0.3">
      <c r="A141" s="60">
        <v>133</v>
      </c>
      <c r="B141" s="83">
        <v>5604</v>
      </c>
      <c r="C141" s="318" t="s">
        <v>1005</v>
      </c>
      <c r="D141" s="400">
        <v>7282.1223499999996</v>
      </c>
      <c r="E141" s="400">
        <v>29605.301930000001</v>
      </c>
      <c r="F141" s="400">
        <v>48402.495990000003</v>
      </c>
      <c r="G141" s="400">
        <v>13220.941779999999</v>
      </c>
      <c r="H141" s="352">
        <v>98510.862049999996</v>
      </c>
      <c r="I141" s="400">
        <v>4663.5778700000001</v>
      </c>
      <c r="J141" s="400">
        <v>764.82081000000005</v>
      </c>
      <c r="K141" s="400">
        <v>7425.17</v>
      </c>
      <c r="L141" s="400">
        <v>8794.1769199999999</v>
      </c>
      <c r="M141" s="400">
        <v>827.06163000000004</v>
      </c>
      <c r="N141" s="400">
        <v>2536.8866899999998</v>
      </c>
      <c r="O141" s="400">
        <v>627.12231999999995</v>
      </c>
      <c r="P141" s="400">
        <v>559.25861999999995</v>
      </c>
      <c r="Q141" s="400">
        <v>2096.9436599999999</v>
      </c>
      <c r="R141" s="352">
        <v>28295.018520000001</v>
      </c>
      <c r="S141" s="400">
        <v>2800.6012799999999</v>
      </c>
      <c r="T141" s="400">
        <v>270.74708000000004</v>
      </c>
      <c r="U141" s="400">
        <v>59.228559999999995</v>
      </c>
      <c r="V141" s="400">
        <v>35.441580000000002</v>
      </c>
      <c r="W141" s="400">
        <v>96.258030000000005</v>
      </c>
      <c r="X141" s="400">
        <v>113.04718</v>
      </c>
      <c r="Y141" s="400">
        <v>296.92991999999998</v>
      </c>
      <c r="Z141" s="400">
        <v>403.80667999999997</v>
      </c>
      <c r="AA141" s="400">
        <v>201.97164000000001</v>
      </c>
      <c r="AB141" s="400">
        <v>4444.8382099999999</v>
      </c>
      <c r="AC141" s="400">
        <v>253.88305</v>
      </c>
      <c r="AD141" s="239">
        <v>8976.7532100000008</v>
      </c>
      <c r="AE141" s="239">
        <v>135782.63378</v>
      </c>
      <c r="AF141" s="233">
        <v>9962.0566899999994</v>
      </c>
      <c r="AG141" s="233">
        <v>9656.6801300000006</v>
      </c>
      <c r="AH141" s="233">
        <v>0</v>
      </c>
      <c r="AI141" s="233">
        <v>752.78461000000004</v>
      </c>
      <c r="AJ141" s="482">
        <v>115411.11234999998</v>
      </c>
      <c r="AK141" s="40"/>
      <c r="AL141" s="414">
        <v>135782.63377999997</v>
      </c>
      <c r="AM141" s="414">
        <v>0</v>
      </c>
    </row>
    <row r="142" spans="1:39" ht="14.25" customHeight="1" x14ac:dyDescent="0.3">
      <c r="A142" s="60">
        <v>134</v>
      </c>
      <c r="B142" s="83">
        <v>5690</v>
      </c>
      <c r="C142" s="318" t="s">
        <v>53</v>
      </c>
      <c r="D142" s="400">
        <v>172.08644000000001</v>
      </c>
      <c r="E142" s="400">
        <v>12471.61368</v>
      </c>
      <c r="F142" s="400">
        <v>5677.3025900000002</v>
      </c>
      <c r="G142" s="400">
        <v>2206.3973700000001</v>
      </c>
      <c r="H142" s="352">
        <v>20527.400079999999</v>
      </c>
      <c r="I142" s="400">
        <v>34.89302</v>
      </c>
      <c r="J142" s="400">
        <v>118.12533999999999</v>
      </c>
      <c r="K142" s="400">
        <v>1478.325</v>
      </c>
      <c r="L142" s="400">
        <v>4003.7836699999998</v>
      </c>
      <c r="M142" s="400">
        <v>267.11483000000004</v>
      </c>
      <c r="N142" s="400">
        <v>2460.3424</v>
      </c>
      <c r="O142" s="400">
        <v>187.11716000000001</v>
      </c>
      <c r="P142" s="400">
        <v>257.25286</v>
      </c>
      <c r="Q142" s="400">
        <v>235.31471999999999</v>
      </c>
      <c r="R142" s="352">
        <v>9042.2690000000002</v>
      </c>
      <c r="S142" s="400">
        <v>32.043819999999997</v>
      </c>
      <c r="T142" s="400">
        <v>171.81617</v>
      </c>
      <c r="U142" s="400">
        <v>0</v>
      </c>
      <c r="V142" s="400">
        <v>1.04962</v>
      </c>
      <c r="W142" s="400">
        <v>9.4984000000000002</v>
      </c>
      <c r="X142" s="400">
        <v>16.342120000000001</v>
      </c>
      <c r="Y142" s="400">
        <v>0</v>
      </c>
      <c r="Z142" s="400">
        <v>0</v>
      </c>
      <c r="AA142" s="400">
        <v>192.88348000000002</v>
      </c>
      <c r="AB142" s="400">
        <v>95.581039999999987</v>
      </c>
      <c r="AC142" s="400">
        <v>307.97521999999998</v>
      </c>
      <c r="AD142" s="239">
        <v>827.18986999999993</v>
      </c>
      <c r="AE142" s="239">
        <v>30396.858949999998</v>
      </c>
      <c r="AF142" s="233">
        <v>3938.6674000000003</v>
      </c>
      <c r="AG142" s="233">
        <v>4271.94812</v>
      </c>
      <c r="AH142" s="233">
        <v>0</v>
      </c>
      <c r="AI142" s="233">
        <v>500.8587</v>
      </c>
      <c r="AJ142" s="482">
        <v>21685.384729999998</v>
      </c>
      <c r="AK142" s="40"/>
      <c r="AL142" s="414">
        <v>30396.858949999998</v>
      </c>
      <c r="AM142" s="414">
        <v>0</v>
      </c>
    </row>
    <row r="143" spans="1:39" s="14" customFormat="1" ht="14.4" x14ac:dyDescent="0.3">
      <c r="A143" s="64">
        <v>135</v>
      </c>
      <c r="B143" s="82">
        <v>47</v>
      </c>
      <c r="C143" s="316" t="s">
        <v>1217</v>
      </c>
      <c r="D143" s="495">
        <v>2159.0993599999997</v>
      </c>
      <c r="E143" s="495">
        <v>8501.0035900000003</v>
      </c>
      <c r="F143" s="495">
        <v>9797.9322899999988</v>
      </c>
      <c r="G143" s="495">
        <v>444.85235</v>
      </c>
      <c r="H143" s="351">
        <v>20902.887589999998</v>
      </c>
      <c r="I143" s="495">
        <v>2931.9123799999998</v>
      </c>
      <c r="J143" s="495">
        <v>230.47060999999999</v>
      </c>
      <c r="K143" s="495">
        <v>170.72900000000001</v>
      </c>
      <c r="L143" s="495">
        <v>1282.1947500000001</v>
      </c>
      <c r="M143" s="495">
        <v>245.65266</v>
      </c>
      <c r="N143" s="495">
        <v>5505.9574699999994</v>
      </c>
      <c r="O143" s="495">
        <v>25.862389999999998</v>
      </c>
      <c r="P143" s="495">
        <v>183.92723999999998</v>
      </c>
      <c r="Q143" s="495">
        <v>687.39982999999995</v>
      </c>
      <c r="R143" s="351">
        <v>11264.106330000001</v>
      </c>
      <c r="S143" s="495">
        <v>49.814779999999999</v>
      </c>
      <c r="T143" s="495">
        <v>74.554469999999995</v>
      </c>
      <c r="U143" s="495">
        <v>202.92066</v>
      </c>
      <c r="V143" s="495">
        <v>0.90288000000000002</v>
      </c>
      <c r="W143" s="495">
        <v>1.8275299999999999</v>
      </c>
      <c r="X143" s="495">
        <v>0</v>
      </c>
      <c r="Y143" s="495">
        <v>1508.5297</v>
      </c>
      <c r="Z143" s="495">
        <v>0</v>
      </c>
      <c r="AA143" s="495">
        <v>228.47870999999998</v>
      </c>
      <c r="AB143" s="495">
        <v>666.73383000000001</v>
      </c>
      <c r="AC143" s="495">
        <v>109.52511</v>
      </c>
      <c r="AD143" s="496">
        <v>2843.2876700000002</v>
      </c>
      <c r="AE143" s="496">
        <v>35010.281589999999</v>
      </c>
      <c r="AF143" s="480">
        <v>5676.6864699999996</v>
      </c>
      <c r="AG143" s="480">
        <v>1528.7502900000002</v>
      </c>
      <c r="AH143" s="480">
        <v>0</v>
      </c>
      <c r="AI143" s="480">
        <v>1846.53352</v>
      </c>
      <c r="AJ143" s="481">
        <v>25958.311309999997</v>
      </c>
      <c r="AK143" s="40"/>
      <c r="AL143" s="414">
        <v>35010.281589999999</v>
      </c>
      <c r="AM143" s="414">
        <v>0</v>
      </c>
    </row>
    <row r="144" spans="1:39" ht="14.4" x14ac:dyDescent="0.3">
      <c r="A144" s="151">
        <v>136</v>
      </c>
      <c r="B144" s="83">
        <v>4701</v>
      </c>
      <c r="C144" s="318" t="s">
        <v>1006</v>
      </c>
      <c r="D144" s="400">
        <v>106.62043</v>
      </c>
      <c r="E144" s="400">
        <v>0</v>
      </c>
      <c r="F144" s="400">
        <v>284.77728000000002</v>
      </c>
      <c r="G144" s="400">
        <v>2.155E-2</v>
      </c>
      <c r="H144" s="352">
        <v>391.41926000000001</v>
      </c>
      <c r="I144" s="400">
        <v>12.81747</v>
      </c>
      <c r="J144" s="400">
        <v>0</v>
      </c>
      <c r="K144" s="400">
        <v>0</v>
      </c>
      <c r="L144" s="400">
        <v>17.721150000000002</v>
      </c>
      <c r="M144" s="400">
        <v>0</v>
      </c>
      <c r="N144" s="400">
        <v>0</v>
      </c>
      <c r="O144" s="400">
        <v>0</v>
      </c>
      <c r="P144" s="400">
        <v>0</v>
      </c>
      <c r="Q144" s="400">
        <v>1.38906</v>
      </c>
      <c r="R144" s="352">
        <v>31.927680000000002</v>
      </c>
      <c r="S144" s="400">
        <v>7.7966800000000003</v>
      </c>
      <c r="T144" s="400">
        <v>0</v>
      </c>
      <c r="U144" s="400">
        <v>0</v>
      </c>
      <c r="V144" s="400">
        <v>0</v>
      </c>
      <c r="W144" s="400">
        <v>0</v>
      </c>
      <c r="X144" s="400">
        <v>0</v>
      </c>
      <c r="Y144" s="400">
        <v>4.7416899999999993</v>
      </c>
      <c r="Z144" s="400">
        <v>0</v>
      </c>
      <c r="AA144" s="400">
        <v>0</v>
      </c>
      <c r="AB144" s="400">
        <v>0.75361</v>
      </c>
      <c r="AC144" s="400">
        <v>0</v>
      </c>
      <c r="AD144" s="239">
        <v>13.291980000000001</v>
      </c>
      <c r="AE144" s="239">
        <v>436.63892000000004</v>
      </c>
      <c r="AF144" s="233">
        <v>0</v>
      </c>
      <c r="AG144" s="233">
        <v>17.721150000000002</v>
      </c>
      <c r="AH144" s="233">
        <v>0</v>
      </c>
      <c r="AI144" s="233">
        <v>4.7416899999999993</v>
      </c>
      <c r="AJ144" s="482">
        <v>414.17607999999996</v>
      </c>
      <c r="AK144" s="40"/>
      <c r="AL144" s="414">
        <v>436.63891999999998</v>
      </c>
      <c r="AM144" s="414">
        <v>0</v>
      </c>
    </row>
    <row r="145" spans="1:43" ht="14.4" x14ac:dyDescent="0.3">
      <c r="A145" s="60">
        <v>137</v>
      </c>
      <c r="B145" s="83">
        <v>4702</v>
      </c>
      <c r="C145" s="318" t="s">
        <v>1007</v>
      </c>
      <c r="D145" s="400">
        <v>0</v>
      </c>
      <c r="E145" s="400">
        <v>0</v>
      </c>
      <c r="F145" s="400">
        <v>0</v>
      </c>
      <c r="G145" s="400">
        <v>0</v>
      </c>
      <c r="H145" s="352">
        <v>0</v>
      </c>
      <c r="I145" s="400">
        <v>0</v>
      </c>
      <c r="J145" s="400">
        <v>0</v>
      </c>
      <c r="K145" s="400">
        <v>0</v>
      </c>
      <c r="L145" s="400">
        <v>0</v>
      </c>
      <c r="M145" s="400">
        <v>0</v>
      </c>
      <c r="N145" s="400">
        <v>0</v>
      </c>
      <c r="O145" s="400">
        <v>0</v>
      </c>
      <c r="P145" s="400">
        <v>0</v>
      </c>
      <c r="Q145" s="400">
        <v>0</v>
      </c>
      <c r="R145" s="352">
        <v>0</v>
      </c>
      <c r="S145" s="400">
        <v>0</v>
      </c>
      <c r="T145" s="400">
        <v>0</v>
      </c>
      <c r="U145" s="400">
        <v>0</v>
      </c>
      <c r="V145" s="400">
        <v>0</v>
      </c>
      <c r="W145" s="400">
        <v>0</v>
      </c>
      <c r="X145" s="400">
        <v>0</v>
      </c>
      <c r="Y145" s="400">
        <v>0</v>
      </c>
      <c r="Z145" s="400">
        <v>0</v>
      </c>
      <c r="AA145" s="400">
        <v>0</v>
      </c>
      <c r="AB145" s="400">
        <v>0</v>
      </c>
      <c r="AC145" s="400">
        <v>0</v>
      </c>
      <c r="AD145" s="239">
        <v>0</v>
      </c>
      <c r="AE145" s="239">
        <v>0</v>
      </c>
      <c r="AF145" s="233">
        <v>0</v>
      </c>
      <c r="AG145" s="233">
        <v>0</v>
      </c>
      <c r="AH145" s="233">
        <v>0</v>
      </c>
      <c r="AI145" s="233">
        <v>0</v>
      </c>
      <c r="AJ145" s="482">
        <v>0</v>
      </c>
      <c r="AK145" s="40"/>
      <c r="AL145" s="414">
        <v>0</v>
      </c>
      <c r="AM145" s="414">
        <v>0</v>
      </c>
    </row>
    <row r="146" spans="1:43" ht="14.4" x14ac:dyDescent="0.3">
      <c r="A146" s="60">
        <v>138</v>
      </c>
      <c r="B146" s="83">
        <v>4703</v>
      </c>
      <c r="C146" s="318" t="s">
        <v>1008</v>
      </c>
      <c r="D146" s="400">
        <v>1560.4133100000001</v>
      </c>
      <c r="E146" s="400">
        <v>1637.4467</v>
      </c>
      <c r="F146" s="400">
        <v>9513.1520099999998</v>
      </c>
      <c r="G146" s="400">
        <v>444.83080000000001</v>
      </c>
      <c r="H146" s="352">
        <v>13155.84282</v>
      </c>
      <c r="I146" s="400">
        <v>1373.97966</v>
      </c>
      <c r="J146" s="400">
        <v>184.32242000000002</v>
      </c>
      <c r="K146" s="400">
        <v>19.684999999999999</v>
      </c>
      <c r="L146" s="400">
        <v>1116.3253400000001</v>
      </c>
      <c r="M146" s="400">
        <v>241.73996</v>
      </c>
      <c r="N146" s="400">
        <v>451.20182</v>
      </c>
      <c r="O146" s="400">
        <v>0.70214999999999994</v>
      </c>
      <c r="P146" s="400">
        <v>42.578150000000001</v>
      </c>
      <c r="Q146" s="400">
        <v>686.01076999999998</v>
      </c>
      <c r="R146" s="352">
        <v>4116.5452700000005</v>
      </c>
      <c r="S146" s="400">
        <v>41.862470000000002</v>
      </c>
      <c r="T146" s="400">
        <v>74.554469999999995</v>
      </c>
      <c r="U146" s="400">
        <v>202.92066</v>
      </c>
      <c r="V146" s="400">
        <v>0.90288000000000002</v>
      </c>
      <c r="W146" s="400">
        <v>1.8269900000000001</v>
      </c>
      <c r="X146" s="400">
        <v>0</v>
      </c>
      <c r="Y146" s="400">
        <v>71.474270000000004</v>
      </c>
      <c r="Z146" s="400">
        <v>0</v>
      </c>
      <c r="AA146" s="400">
        <v>7.2808299999999999</v>
      </c>
      <c r="AB146" s="400">
        <v>643.85130000000004</v>
      </c>
      <c r="AC146" s="400">
        <v>102.99857</v>
      </c>
      <c r="AD146" s="239">
        <v>1147.6724400000001</v>
      </c>
      <c r="AE146" s="239">
        <v>18420.060529999999</v>
      </c>
      <c r="AF146" s="233">
        <v>470.88682</v>
      </c>
      <c r="AG146" s="233">
        <v>1358.9681800000003</v>
      </c>
      <c r="AH146" s="233">
        <v>0</v>
      </c>
      <c r="AI146" s="233">
        <v>181.75367</v>
      </c>
      <c r="AJ146" s="482">
        <v>16408.451859999997</v>
      </c>
      <c r="AK146" s="40"/>
      <c r="AL146" s="414">
        <v>18420.060529999999</v>
      </c>
      <c r="AM146" s="414">
        <v>0</v>
      </c>
    </row>
    <row r="147" spans="1:43" ht="14.4" x14ac:dyDescent="0.3">
      <c r="A147" s="60">
        <v>139</v>
      </c>
      <c r="B147" s="83">
        <v>4790</v>
      </c>
      <c r="C147" s="318" t="s">
        <v>53</v>
      </c>
      <c r="D147" s="400">
        <v>492.06561999999997</v>
      </c>
      <c r="E147" s="400">
        <v>6863.5568899999998</v>
      </c>
      <c r="F147" s="400">
        <v>3.0000000000000001E-3</v>
      </c>
      <c r="G147" s="400">
        <v>0</v>
      </c>
      <c r="H147" s="352">
        <v>7355.6255099999998</v>
      </c>
      <c r="I147" s="400">
        <v>1545.1152500000001</v>
      </c>
      <c r="J147" s="400">
        <v>46.14819</v>
      </c>
      <c r="K147" s="400">
        <v>151.04400000000001</v>
      </c>
      <c r="L147" s="400">
        <v>148.14826000000002</v>
      </c>
      <c r="M147" s="400">
        <v>3.9126999999999996</v>
      </c>
      <c r="N147" s="400">
        <v>5054.7556500000001</v>
      </c>
      <c r="O147" s="400">
        <v>25.160240000000002</v>
      </c>
      <c r="P147" s="400">
        <v>141.34908999999999</v>
      </c>
      <c r="Q147" s="400">
        <v>0</v>
      </c>
      <c r="R147" s="352">
        <v>7115.6333800000002</v>
      </c>
      <c r="S147" s="400">
        <v>0.15562999999999999</v>
      </c>
      <c r="T147" s="400">
        <v>0</v>
      </c>
      <c r="U147" s="400">
        <v>0</v>
      </c>
      <c r="V147" s="400">
        <v>0</v>
      </c>
      <c r="W147" s="400">
        <v>5.4000000000000001E-4</v>
      </c>
      <c r="X147" s="400">
        <v>0</v>
      </c>
      <c r="Y147" s="400">
        <v>1432.3137400000001</v>
      </c>
      <c r="Z147" s="400">
        <v>0</v>
      </c>
      <c r="AA147" s="400">
        <v>221.19788</v>
      </c>
      <c r="AB147" s="400">
        <v>22.128919999999997</v>
      </c>
      <c r="AC147" s="400">
        <v>6.5265399999999998</v>
      </c>
      <c r="AD147" s="239">
        <v>1682.3232500000001</v>
      </c>
      <c r="AE147" s="239">
        <v>16153.58214</v>
      </c>
      <c r="AF147" s="233">
        <v>5205.7996499999999</v>
      </c>
      <c r="AG147" s="233">
        <v>152.06096000000002</v>
      </c>
      <c r="AH147" s="233">
        <v>0</v>
      </c>
      <c r="AI147" s="233">
        <v>1660.0381600000001</v>
      </c>
      <c r="AJ147" s="482">
        <v>9135.683369999997</v>
      </c>
      <c r="AK147" s="40"/>
      <c r="AL147" s="414">
        <v>16153.582139999997</v>
      </c>
      <c r="AM147" s="414">
        <v>0</v>
      </c>
    </row>
    <row r="148" spans="1:43" s="14" customFormat="1" ht="14.4" x14ac:dyDescent="0.3">
      <c r="A148" s="64">
        <v>140</v>
      </c>
      <c r="B148" s="195" t="s">
        <v>1215</v>
      </c>
      <c r="C148" s="14" t="s">
        <v>1215</v>
      </c>
      <c r="D148" s="495">
        <v>36088.537490000017</v>
      </c>
      <c r="E148" s="495">
        <v>18847.326110000016</v>
      </c>
      <c r="F148" s="495">
        <v>49439.814990000101</v>
      </c>
      <c r="G148" s="495">
        <v>18723.990429999991</v>
      </c>
      <c r="H148" s="351">
        <v>123099.66902000013</v>
      </c>
      <c r="I148" s="495">
        <v>5711.9996399999927</v>
      </c>
      <c r="J148" s="495">
        <v>21590.17181</v>
      </c>
      <c r="K148" s="495">
        <v>5724.2449999999999</v>
      </c>
      <c r="L148" s="495">
        <v>19887.544950000036</v>
      </c>
      <c r="M148" s="495">
        <v>6173.8265399999964</v>
      </c>
      <c r="N148" s="495">
        <v>22235.046090000003</v>
      </c>
      <c r="O148" s="495">
        <v>2686.2958300000009</v>
      </c>
      <c r="P148" s="495">
        <v>2064.0976000000014</v>
      </c>
      <c r="Q148" s="495">
        <v>1751.0254999999943</v>
      </c>
      <c r="R148" s="351">
        <v>87824.252960000027</v>
      </c>
      <c r="S148" s="495">
        <v>270.42110000000201</v>
      </c>
      <c r="T148" s="495">
        <v>33.486920000000154</v>
      </c>
      <c r="U148" s="495">
        <v>37.093230000000034</v>
      </c>
      <c r="V148" s="495">
        <v>140.96294999999981</v>
      </c>
      <c r="W148" s="495">
        <v>772.89340000000038</v>
      </c>
      <c r="X148" s="495">
        <v>-873.51327000000015</v>
      </c>
      <c r="Y148" s="495">
        <v>-3372.7844900000005</v>
      </c>
      <c r="Z148" s="495">
        <v>80.39496999999966</v>
      </c>
      <c r="AA148" s="495">
        <v>498.70549000000085</v>
      </c>
      <c r="AB148" s="495">
        <v>369.05795999999839</v>
      </c>
      <c r="AC148" s="495">
        <v>605.28677999999934</v>
      </c>
      <c r="AD148" s="496">
        <v>-1437.99496</v>
      </c>
      <c r="AE148" s="496">
        <v>209485.92702000015</v>
      </c>
      <c r="AF148" s="480">
        <v>27959.291090000002</v>
      </c>
      <c r="AG148" s="480">
        <v>26202.334440000035</v>
      </c>
      <c r="AH148" s="480">
        <v>0</v>
      </c>
      <c r="AI148" s="480">
        <v>-2268.7922200000003</v>
      </c>
      <c r="AJ148" s="481">
        <v>157593.0937100001</v>
      </c>
      <c r="AK148" s="40"/>
      <c r="AL148" s="414">
        <v>209485.92702000012</v>
      </c>
      <c r="AM148" s="414">
        <v>0</v>
      </c>
    </row>
    <row r="149" spans="1:43" s="14" customFormat="1" ht="14.4" x14ac:dyDescent="0.3">
      <c r="A149" s="61"/>
      <c r="B149" s="195"/>
      <c r="D149" s="496"/>
      <c r="E149" s="496"/>
      <c r="F149" s="496"/>
      <c r="G149" s="496"/>
      <c r="H149" s="352"/>
      <c r="I149" s="496"/>
      <c r="J149" s="496"/>
      <c r="K149" s="496"/>
      <c r="L149" s="496"/>
      <c r="M149" s="496"/>
      <c r="N149" s="496"/>
      <c r="O149" s="496"/>
      <c r="P149" s="496"/>
      <c r="Q149" s="496"/>
      <c r="R149" s="352"/>
      <c r="S149" s="496"/>
      <c r="T149" s="496"/>
      <c r="U149" s="496"/>
      <c r="V149" s="496"/>
      <c r="W149" s="496"/>
      <c r="X149" s="496"/>
      <c r="Y149" s="496"/>
      <c r="Z149" s="496"/>
      <c r="AA149" s="496"/>
      <c r="AB149" s="496"/>
      <c r="AC149" s="496"/>
      <c r="AD149" s="239"/>
      <c r="AE149" s="239"/>
      <c r="AF149" s="233"/>
      <c r="AG149" s="233"/>
      <c r="AH149" s="233"/>
      <c r="AI149" s="233"/>
      <c r="AJ149" s="482"/>
      <c r="AK149" s="40"/>
      <c r="AL149" s="414"/>
      <c r="AM149" s="414"/>
    </row>
    <row r="150" spans="1:43" s="14" customFormat="1" ht="14.4" x14ac:dyDescent="0.3">
      <c r="A150" s="64">
        <v>142</v>
      </c>
      <c r="B150" s="13">
        <v>48</v>
      </c>
      <c r="C150" s="14" t="s">
        <v>1218</v>
      </c>
      <c r="D150" s="495">
        <v>11135.37988</v>
      </c>
      <c r="E150" s="495">
        <v>3750</v>
      </c>
      <c r="F150" s="495">
        <v>14672.53577</v>
      </c>
      <c r="G150" s="495">
        <v>3914</v>
      </c>
      <c r="H150" s="351">
        <v>33471.915650000003</v>
      </c>
      <c r="I150" s="495">
        <v>2624.9341800000002</v>
      </c>
      <c r="J150" s="495">
        <v>7830.4</v>
      </c>
      <c r="K150" s="495">
        <v>2289.431</v>
      </c>
      <c r="L150" s="495">
        <v>6727.8712599999999</v>
      </c>
      <c r="M150" s="495">
        <v>2170</v>
      </c>
      <c r="N150" s="495">
        <v>7914</v>
      </c>
      <c r="O150" s="495">
        <v>1031.42292</v>
      </c>
      <c r="P150" s="495">
        <v>822.33771000000002</v>
      </c>
      <c r="Q150" s="495">
        <v>700</v>
      </c>
      <c r="R150" s="351">
        <v>32110.397070000003</v>
      </c>
      <c r="S150" s="495">
        <v>295.00097</v>
      </c>
      <c r="T150" s="495">
        <v>12.964729999999999</v>
      </c>
      <c r="U150" s="495">
        <v>11.10759</v>
      </c>
      <c r="V150" s="495">
        <v>0</v>
      </c>
      <c r="W150" s="495">
        <v>280.17385999999999</v>
      </c>
      <c r="X150" s="495">
        <v>0</v>
      </c>
      <c r="Y150" s="495">
        <v>0</v>
      </c>
      <c r="Z150" s="495">
        <v>0</v>
      </c>
      <c r="AA150" s="495">
        <v>252.89371</v>
      </c>
      <c r="AB150" s="495">
        <v>133.78351000000001</v>
      </c>
      <c r="AC150" s="495">
        <v>224.91560999999999</v>
      </c>
      <c r="AD150" s="496">
        <v>1210.83998</v>
      </c>
      <c r="AE150" s="496">
        <v>66793.152700000006</v>
      </c>
      <c r="AF150" s="480">
        <v>10203.431</v>
      </c>
      <c r="AG150" s="480">
        <v>8897.8712599999999</v>
      </c>
      <c r="AH150" s="480">
        <v>0</v>
      </c>
      <c r="AI150" s="480">
        <v>477.80931999999996</v>
      </c>
      <c r="AJ150" s="481">
        <v>47214.041120000009</v>
      </c>
      <c r="AK150" s="40"/>
      <c r="AL150" s="414">
        <v>66793.152700000006</v>
      </c>
      <c r="AM150" s="414">
        <v>0</v>
      </c>
    </row>
    <row r="151" spans="1:43" ht="14.4" x14ac:dyDescent="0.3">
      <c r="B151" s="85">
        <v>4810</v>
      </c>
      <c r="C151" s="84" t="s">
        <v>1303</v>
      </c>
      <c r="D151" s="400">
        <v>5409.6209500000004</v>
      </c>
      <c r="E151" s="400">
        <v>0</v>
      </c>
      <c r="F151" s="400">
        <v>6171.5617099999999</v>
      </c>
      <c r="G151" s="400">
        <v>2383</v>
      </c>
      <c r="H151" s="352">
        <v>13964.18266</v>
      </c>
      <c r="I151" s="400">
        <v>856.79994999999997</v>
      </c>
      <c r="J151" s="400">
        <v>3238.92</v>
      </c>
      <c r="K151" s="400">
        <v>858.63699999999994</v>
      </c>
      <c r="L151" s="400">
        <v>2567.0565899999997</v>
      </c>
      <c r="M151" s="400">
        <v>900</v>
      </c>
      <c r="N151" s="400">
        <v>3336</v>
      </c>
      <c r="O151" s="400">
        <v>402.94436999999999</v>
      </c>
      <c r="P151" s="400">
        <v>310.11860999999999</v>
      </c>
      <c r="Q151" s="400">
        <v>290</v>
      </c>
      <c r="R151" s="352">
        <v>12760.476519999998</v>
      </c>
      <c r="S151" s="400">
        <v>77.29164999999999</v>
      </c>
      <c r="T151" s="400">
        <v>5.0121400000000005</v>
      </c>
      <c r="U151" s="400">
        <v>5.5639899999999995</v>
      </c>
      <c r="V151" s="400">
        <v>0</v>
      </c>
      <c r="W151" s="400">
        <v>115.93401</v>
      </c>
      <c r="X151" s="400">
        <v>0</v>
      </c>
      <c r="Y151" s="400">
        <v>0</v>
      </c>
      <c r="Z151" s="400">
        <v>0</v>
      </c>
      <c r="AA151" s="400">
        <v>84.189859999999996</v>
      </c>
      <c r="AB151" s="400">
        <v>55.358690000000003</v>
      </c>
      <c r="AC151" s="400">
        <v>90.793019999999999</v>
      </c>
      <c r="AD151" s="239">
        <v>434.14336000000003</v>
      </c>
      <c r="AE151" s="239">
        <v>27158.802539999997</v>
      </c>
      <c r="AF151" s="233">
        <v>4194.6369999999997</v>
      </c>
      <c r="AG151" s="233">
        <v>3467.0565899999997</v>
      </c>
      <c r="AH151" s="480">
        <v>0</v>
      </c>
      <c r="AI151" s="233">
        <v>174.98287999999999</v>
      </c>
      <c r="AJ151" s="482">
        <v>19322.126070000002</v>
      </c>
      <c r="AK151" s="42"/>
      <c r="AL151" s="415">
        <v>27158.802540000001</v>
      </c>
      <c r="AM151" s="415">
        <v>0</v>
      </c>
    </row>
    <row r="152" spans="1:43" ht="14.4" x14ac:dyDescent="0.3">
      <c r="B152" s="85">
        <v>4815</v>
      </c>
      <c r="C152" s="84" t="s">
        <v>1301</v>
      </c>
      <c r="D152" s="400">
        <v>5725.75893</v>
      </c>
      <c r="E152" s="400">
        <v>3750</v>
      </c>
      <c r="F152" s="400">
        <v>8500.9740600000005</v>
      </c>
      <c r="G152" s="400">
        <v>1531</v>
      </c>
      <c r="H152" s="352">
        <v>19507.73299</v>
      </c>
      <c r="I152" s="400">
        <v>1768.1342299999999</v>
      </c>
      <c r="J152" s="400">
        <v>4591.4799999999996</v>
      </c>
      <c r="K152" s="400">
        <v>1430.7940000000001</v>
      </c>
      <c r="L152" s="400">
        <v>4160.8146699999998</v>
      </c>
      <c r="M152" s="400">
        <v>1270</v>
      </c>
      <c r="N152" s="400">
        <v>4578</v>
      </c>
      <c r="O152" s="400">
        <v>628.47855000000004</v>
      </c>
      <c r="P152" s="400">
        <v>512.21910000000003</v>
      </c>
      <c r="Q152" s="400">
        <v>410</v>
      </c>
      <c r="R152" s="352">
        <v>19349.920549999999</v>
      </c>
      <c r="S152" s="400">
        <v>217.70932000000002</v>
      </c>
      <c r="T152" s="400">
        <v>7.9525899999999998</v>
      </c>
      <c r="U152" s="400">
        <v>5.5436000000000005</v>
      </c>
      <c r="V152" s="400">
        <v>0</v>
      </c>
      <c r="W152" s="400">
        <v>164.23985000000002</v>
      </c>
      <c r="X152" s="400">
        <v>0</v>
      </c>
      <c r="Y152" s="400">
        <v>0</v>
      </c>
      <c r="Z152" s="400">
        <v>0</v>
      </c>
      <c r="AA152" s="400">
        <v>168.70385000000002</v>
      </c>
      <c r="AB152" s="400">
        <v>78.424820000000011</v>
      </c>
      <c r="AC152" s="400">
        <v>134.12259</v>
      </c>
      <c r="AD152" s="239">
        <v>776.69661999999994</v>
      </c>
      <c r="AE152" s="239">
        <v>39634.350160000002</v>
      </c>
      <c r="AF152" s="233">
        <v>6008.7939999999999</v>
      </c>
      <c r="AG152" s="233">
        <v>5430.8146699999998</v>
      </c>
      <c r="AH152" s="480">
        <v>0</v>
      </c>
      <c r="AI152" s="233">
        <v>302.82644000000005</v>
      </c>
      <c r="AJ152" s="482">
        <v>27891.915050000003</v>
      </c>
      <c r="AK152" s="42"/>
      <c r="AL152" s="415">
        <v>39634.350160000002</v>
      </c>
      <c r="AM152" s="415">
        <v>0</v>
      </c>
    </row>
    <row r="153" spans="1:43" ht="14.4" x14ac:dyDescent="0.3">
      <c r="B153" s="85">
        <v>4890</v>
      </c>
      <c r="C153" s="84" t="s">
        <v>1300</v>
      </c>
      <c r="D153" s="400">
        <v>0</v>
      </c>
      <c r="E153" s="400">
        <v>0</v>
      </c>
      <c r="F153" s="400">
        <v>0</v>
      </c>
      <c r="G153" s="400">
        <v>0</v>
      </c>
      <c r="H153" s="352">
        <v>0</v>
      </c>
      <c r="I153" s="400">
        <v>0</v>
      </c>
      <c r="J153" s="400">
        <v>0</v>
      </c>
      <c r="K153" s="400">
        <v>0</v>
      </c>
      <c r="L153" s="400">
        <v>0</v>
      </c>
      <c r="M153" s="400">
        <v>0</v>
      </c>
      <c r="N153" s="400">
        <v>0</v>
      </c>
      <c r="O153" s="400">
        <v>0</v>
      </c>
      <c r="P153" s="400">
        <v>0</v>
      </c>
      <c r="Q153" s="400">
        <v>0</v>
      </c>
      <c r="R153" s="352">
        <v>0</v>
      </c>
      <c r="S153" s="400">
        <v>0</v>
      </c>
      <c r="T153" s="400">
        <v>0</v>
      </c>
      <c r="U153" s="400">
        <v>0</v>
      </c>
      <c r="V153" s="400">
        <v>0</v>
      </c>
      <c r="W153" s="400">
        <v>0</v>
      </c>
      <c r="X153" s="400">
        <v>0</v>
      </c>
      <c r="Y153" s="400">
        <v>0</v>
      </c>
      <c r="Z153" s="400">
        <v>0</v>
      </c>
      <c r="AA153" s="400">
        <v>0</v>
      </c>
      <c r="AB153" s="400">
        <v>0</v>
      </c>
      <c r="AC153" s="400">
        <v>0</v>
      </c>
      <c r="AD153" s="239">
        <v>0</v>
      </c>
      <c r="AE153" s="239">
        <v>0</v>
      </c>
      <c r="AF153" s="233">
        <v>0</v>
      </c>
      <c r="AG153" s="233">
        <v>0</v>
      </c>
      <c r="AH153" s="480">
        <v>0</v>
      </c>
      <c r="AI153" s="233">
        <v>0</v>
      </c>
      <c r="AJ153" s="482">
        <v>0</v>
      </c>
      <c r="AK153" s="42"/>
      <c r="AL153" s="415">
        <v>0</v>
      </c>
      <c r="AM153" s="415">
        <v>0</v>
      </c>
    </row>
    <row r="154" spans="1:43" s="14" customFormat="1" ht="14.4" x14ac:dyDescent="0.3">
      <c r="A154" s="64"/>
      <c r="B154" s="13"/>
      <c r="D154" s="496" t="s">
        <v>1324</v>
      </c>
      <c r="E154" s="496" t="s">
        <v>1324</v>
      </c>
      <c r="F154" s="496" t="s">
        <v>1324</v>
      </c>
      <c r="G154" s="496" t="s">
        <v>1324</v>
      </c>
      <c r="H154" s="352"/>
      <c r="I154" s="496" t="s">
        <v>1324</v>
      </c>
      <c r="J154" s="496" t="s">
        <v>1324</v>
      </c>
      <c r="K154" s="496" t="s">
        <v>1324</v>
      </c>
      <c r="L154" s="496" t="s">
        <v>1324</v>
      </c>
      <c r="M154" s="496" t="s">
        <v>1324</v>
      </c>
      <c r="N154" s="496" t="s">
        <v>1324</v>
      </c>
      <c r="O154" s="496" t="s">
        <v>1324</v>
      </c>
      <c r="P154" s="496" t="s">
        <v>1324</v>
      </c>
      <c r="Q154" s="496" t="s">
        <v>1324</v>
      </c>
      <c r="R154" s="352"/>
      <c r="S154" s="496" t="s">
        <v>1324</v>
      </c>
      <c r="T154" s="496" t="s">
        <v>1324</v>
      </c>
      <c r="U154" s="496" t="s">
        <v>1324</v>
      </c>
      <c r="V154" s="496" t="s">
        <v>1324</v>
      </c>
      <c r="W154" s="496" t="s">
        <v>1324</v>
      </c>
      <c r="X154" s="496" t="s">
        <v>1324</v>
      </c>
      <c r="Y154" s="496" t="s">
        <v>1324</v>
      </c>
      <c r="Z154" s="496" t="s">
        <v>1324</v>
      </c>
      <c r="AA154" s="496" t="s">
        <v>1324</v>
      </c>
      <c r="AB154" s="496" t="s">
        <v>1324</v>
      </c>
      <c r="AC154" s="496" t="s">
        <v>1324</v>
      </c>
      <c r="AD154" s="239"/>
      <c r="AE154" s="239"/>
      <c r="AF154" s="233"/>
      <c r="AG154" s="233"/>
      <c r="AH154" s="233"/>
      <c r="AI154" s="233"/>
      <c r="AJ154" s="482"/>
      <c r="AK154" s="40"/>
      <c r="AL154" s="414"/>
      <c r="AM154" s="414"/>
    </row>
    <row r="155" spans="1:43" s="14" customFormat="1" ht="14.4" x14ac:dyDescent="0.3">
      <c r="A155" s="64">
        <v>144</v>
      </c>
      <c r="B155" s="195" t="s">
        <v>1216</v>
      </c>
      <c r="C155" s="14" t="s">
        <v>1216</v>
      </c>
      <c r="D155" s="495">
        <v>24953.157610000017</v>
      </c>
      <c r="E155" s="495">
        <v>15097.326110000016</v>
      </c>
      <c r="F155" s="495">
        <v>34767.279220000099</v>
      </c>
      <c r="G155" s="495">
        <v>14809.990429999991</v>
      </c>
      <c r="H155" s="351">
        <v>89627.753370000122</v>
      </c>
      <c r="I155" s="495">
        <v>3087.0654599999925</v>
      </c>
      <c r="J155" s="495">
        <v>13759.77181</v>
      </c>
      <c r="K155" s="495">
        <v>3434.8139999999999</v>
      </c>
      <c r="L155" s="495">
        <v>13159.673690000036</v>
      </c>
      <c r="M155" s="495">
        <v>4003.8265399999964</v>
      </c>
      <c r="N155" s="495">
        <v>14321.046090000003</v>
      </c>
      <c r="O155" s="495">
        <v>1654.872910000001</v>
      </c>
      <c r="P155" s="495">
        <v>1241.7598900000014</v>
      </c>
      <c r="Q155" s="495">
        <v>1051.0254999999943</v>
      </c>
      <c r="R155" s="351">
        <v>55713.855890000021</v>
      </c>
      <c r="S155" s="495">
        <v>-24.579869999997982</v>
      </c>
      <c r="T155" s="495">
        <v>20.522190000000155</v>
      </c>
      <c r="U155" s="495">
        <v>25.985640000000032</v>
      </c>
      <c r="V155" s="495">
        <v>140.96294999999981</v>
      </c>
      <c r="W155" s="495">
        <v>492.71954000000039</v>
      </c>
      <c r="X155" s="495">
        <v>-873.51327000000015</v>
      </c>
      <c r="Y155" s="495">
        <v>-3372.7844900000005</v>
      </c>
      <c r="Z155" s="495">
        <v>80.39496999999966</v>
      </c>
      <c r="AA155" s="495">
        <v>245.81178000000085</v>
      </c>
      <c r="AB155" s="495">
        <v>235.27444999999838</v>
      </c>
      <c r="AC155" s="495">
        <v>380.37116999999932</v>
      </c>
      <c r="AD155" s="496">
        <v>-2648.8349399999997</v>
      </c>
      <c r="AE155" s="496">
        <v>142692.77432000014</v>
      </c>
      <c r="AF155" s="480">
        <v>17755.860090000002</v>
      </c>
      <c r="AG155" s="480">
        <v>17304.463180000032</v>
      </c>
      <c r="AH155" s="480">
        <v>0</v>
      </c>
      <c r="AI155" s="480">
        <v>-2746.6015400000001</v>
      </c>
      <c r="AJ155" s="481">
        <v>110379.05259000012</v>
      </c>
      <c r="AK155" s="40"/>
      <c r="AL155" s="414">
        <v>142692.77432000017</v>
      </c>
      <c r="AM155" s="414">
        <v>0</v>
      </c>
    </row>
    <row r="156" spans="1:43" x14ac:dyDescent="0.25">
      <c r="A156" s="64"/>
      <c r="B156" s="90"/>
      <c r="C156" s="319"/>
      <c r="D156" s="498"/>
      <c r="E156" s="498"/>
      <c r="F156" s="498"/>
      <c r="G156" s="498"/>
      <c r="H156" s="114"/>
      <c r="I156" s="498"/>
      <c r="J156" s="498"/>
      <c r="K156" s="498"/>
      <c r="L156" s="498"/>
      <c r="M156" s="498"/>
      <c r="N156" s="498"/>
      <c r="O156" s="498"/>
      <c r="P156" s="498"/>
      <c r="Q156" s="498"/>
      <c r="R156" s="110"/>
      <c r="S156" s="498"/>
      <c r="T156" s="498"/>
      <c r="U156" s="498"/>
      <c r="V156" s="498"/>
      <c r="W156" s="498"/>
      <c r="X156" s="498"/>
      <c r="Y156" s="498"/>
      <c r="Z156" s="498"/>
      <c r="AA156" s="498"/>
      <c r="AB156" s="498"/>
      <c r="AC156" s="498"/>
      <c r="AD156" s="110"/>
      <c r="AE156" s="114"/>
      <c r="AF156" s="134"/>
      <c r="AG156" s="134"/>
      <c r="AH156" s="134"/>
      <c r="AI156" s="134"/>
      <c r="AJ156" s="366"/>
      <c r="AK156" s="40"/>
      <c r="AL156" s="414"/>
      <c r="AM156" s="414"/>
    </row>
    <row r="157" spans="1:43" s="14" customFormat="1" x14ac:dyDescent="0.25">
      <c r="A157" s="64"/>
      <c r="B157" s="6" t="s">
        <v>1138</v>
      </c>
      <c r="D157" s="93">
        <v>0</v>
      </c>
      <c r="E157" s="93">
        <v>0</v>
      </c>
      <c r="F157" s="476">
        <v>1.8917489796876907E-10</v>
      </c>
      <c r="G157" s="93">
        <v>-1.4551915228366852E-11</v>
      </c>
      <c r="H157" s="93">
        <v>0</v>
      </c>
      <c r="I157" s="93">
        <v>-5.4569682106375694E-12</v>
      </c>
      <c r="J157" s="93">
        <v>0</v>
      </c>
      <c r="K157" s="93">
        <v>0</v>
      </c>
      <c r="L157" s="93">
        <v>4.0017766878008842E-11</v>
      </c>
      <c r="M157" s="93">
        <v>-1.2732925824820995E-11</v>
      </c>
      <c r="N157" s="93">
        <v>1.4551915228366852E-11</v>
      </c>
      <c r="O157" s="93">
        <v>0</v>
      </c>
      <c r="P157" s="93">
        <v>0</v>
      </c>
      <c r="Q157" s="93">
        <v>-9.0949470177292824E-12</v>
      </c>
      <c r="R157" s="93">
        <v>1.3096723705530167E-10</v>
      </c>
      <c r="S157" s="93">
        <v>-2.2737367544323206E-13</v>
      </c>
      <c r="T157" s="93">
        <v>4.7251091928046662E-13</v>
      </c>
      <c r="U157" s="93">
        <v>6.1106675275368616E-13</v>
      </c>
      <c r="V157" s="93">
        <v>-2.8421709430404007E-13</v>
      </c>
      <c r="W157" s="93">
        <v>0</v>
      </c>
      <c r="X157" s="93">
        <v>0</v>
      </c>
      <c r="Y157" s="93">
        <v>0</v>
      </c>
      <c r="Z157" s="93">
        <v>-6.2527760746888816E-13</v>
      </c>
      <c r="AA157" s="93">
        <v>8.5265128291212022E-13</v>
      </c>
      <c r="AB157" s="93">
        <v>-5.9685589803848416E-13</v>
      </c>
      <c r="AC157" s="93">
        <v>-1.0231815394945443E-12</v>
      </c>
      <c r="AD157" s="102">
        <v>-8.2067685980291571E-13</v>
      </c>
      <c r="AE157" s="102">
        <v>1.3014656019549875E-10</v>
      </c>
      <c r="AF157" s="102">
        <v>1.8893331343861064E-10</v>
      </c>
      <c r="AG157" s="93">
        <v>0</v>
      </c>
      <c r="AH157" s="132">
        <v>0</v>
      </c>
      <c r="AI157" s="93">
        <v>0</v>
      </c>
      <c r="AJ157" s="93">
        <v>3.7834979593753815E-10</v>
      </c>
      <c r="AK157" s="93" t="e">
        <v>#REF!</v>
      </c>
      <c r="AL157" s="416" t="e">
        <v>#REF!</v>
      </c>
      <c r="AM157" s="416" t="e">
        <v>#REF!</v>
      </c>
      <c r="AN157" s="93"/>
      <c r="AO157" s="93"/>
      <c r="AP157" s="93"/>
      <c r="AQ157" s="93"/>
    </row>
    <row r="158" spans="1:43" x14ac:dyDescent="0.25"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S158" s="94"/>
      <c r="T158" s="94"/>
      <c r="U158" s="94"/>
      <c r="V158" s="94"/>
      <c r="AE158" s="102"/>
    </row>
    <row r="159" spans="1:43" s="14" customFormat="1" x14ac:dyDescent="0.25">
      <c r="A159" s="64"/>
      <c r="B159" s="14" t="s">
        <v>729</v>
      </c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93"/>
      <c r="S159" s="102"/>
      <c r="T159" s="102"/>
      <c r="U159" s="102"/>
      <c r="V159" s="102"/>
      <c r="AE159" s="102"/>
      <c r="AL159" s="417"/>
      <c r="AM159" s="417"/>
    </row>
    <row r="160" spans="1:43" s="14" customFormat="1" x14ac:dyDescent="0.25">
      <c r="A160" s="64"/>
      <c r="B160" s="14" t="s">
        <v>1222</v>
      </c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93"/>
      <c r="S160" s="102"/>
      <c r="T160" s="102"/>
      <c r="U160" s="102"/>
      <c r="V160" s="102"/>
      <c r="AE160" s="102"/>
      <c r="AL160" s="417"/>
      <c r="AM160" s="417"/>
    </row>
    <row r="161" spans="1:39" s="14" customFormat="1" x14ac:dyDescent="0.25">
      <c r="A161" s="64"/>
      <c r="B161" s="14" t="s">
        <v>1228</v>
      </c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93"/>
      <c r="S161" s="102"/>
      <c r="T161" s="102"/>
      <c r="U161" s="102"/>
      <c r="V161" s="102"/>
      <c r="AE161" s="102"/>
      <c r="AL161" s="417"/>
      <c r="AM161" s="417"/>
    </row>
    <row r="162" spans="1:39" x14ac:dyDescent="0.25">
      <c r="B162" s="84" t="s">
        <v>1225</v>
      </c>
      <c r="AE162" s="102"/>
    </row>
    <row r="163" spans="1:39" x14ac:dyDescent="0.25">
      <c r="B163" s="84" t="s">
        <v>1226</v>
      </c>
      <c r="AE163" s="102"/>
    </row>
    <row r="164" spans="1:39" x14ac:dyDescent="0.25">
      <c r="B164" s="84" t="s">
        <v>1227</v>
      </c>
      <c r="AE164" s="102"/>
    </row>
    <row r="165" spans="1:39" x14ac:dyDescent="0.25">
      <c r="B165" s="84" t="s">
        <v>1287</v>
      </c>
      <c r="AE165" s="102"/>
    </row>
    <row r="166" spans="1:39" x14ac:dyDescent="0.25">
      <c r="B166" s="84" t="s">
        <v>1234</v>
      </c>
      <c r="AE166" s="102"/>
    </row>
    <row r="167" spans="1:39" x14ac:dyDescent="0.25">
      <c r="AE167" s="102"/>
    </row>
    <row r="168" spans="1:39" s="60" customFormat="1" x14ac:dyDescent="0.25"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303"/>
      <c r="S168" s="135"/>
      <c r="T168" s="135"/>
      <c r="U168" s="135"/>
      <c r="V168" s="135"/>
      <c r="AE168" s="304"/>
      <c r="AL168" s="410"/>
      <c r="AM168" s="410"/>
    </row>
    <row r="169" spans="1:39" s="60" customFormat="1" x14ac:dyDescent="0.25">
      <c r="C169" s="60">
        <v>5</v>
      </c>
      <c r="D169" s="305" t="s">
        <v>362</v>
      </c>
      <c r="E169" s="305">
        <v>249333.16218000001</v>
      </c>
      <c r="F169" s="305">
        <v>304673.60194999998</v>
      </c>
      <c r="G169" s="305">
        <v>583710.73005999997</v>
      </c>
      <c r="H169" s="305">
        <v>216332.10957</v>
      </c>
      <c r="I169" s="305">
        <v>1354049.6037600001</v>
      </c>
      <c r="J169" s="305">
        <v>86641.370750000002</v>
      </c>
      <c r="K169" s="305">
        <v>129489.67597</v>
      </c>
      <c r="L169" s="305">
        <v>19388.821</v>
      </c>
      <c r="M169" s="305">
        <v>185621.30600000001</v>
      </c>
      <c r="N169" s="305">
        <v>46498.545450000005</v>
      </c>
      <c r="O169" s="305">
        <v>131587.72738</v>
      </c>
      <c r="P169" s="305">
        <v>24075.22581</v>
      </c>
      <c r="Q169" s="305">
        <v>31277.82861</v>
      </c>
      <c r="R169" s="305">
        <v>57824.247750000002</v>
      </c>
      <c r="S169" s="135">
        <v>712404.74871999992</v>
      </c>
      <c r="T169" s="135">
        <v>19876.31451</v>
      </c>
      <c r="U169" s="135">
        <v>8982.3930899999996</v>
      </c>
      <c r="V169" s="135">
        <v>2154.4073599999997</v>
      </c>
      <c r="W169" s="305">
        <v>1867.2972400000001</v>
      </c>
      <c r="X169" s="305">
        <v>5103.0304900000001</v>
      </c>
      <c r="Y169" s="305">
        <v>1129.2800300000001</v>
      </c>
      <c r="Z169" s="305">
        <v>6429.9351900000001</v>
      </c>
      <c r="AA169" s="305">
        <v>2721.0362500000001</v>
      </c>
      <c r="AB169" s="305">
        <v>8543.53845</v>
      </c>
      <c r="AC169" s="305">
        <v>15710.728359999999</v>
      </c>
      <c r="AD169" s="305">
        <v>7469.0131100000008</v>
      </c>
      <c r="AE169" s="305">
        <v>79986.97408</v>
      </c>
      <c r="AF169" s="305">
        <v>2146441.32656</v>
      </c>
      <c r="AG169" s="305">
        <v>150976.54837999999</v>
      </c>
      <c r="AH169" s="305">
        <v>233987.14869000003</v>
      </c>
      <c r="AI169" s="305">
        <v>0</v>
      </c>
      <c r="AL169" s="410"/>
      <c r="AM169" s="410"/>
    </row>
    <row r="170" spans="1:39" s="60" customFormat="1" x14ac:dyDescent="0.25">
      <c r="C170" s="60">
        <v>4</v>
      </c>
      <c r="D170" s="305" t="s">
        <v>241</v>
      </c>
      <c r="E170" s="305">
        <v>224380.00456999999</v>
      </c>
      <c r="F170" s="305">
        <v>289576.27583999996</v>
      </c>
      <c r="G170" s="305">
        <v>548943.45084000006</v>
      </c>
      <c r="H170" s="305">
        <v>201522.11914</v>
      </c>
      <c r="I170" s="305">
        <v>1264421.85039</v>
      </c>
      <c r="J170" s="305">
        <v>83554.305290000004</v>
      </c>
      <c r="K170" s="305">
        <v>115729.90415999999</v>
      </c>
      <c r="L170" s="305">
        <v>15954.007</v>
      </c>
      <c r="M170" s="305">
        <v>172461.63231000002</v>
      </c>
      <c r="N170" s="305">
        <v>42494.718909999996</v>
      </c>
      <c r="O170" s="305">
        <v>117266.68129000001</v>
      </c>
      <c r="P170" s="305">
        <v>22420.352899999998</v>
      </c>
      <c r="Q170" s="305">
        <v>30036.068719999999</v>
      </c>
      <c r="R170" s="305">
        <v>56773.222249999999</v>
      </c>
      <c r="S170" s="135">
        <v>656690.89283000003</v>
      </c>
      <c r="T170" s="135">
        <v>19900.894379999998</v>
      </c>
      <c r="U170" s="135">
        <v>8961.8708999999999</v>
      </c>
      <c r="V170" s="135">
        <v>2128.4217200000003</v>
      </c>
      <c r="W170" s="305">
        <v>1726.33429</v>
      </c>
      <c r="X170" s="305">
        <v>4610.31095</v>
      </c>
      <c r="Y170" s="305">
        <v>2002.7933</v>
      </c>
      <c r="Z170" s="305">
        <v>9802.7196800000002</v>
      </c>
      <c r="AA170" s="305">
        <v>2640.6412799999998</v>
      </c>
      <c r="AB170" s="305">
        <v>8297.72667</v>
      </c>
      <c r="AC170" s="305">
        <v>15475.45391</v>
      </c>
      <c r="AD170" s="305">
        <v>7088.6419400000004</v>
      </c>
      <c r="AE170" s="305">
        <v>82635.809020000001</v>
      </c>
      <c r="AF170" s="305">
        <v>2003748.5522400001</v>
      </c>
      <c r="AG170" s="305">
        <v>133220.68829000002</v>
      </c>
      <c r="AH170" s="305">
        <v>216682.68551000001</v>
      </c>
      <c r="AI170" s="305">
        <v>0</v>
      </c>
      <c r="AL170" s="410"/>
      <c r="AM170" s="410"/>
    </row>
    <row r="171" spans="1:39" s="60" customFormat="1" x14ac:dyDescent="0.25">
      <c r="D171" s="305"/>
      <c r="E171" s="305">
        <v>24953.157610000024</v>
      </c>
      <c r="F171" s="305">
        <v>15097.326110000024</v>
      </c>
      <c r="G171" s="305">
        <v>34767.279219999909</v>
      </c>
      <c r="H171" s="305">
        <v>14809.990430000005</v>
      </c>
      <c r="I171" s="305">
        <v>89627.753370000049</v>
      </c>
      <c r="J171" s="305">
        <v>3087.065459999998</v>
      </c>
      <c r="K171" s="305">
        <v>13759.771810000006</v>
      </c>
      <c r="L171" s="305">
        <v>3434.8140000000003</v>
      </c>
      <c r="M171" s="305">
        <v>13159.673689999996</v>
      </c>
      <c r="N171" s="305">
        <v>4003.8265400000091</v>
      </c>
      <c r="O171" s="305">
        <v>14321.046089999989</v>
      </c>
      <c r="P171" s="305">
        <v>1654.8729100000019</v>
      </c>
      <c r="Q171" s="305">
        <v>1241.7598900000012</v>
      </c>
      <c r="R171" s="305">
        <v>1051.0255000000034</v>
      </c>
      <c r="S171" s="135">
        <v>55713.85588999989</v>
      </c>
      <c r="T171" s="135">
        <v>-24.579869999997754</v>
      </c>
      <c r="U171" s="135">
        <v>20.522189999999682</v>
      </c>
      <c r="V171" s="135">
        <v>25.985639999999421</v>
      </c>
      <c r="W171" s="305">
        <v>140.96295000000009</v>
      </c>
      <c r="X171" s="305">
        <v>492.71954000000005</v>
      </c>
      <c r="Y171" s="305">
        <v>-873.51326999999992</v>
      </c>
      <c r="Z171" s="305">
        <v>-3372.78449</v>
      </c>
      <c r="AA171" s="305">
        <v>80.394970000000285</v>
      </c>
      <c r="AB171" s="305">
        <v>245.81178</v>
      </c>
      <c r="AC171" s="305">
        <v>235.27444999999898</v>
      </c>
      <c r="AD171" s="305">
        <v>380.37117000000035</v>
      </c>
      <c r="AE171" s="305">
        <v>-2648.8349400000006</v>
      </c>
      <c r="AF171" s="305">
        <v>142692.77431999985</v>
      </c>
      <c r="AG171" s="305">
        <v>17755.860089999973</v>
      </c>
      <c r="AH171" s="305">
        <v>17304.463180000021</v>
      </c>
      <c r="AI171" s="305">
        <v>0</v>
      </c>
      <c r="AL171" s="410"/>
      <c r="AM171" s="410"/>
    </row>
    <row r="172" spans="1:39" s="60" customFormat="1" x14ac:dyDescent="0.25">
      <c r="C172" s="60">
        <v>3603</v>
      </c>
      <c r="D172" s="305" t="s">
        <v>860</v>
      </c>
      <c r="E172" s="305">
        <v>0</v>
      </c>
      <c r="F172" s="305">
        <v>0</v>
      </c>
      <c r="G172" s="305">
        <v>0</v>
      </c>
      <c r="H172" s="305">
        <v>0</v>
      </c>
      <c r="I172" s="305">
        <v>0</v>
      </c>
      <c r="J172" s="305">
        <v>0</v>
      </c>
      <c r="K172" s="305">
        <v>0</v>
      </c>
      <c r="L172" s="305">
        <v>0</v>
      </c>
      <c r="M172" s="305">
        <v>0</v>
      </c>
      <c r="N172" s="305">
        <v>0</v>
      </c>
      <c r="O172" s="305">
        <v>0</v>
      </c>
      <c r="P172" s="305">
        <v>0</v>
      </c>
      <c r="Q172" s="305">
        <v>0</v>
      </c>
      <c r="R172" s="305">
        <v>0</v>
      </c>
      <c r="S172" s="135">
        <v>0</v>
      </c>
      <c r="T172" s="135">
        <v>0</v>
      </c>
      <c r="U172" s="135">
        <v>0</v>
      </c>
      <c r="V172" s="135">
        <v>0</v>
      </c>
      <c r="W172" s="305">
        <v>0</v>
      </c>
      <c r="X172" s="305">
        <v>0</v>
      </c>
      <c r="Y172" s="305">
        <v>0</v>
      </c>
      <c r="Z172" s="305">
        <v>0</v>
      </c>
      <c r="AA172" s="305">
        <v>0</v>
      </c>
      <c r="AB172" s="305">
        <v>0</v>
      </c>
      <c r="AC172" s="305">
        <v>0</v>
      </c>
      <c r="AD172" s="305">
        <v>0</v>
      </c>
      <c r="AE172" s="305">
        <v>0</v>
      </c>
      <c r="AF172" s="305">
        <v>0</v>
      </c>
      <c r="AG172" s="305">
        <v>0</v>
      </c>
      <c r="AH172" s="305">
        <v>0</v>
      </c>
      <c r="AI172" s="305">
        <v>0</v>
      </c>
      <c r="AL172" s="410"/>
      <c r="AM172" s="410"/>
    </row>
    <row r="173" spans="1:39" s="60" customFormat="1" x14ac:dyDescent="0.25">
      <c r="C173" s="60">
        <v>3604</v>
      </c>
      <c r="D173" s="305" t="s">
        <v>359</v>
      </c>
      <c r="E173" s="305">
        <v>0</v>
      </c>
      <c r="F173" s="305">
        <v>0</v>
      </c>
      <c r="G173" s="305">
        <v>0</v>
      </c>
      <c r="H173" s="305">
        <v>0</v>
      </c>
      <c r="I173" s="305">
        <v>0</v>
      </c>
      <c r="J173" s="305">
        <v>0</v>
      </c>
      <c r="K173" s="305">
        <v>0</v>
      </c>
      <c r="L173" s="305">
        <v>0</v>
      </c>
      <c r="M173" s="305">
        <v>0</v>
      </c>
      <c r="N173" s="305">
        <v>0</v>
      </c>
      <c r="O173" s="305">
        <v>0</v>
      </c>
      <c r="P173" s="305">
        <v>0</v>
      </c>
      <c r="Q173" s="305">
        <v>0</v>
      </c>
      <c r="R173" s="305">
        <v>0</v>
      </c>
      <c r="S173" s="135">
        <v>0</v>
      </c>
      <c r="T173" s="135">
        <v>0</v>
      </c>
      <c r="U173" s="135">
        <v>0</v>
      </c>
      <c r="V173" s="135">
        <v>0</v>
      </c>
      <c r="W173" s="305">
        <v>0</v>
      </c>
      <c r="X173" s="305">
        <v>0</v>
      </c>
      <c r="Y173" s="305">
        <v>0</v>
      </c>
      <c r="Z173" s="305">
        <v>0</v>
      </c>
      <c r="AA173" s="305">
        <v>0</v>
      </c>
      <c r="AB173" s="305">
        <v>0</v>
      </c>
      <c r="AC173" s="305">
        <v>0</v>
      </c>
      <c r="AD173" s="305">
        <v>0</v>
      </c>
      <c r="AE173" s="305">
        <v>0</v>
      </c>
      <c r="AF173" s="305">
        <v>0</v>
      </c>
      <c r="AG173" s="305">
        <v>0</v>
      </c>
      <c r="AH173" s="305">
        <v>0</v>
      </c>
      <c r="AI173" s="305">
        <v>0</v>
      </c>
      <c r="AL173" s="410"/>
      <c r="AM173" s="410"/>
    </row>
    <row r="174" spans="1:39" s="60" customFormat="1" x14ac:dyDescent="0.25"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303"/>
      <c r="S174" s="135"/>
      <c r="T174" s="135"/>
      <c r="U174" s="135"/>
      <c r="V174" s="135"/>
      <c r="AE174" s="304"/>
      <c r="AL174" s="410"/>
      <c r="AM174" s="410"/>
    </row>
    <row r="175" spans="1:39" s="60" customFormat="1" x14ac:dyDescent="0.25">
      <c r="D175" s="135"/>
      <c r="E175" s="305">
        <v>0</v>
      </c>
      <c r="F175" s="305">
        <v>0</v>
      </c>
      <c r="G175" s="305">
        <v>0</v>
      </c>
      <c r="H175" s="305">
        <v>0</v>
      </c>
      <c r="I175" s="305">
        <v>0</v>
      </c>
      <c r="J175" s="305">
        <v>0</v>
      </c>
      <c r="K175" s="305">
        <v>0</v>
      </c>
      <c r="L175" s="305">
        <v>0</v>
      </c>
      <c r="M175" s="305">
        <v>0</v>
      </c>
      <c r="N175" s="305">
        <v>0</v>
      </c>
      <c r="O175" s="305">
        <v>0</v>
      </c>
      <c r="P175" s="305">
        <v>0</v>
      </c>
      <c r="Q175" s="305">
        <v>0</v>
      </c>
      <c r="R175" s="305">
        <v>0</v>
      </c>
      <c r="S175" s="135">
        <v>0</v>
      </c>
      <c r="T175" s="135">
        <v>0</v>
      </c>
      <c r="U175" s="135">
        <v>0</v>
      </c>
      <c r="V175" s="135">
        <v>0</v>
      </c>
      <c r="W175" s="305">
        <v>0</v>
      </c>
      <c r="X175" s="305">
        <v>0</v>
      </c>
      <c r="Y175" s="305">
        <v>0</v>
      </c>
      <c r="Z175" s="305">
        <v>0</v>
      </c>
      <c r="AA175" s="305">
        <v>0</v>
      </c>
      <c r="AB175" s="305">
        <v>0</v>
      </c>
      <c r="AC175" s="305">
        <v>0</v>
      </c>
      <c r="AD175" s="305">
        <v>0</v>
      </c>
      <c r="AE175" s="305">
        <v>0</v>
      </c>
      <c r="AF175" s="305">
        <v>0</v>
      </c>
      <c r="AG175" s="305">
        <v>0</v>
      </c>
      <c r="AH175" s="305">
        <v>0</v>
      </c>
      <c r="AI175" s="305">
        <v>0</v>
      </c>
      <c r="AL175" s="410"/>
      <c r="AM175" s="410"/>
    </row>
    <row r="176" spans="1:39" s="60" customFormat="1" x14ac:dyDescent="0.25">
      <c r="D176" s="135"/>
      <c r="E176" s="135">
        <v>24953.157610000024</v>
      </c>
      <c r="F176" s="135">
        <v>15097.326110000024</v>
      </c>
      <c r="G176" s="135">
        <v>34767.279219999909</v>
      </c>
      <c r="H176" s="135">
        <v>14809.990430000005</v>
      </c>
      <c r="I176" s="135">
        <v>89627.753370000049</v>
      </c>
      <c r="J176" s="135">
        <v>3087.065459999998</v>
      </c>
      <c r="K176" s="135">
        <v>13759.771810000006</v>
      </c>
      <c r="L176" s="135">
        <v>3434.8140000000003</v>
      </c>
      <c r="M176" s="135">
        <v>13159.673689999996</v>
      </c>
      <c r="N176" s="135">
        <v>4003.8265400000091</v>
      </c>
      <c r="O176" s="135">
        <v>14321.046089999989</v>
      </c>
      <c r="P176" s="135">
        <v>1654.8729100000019</v>
      </c>
      <c r="Q176" s="135">
        <v>1241.7598900000012</v>
      </c>
      <c r="R176" s="135">
        <v>1051.0255000000034</v>
      </c>
      <c r="S176" s="135">
        <v>55713.85588999989</v>
      </c>
      <c r="T176" s="135">
        <v>-24.579869999997754</v>
      </c>
      <c r="U176" s="135">
        <v>20.522189999999682</v>
      </c>
      <c r="V176" s="135">
        <v>25.985639999999421</v>
      </c>
      <c r="W176" s="135">
        <v>140.96295000000009</v>
      </c>
      <c r="X176" s="135">
        <v>492.71954000000005</v>
      </c>
      <c r="Y176" s="135">
        <v>-873.51326999999992</v>
      </c>
      <c r="Z176" s="135">
        <v>-3372.78449</v>
      </c>
      <c r="AA176" s="135">
        <v>80.394970000000285</v>
      </c>
      <c r="AB176" s="135">
        <v>245.81178</v>
      </c>
      <c r="AC176" s="135">
        <v>235.27444999999898</v>
      </c>
      <c r="AD176" s="135">
        <v>380.37117000000035</v>
      </c>
      <c r="AE176" s="135">
        <v>-2648.8349400000006</v>
      </c>
      <c r="AF176" s="135">
        <v>142692.77431999985</v>
      </c>
      <c r="AG176" s="135">
        <v>17755.860089999973</v>
      </c>
      <c r="AH176" s="135">
        <v>17304.463180000021</v>
      </c>
      <c r="AI176" s="135">
        <v>0</v>
      </c>
      <c r="AL176" s="410"/>
      <c r="AM176" s="410"/>
    </row>
    <row r="177" spans="31:31" x14ac:dyDescent="0.25">
      <c r="AE177" s="102"/>
    </row>
    <row r="178" spans="31:31" x14ac:dyDescent="0.25">
      <c r="AE178" s="102"/>
    </row>
    <row r="179" spans="31:31" x14ac:dyDescent="0.25">
      <c r="AE179" s="102"/>
    </row>
    <row r="180" spans="31:31" x14ac:dyDescent="0.25">
      <c r="AE180" s="102"/>
    </row>
    <row r="181" spans="31:31" x14ac:dyDescent="0.25">
      <c r="AE181" s="102"/>
    </row>
    <row r="182" spans="31:31" x14ac:dyDescent="0.25">
      <c r="AE182" s="102"/>
    </row>
    <row r="183" spans="31:31" x14ac:dyDescent="0.25">
      <c r="AE183" s="102"/>
    </row>
    <row r="184" spans="31:31" x14ac:dyDescent="0.25">
      <c r="AE184" s="102"/>
    </row>
    <row r="185" spans="31:31" x14ac:dyDescent="0.25">
      <c r="AE185" s="102"/>
    </row>
    <row r="186" spans="31:31" x14ac:dyDescent="0.25">
      <c r="AE186" s="102"/>
    </row>
    <row r="187" spans="31:31" x14ac:dyDescent="0.25">
      <c r="AE187" s="102"/>
    </row>
    <row r="188" spans="31:31" x14ac:dyDescent="0.25">
      <c r="AE188" s="102"/>
    </row>
    <row r="189" spans="31:31" x14ac:dyDescent="0.25">
      <c r="AE189" s="102"/>
    </row>
    <row r="190" spans="31:31" x14ac:dyDescent="0.25">
      <c r="AE190" s="102"/>
    </row>
    <row r="191" spans="31:31" x14ac:dyDescent="0.25">
      <c r="AE191" s="102"/>
    </row>
    <row r="192" spans="31:31" x14ac:dyDescent="0.25">
      <c r="AE192" s="102"/>
    </row>
    <row r="193" spans="31:31" x14ac:dyDescent="0.25">
      <c r="AE193" s="102"/>
    </row>
    <row r="194" spans="31:31" x14ac:dyDescent="0.25">
      <c r="AE194" s="102"/>
    </row>
    <row r="195" spans="31:31" x14ac:dyDescent="0.25">
      <c r="AE195" s="102"/>
    </row>
    <row r="196" spans="31:31" x14ac:dyDescent="0.25">
      <c r="AE196" s="102"/>
    </row>
    <row r="197" spans="31:31" x14ac:dyDescent="0.25">
      <c r="AE197" s="102"/>
    </row>
    <row r="198" spans="31:31" x14ac:dyDescent="0.25">
      <c r="AE198" s="102"/>
    </row>
    <row r="199" spans="31:31" x14ac:dyDescent="0.25">
      <c r="AE199" s="102"/>
    </row>
    <row r="200" spans="31:31" x14ac:dyDescent="0.25">
      <c r="AE200" s="102"/>
    </row>
    <row r="201" spans="31:31" x14ac:dyDescent="0.25">
      <c r="AE201" s="102"/>
    </row>
    <row r="202" spans="31:31" x14ac:dyDescent="0.25">
      <c r="AE202" s="102"/>
    </row>
    <row r="203" spans="31:31" x14ac:dyDescent="0.25">
      <c r="AE203" s="102"/>
    </row>
    <row r="204" spans="31:31" x14ac:dyDescent="0.25">
      <c r="AE204" s="102"/>
    </row>
    <row r="205" spans="31:31" x14ac:dyDescent="0.25">
      <c r="AE205" s="102"/>
    </row>
    <row r="206" spans="31:31" x14ac:dyDescent="0.25">
      <c r="AE206" s="102"/>
    </row>
    <row r="207" spans="31:31" x14ac:dyDescent="0.25">
      <c r="AE207" s="102"/>
    </row>
    <row r="208" spans="31:31" x14ac:dyDescent="0.25">
      <c r="AE208" s="102"/>
    </row>
    <row r="209" spans="31:31" x14ac:dyDescent="0.25">
      <c r="AE209" s="102"/>
    </row>
    <row r="210" spans="31:31" x14ac:dyDescent="0.25">
      <c r="AE210" s="102"/>
    </row>
    <row r="211" spans="31:31" x14ac:dyDescent="0.25">
      <c r="AE211" s="102"/>
    </row>
    <row r="212" spans="31:31" x14ac:dyDescent="0.25">
      <c r="AE212" s="102"/>
    </row>
    <row r="213" spans="31:31" x14ac:dyDescent="0.25">
      <c r="AE213" s="102"/>
    </row>
    <row r="214" spans="31:31" x14ac:dyDescent="0.25">
      <c r="AE214" s="102"/>
    </row>
    <row r="215" spans="31:31" x14ac:dyDescent="0.25">
      <c r="AE215" s="102"/>
    </row>
    <row r="216" spans="31:31" x14ac:dyDescent="0.25">
      <c r="AE216" s="102"/>
    </row>
    <row r="217" spans="31:31" x14ac:dyDescent="0.25">
      <c r="AE217" s="102"/>
    </row>
    <row r="218" spans="31:31" x14ac:dyDescent="0.25">
      <c r="AE218" s="102"/>
    </row>
    <row r="219" spans="31:31" x14ac:dyDescent="0.25">
      <c r="AE219" s="102"/>
    </row>
    <row r="220" spans="31:31" x14ac:dyDescent="0.25">
      <c r="AE220" s="102"/>
    </row>
    <row r="221" spans="31:31" x14ac:dyDescent="0.25">
      <c r="AE221" s="102"/>
    </row>
    <row r="222" spans="31:31" x14ac:dyDescent="0.25">
      <c r="AE222" s="102"/>
    </row>
    <row r="223" spans="31:31" x14ac:dyDescent="0.25">
      <c r="AE223" s="102"/>
    </row>
    <row r="224" spans="31:31" x14ac:dyDescent="0.25">
      <c r="AE224" s="102"/>
    </row>
    <row r="225" spans="31:31" x14ac:dyDescent="0.25">
      <c r="AE225" s="102"/>
    </row>
    <row r="226" spans="31:31" x14ac:dyDescent="0.25">
      <c r="AE226" s="102"/>
    </row>
    <row r="227" spans="31:31" x14ac:dyDescent="0.25">
      <c r="AE227" s="102"/>
    </row>
    <row r="228" spans="31:31" x14ac:dyDescent="0.25">
      <c r="AE228" s="102"/>
    </row>
    <row r="229" spans="31:31" x14ac:dyDescent="0.25">
      <c r="AE229" s="102"/>
    </row>
    <row r="230" spans="31:31" x14ac:dyDescent="0.25">
      <c r="AE230" s="102"/>
    </row>
    <row r="231" spans="31:31" x14ac:dyDescent="0.25">
      <c r="AE231" s="102"/>
    </row>
    <row r="232" spans="31:31" x14ac:dyDescent="0.25">
      <c r="AE232" s="102"/>
    </row>
    <row r="233" spans="31:31" x14ac:dyDescent="0.25">
      <c r="AE233" s="102"/>
    </row>
    <row r="234" spans="31:31" x14ac:dyDescent="0.25">
      <c r="AE234" s="102"/>
    </row>
    <row r="235" spans="31:31" x14ac:dyDescent="0.25">
      <c r="AE235" s="102"/>
    </row>
    <row r="236" spans="31:31" x14ac:dyDescent="0.25">
      <c r="AE236" s="102"/>
    </row>
    <row r="237" spans="31:31" x14ac:dyDescent="0.25">
      <c r="AE237" s="102"/>
    </row>
    <row r="238" spans="31:31" x14ac:dyDescent="0.25">
      <c r="AE238" s="102"/>
    </row>
    <row r="239" spans="31:31" x14ac:dyDescent="0.25">
      <c r="AE239" s="102"/>
    </row>
    <row r="240" spans="31:31" x14ac:dyDescent="0.25">
      <c r="AE240" s="102"/>
    </row>
    <row r="241" spans="31:31" x14ac:dyDescent="0.25">
      <c r="AE241" s="102"/>
    </row>
    <row r="242" spans="31:31" x14ac:dyDescent="0.25">
      <c r="AE242" s="102"/>
    </row>
    <row r="243" spans="31:31" x14ac:dyDescent="0.25">
      <c r="AE243" s="102"/>
    </row>
    <row r="244" spans="31:31" x14ac:dyDescent="0.25">
      <c r="AE244" s="102"/>
    </row>
    <row r="245" spans="31:31" x14ac:dyDescent="0.25">
      <c r="AE245" s="102"/>
    </row>
    <row r="246" spans="31:31" x14ac:dyDescent="0.25">
      <c r="AE246" s="102"/>
    </row>
    <row r="247" spans="31:31" x14ac:dyDescent="0.25">
      <c r="AE247" s="102"/>
    </row>
    <row r="248" spans="31:31" x14ac:dyDescent="0.25">
      <c r="AE248" s="102"/>
    </row>
    <row r="249" spans="31:31" x14ac:dyDescent="0.25">
      <c r="AE249" s="102"/>
    </row>
    <row r="250" spans="31:31" x14ac:dyDescent="0.25">
      <c r="AE250" s="102"/>
    </row>
    <row r="251" spans="31:31" x14ac:dyDescent="0.25">
      <c r="AE251" s="102"/>
    </row>
    <row r="252" spans="31:31" x14ac:dyDescent="0.25">
      <c r="AE252" s="102"/>
    </row>
    <row r="253" spans="31:31" x14ac:dyDescent="0.25">
      <c r="AE253" s="102"/>
    </row>
    <row r="254" spans="31:31" x14ac:dyDescent="0.25">
      <c r="AE254" s="102"/>
    </row>
    <row r="255" spans="31:31" x14ac:dyDescent="0.25">
      <c r="AE255" s="102"/>
    </row>
    <row r="256" spans="31:31" x14ac:dyDescent="0.25">
      <c r="AE256" s="102"/>
    </row>
    <row r="257" spans="31:31" x14ac:dyDescent="0.25">
      <c r="AE257" s="102"/>
    </row>
    <row r="258" spans="31:31" x14ac:dyDescent="0.25">
      <c r="AE258" s="102"/>
    </row>
    <row r="259" spans="31:31" x14ac:dyDescent="0.25">
      <c r="AE259" s="102"/>
    </row>
    <row r="260" spans="31:31" x14ac:dyDescent="0.25">
      <c r="AE260" s="102"/>
    </row>
    <row r="261" spans="31:31" x14ac:dyDescent="0.25">
      <c r="AE261" s="102"/>
    </row>
    <row r="262" spans="31:31" x14ac:dyDescent="0.25">
      <c r="AE262" s="102"/>
    </row>
    <row r="263" spans="31:31" x14ac:dyDescent="0.25">
      <c r="AE263" s="102"/>
    </row>
    <row r="264" spans="31:31" x14ac:dyDescent="0.25">
      <c r="AE264" s="102"/>
    </row>
    <row r="265" spans="31:31" x14ac:dyDescent="0.25">
      <c r="AE265" s="102"/>
    </row>
    <row r="266" spans="31:31" x14ac:dyDescent="0.25">
      <c r="AE266" s="102"/>
    </row>
    <row r="267" spans="31:31" x14ac:dyDescent="0.25">
      <c r="AE267" s="102"/>
    </row>
    <row r="268" spans="31:31" x14ac:dyDescent="0.25">
      <c r="AE268" s="102"/>
    </row>
    <row r="269" spans="31:31" x14ac:dyDescent="0.25">
      <c r="AE269" s="102"/>
    </row>
    <row r="270" spans="31:31" x14ac:dyDescent="0.25">
      <c r="AE270" s="102"/>
    </row>
    <row r="271" spans="31:31" x14ac:dyDescent="0.25">
      <c r="AE271" s="102"/>
    </row>
    <row r="272" spans="31:31" x14ac:dyDescent="0.25">
      <c r="AE272" s="102"/>
    </row>
    <row r="273" spans="31:31" x14ac:dyDescent="0.25">
      <c r="AE273" s="102"/>
    </row>
    <row r="274" spans="31:31" x14ac:dyDescent="0.25">
      <c r="AE274" s="102"/>
    </row>
    <row r="275" spans="31:31" x14ac:dyDescent="0.25">
      <c r="AE275" s="102"/>
    </row>
    <row r="276" spans="31:31" x14ac:dyDescent="0.25">
      <c r="AE276" s="102"/>
    </row>
    <row r="277" spans="31:31" x14ac:dyDescent="0.25">
      <c r="AE277" s="102"/>
    </row>
    <row r="278" spans="31:31" x14ac:dyDescent="0.25">
      <c r="AE278" s="102"/>
    </row>
    <row r="279" spans="31:31" x14ac:dyDescent="0.25">
      <c r="AE279" s="102"/>
    </row>
    <row r="280" spans="31:31" x14ac:dyDescent="0.25">
      <c r="AE280" s="102"/>
    </row>
    <row r="281" spans="31:31" x14ac:dyDescent="0.25">
      <c r="AE281" s="102"/>
    </row>
    <row r="282" spans="31:31" x14ac:dyDescent="0.25">
      <c r="AE282" s="102"/>
    </row>
    <row r="283" spans="31:31" x14ac:dyDescent="0.25">
      <c r="AE283" s="102"/>
    </row>
    <row r="284" spans="31:31" x14ac:dyDescent="0.25">
      <c r="AE284" s="102"/>
    </row>
    <row r="285" spans="31:31" x14ac:dyDescent="0.25">
      <c r="AE285" s="102"/>
    </row>
    <row r="286" spans="31:31" x14ac:dyDescent="0.25">
      <c r="AE286" s="102"/>
    </row>
    <row r="287" spans="31:31" x14ac:dyDescent="0.25">
      <c r="AE287" s="102"/>
    </row>
    <row r="288" spans="31:31" x14ac:dyDescent="0.25">
      <c r="AE288" s="102"/>
    </row>
    <row r="289" spans="31:31" x14ac:dyDescent="0.25">
      <c r="AE289" s="102"/>
    </row>
    <row r="290" spans="31:31" x14ac:dyDescent="0.25">
      <c r="AE290" s="102"/>
    </row>
    <row r="291" spans="31:31" x14ac:dyDescent="0.25">
      <c r="AE291" s="102"/>
    </row>
    <row r="292" spans="31:31" x14ac:dyDescent="0.25">
      <c r="AE292" s="102"/>
    </row>
    <row r="293" spans="31:31" x14ac:dyDescent="0.25">
      <c r="AE293" s="102"/>
    </row>
    <row r="294" spans="31:31" x14ac:dyDescent="0.25">
      <c r="AE294" s="102"/>
    </row>
    <row r="295" spans="31:31" x14ac:dyDescent="0.25">
      <c r="AE295" s="102"/>
    </row>
    <row r="296" spans="31:31" x14ac:dyDescent="0.25">
      <c r="AE296" s="102"/>
    </row>
    <row r="297" spans="31:31" x14ac:dyDescent="0.25">
      <c r="AE297" s="102"/>
    </row>
    <row r="298" spans="31:31" x14ac:dyDescent="0.25">
      <c r="AE298" s="102"/>
    </row>
    <row r="299" spans="31:31" x14ac:dyDescent="0.25">
      <c r="AE299" s="102"/>
    </row>
    <row r="300" spans="31:31" x14ac:dyDescent="0.25">
      <c r="AE300" s="102"/>
    </row>
    <row r="301" spans="31:31" x14ac:dyDescent="0.25">
      <c r="AE301" s="102"/>
    </row>
    <row r="302" spans="31:31" x14ac:dyDescent="0.25">
      <c r="AE302" s="102"/>
    </row>
    <row r="303" spans="31:31" x14ac:dyDescent="0.25">
      <c r="AE303" s="102"/>
    </row>
    <row r="304" spans="31:31" x14ac:dyDescent="0.25">
      <c r="AE304" s="102"/>
    </row>
    <row r="305" spans="31:31" x14ac:dyDescent="0.25">
      <c r="AE305" s="102"/>
    </row>
    <row r="306" spans="31:31" x14ac:dyDescent="0.25">
      <c r="AE306" s="102"/>
    </row>
    <row r="307" spans="31:31" x14ac:dyDescent="0.25">
      <c r="AE307" s="102"/>
    </row>
    <row r="308" spans="31:31" x14ac:dyDescent="0.25">
      <c r="AE308" s="102"/>
    </row>
    <row r="309" spans="31:31" x14ac:dyDescent="0.25">
      <c r="AE309" s="102"/>
    </row>
    <row r="310" spans="31:31" x14ac:dyDescent="0.25">
      <c r="AE310" s="102"/>
    </row>
    <row r="311" spans="31:31" x14ac:dyDescent="0.25">
      <c r="AE311" s="102"/>
    </row>
    <row r="312" spans="31:31" x14ac:dyDescent="0.25">
      <c r="AE312" s="102"/>
    </row>
    <row r="313" spans="31:31" x14ac:dyDescent="0.25">
      <c r="AE313" s="102"/>
    </row>
    <row r="314" spans="31:31" x14ac:dyDescent="0.25">
      <c r="AE314" s="102"/>
    </row>
    <row r="315" spans="31:31" x14ac:dyDescent="0.25">
      <c r="AE315" s="102"/>
    </row>
    <row r="316" spans="31:31" x14ac:dyDescent="0.25">
      <c r="AE316" s="102"/>
    </row>
    <row r="317" spans="31:31" x14ac:dyDescent="0.25">
      <c r="AE317" s="102"/>
    </row>
    <row r="318" spans="31:31" x14ac:dyDescent="0.25">
      <c r="AE318" s="102"/>
    </row>
    <row r="319" spans="31:31" x14ac:dyDescent="0.25">
      <c r="AE319" s="102"/>
    </row>
    <row r="320" spans="31:31" x14ac:dyDescent="0.25">
      <c r="AE320" s="102"/>
    </row>
    <row r="321" spans="31:31" x14ac:dyDescent="0.25">
      <c r="AE321" s="102"/>
    </row>
    <row r="322" spans="31:31" x14ac:dyDescent="0.25">
      <c r="AE322" s="102"/>
    </row>
    <row r="323" spans="31:31" x14ac:dyDescent="0.25">
      <c r="AE323" s="102"/>
    </row>
    <row r="324" spans="31:31" x14ac:dyDescent="0.25">
      <c r="AE324" s="102"/>
    </row>
    <row r="325" spans="31:31" x14ac:dyDescent="0.25">
      <c r="AE325" s="102"/>
    </row>
    <row r="326" spans="31:31" x14ac:dyDescent="0.25">
      <c r="AE326" s="102"/>
    </row>
    <row r="327" spans="31:31" x14ac:dyDescent="0.25">
      <c r="AE327" s="102"/>
    </row>
    <row r="328" spans="31:31" x14ac:dyDescent="0.25">
      <c r="AE328" s="102"/>
    </row>
    <row r="329" spans="31:31" x14ac:dyDescent="0.25">
      <c r="AE329" s="102"/>
    </row>
    <row r="330" spans="31:31" x14ac:dyDescent="0.25">
      <c r="AE330" s="102"/>
    </row>
    <row r="331" spans="31:31" x14ac:dyDescent="0.25">
      <c r="AE331" s="102"/>
    </row>
    <row r="332" spans="31:31" x14ac:dyDescent="0.25">
      <c r="AE332" s="102"/>
    </row>
    <row r="333" spans="31:31" x14ac:dyDescent="0.25">
      <c r="AE333" s="102"/>
    </row>
    <row r="334" spans="31:31" x14ac:dyDescent="0.25">
      <c r="AE334" s="102"/>
    </row>
    <row r="335" spans="31:31" x14ac:dyDescent="0.25">
      <c r="AE335" s="102"/>
    </row>
    <row r="336" spans="31:31" x14ac:dyDescent="0.25">
      <c r="AE336" s="102"/>
    </row>
    <row r="337" spans="31:31" x14ac:dyDescent="0.25">
      <c r="AE337" s="102"/>
    </row>
    <row r="338" spans="31:31" x14ac:dyDescent="0.25">
      <c r="AE338" s="102"/>
    </row>
    <row r="339" spans="31:31" x14ac:dyDescent="0.25">
      <c r="AE339" s="102"/>
    </row>
    <row r="340" spans="31:31" x14ac:dyDescent="0.25">
      <c r="AE340" s="102"/>
    </row>
    <row r="341" spans="31:31" x14ac:dyDescent="0.25">
      <c r="AE341" s="102"/>
    </row>
    <row r="342" spans="31:31" x14ac:dyDescent="0.25">
      <c r="AE342" s="102"/>
    </row>
    <row r="343" spans="31:31" x14ac:dyDescent="0.25">
      <c r="AE343" s="102"/>
    </row>
    <row r="344" spans="31:31" x14ac:dyDescent="0.25">
      <c r="AE344" s="102"/>
    </row>
    <row r="345" spans="31:31" x14ac:dyDescent="0.25">
      <c r="AE345" s="102"/>
    </row>
    <row r="346" spans="31:31" x14ac:dyDescent="0.25">
      <c r="AE346" s="102"/>
    </row>
    <row r="347" spans="31:31" x14ac:dyDescent="0.25">
      <c r="AE347" s="102"/>
    </row>
    <row r="348" spans="31:31" x14ac:dyDescent="0.25">
      <c r="AE348" s="102"/>
    </row>
    <row r="349" spans="31:31" x14ac:dyDescent="0.25">
      <c r="AE349" s="102"/>
    </row>
    <row r="350" spans="31:31" x14ac:dyDescent="0.25">
      <c r="AE350" s="102"/>
    </row>
    <row r="351" spans="31:31" x14ac:dyDescent="0.25">
      <c r="AE351" s="102"/>
    </row>
    <row r="352" spans="31:31" x14ac:dyDescent="0.25">
      <c r="AE352" s="102"/>
    </row>
    <row r="353" spans="31:31" x14ac:dyDescent="0.25">
      <c r="AE353" s="102"/>
    </row>
    <row r="354" spans="31:31" x14ac:dyDescent="0.25">
      <c r="AE354" s="102"/>
    </row>
    <row r="355" spans="31:31" x14ac:dyDescent="0.25">
      <c r="AE355" s="102"/>
    </row>
    <row r="356" spans="31:31" x14ac:dyDescent="0.25">
      <c r="AE356" s="102"/>
    </row>
    <row r="357" spans="31:31" x14ac:dyDescent="0.25">
      <c r="AE357" s="102"/>
    </row>
    <row r="358" spans="31:31" x14ac:dyDescent="0.25">
      <c r="AE358" s="102"/>
    </row>
    <row r="359" spans="31:31" x14ac:dyDescent="0.25">
      <c r="AE359" s="102"/>
    </row>
    <row r="360" spans="31:31" x14ac:dyDescent="0.25">
      <c r="AE360" s="102"/>
    </row>
    <row r="361" spans="31:31" x14ac:dyDescent="0.25">
      <c r="AE361" s="102"/>
    </row>
    <row r="362" spans="31:31" x14ac:dyDescent="0.25">
      <c r="AE362" s="102"/>
    </row>
    <row r="363" spans="31:31" x14ac:dyDescent="0.25">
      <c r="AE363" s="102"/>
    </row>
    <row r="364" spans="31:31" x14ac:dyDescent="0.25">
      <c r="AE364" s="102"/>
    </row>
    <row r="365" spans="31:31" x14ac:dyDescent="0.25">
      <c r="AE365" s="102"/>
    </row>
    <row r="366" spans="31:31" x14ac:dyDescent="0.25">
      <c r="AE366" s="102"/>
    </row>
    <row r="367" spans="31:31" x14ac:dyDescent="0.25">
      <c r="AE367" s="102"/>
    </row>
    <row r="368" spans="31:31" x14ac:dyDescent="0.25">
      <c r="AE368" s="102"/>
    </row>
    <row r="369" spans="31:31" x14ac:dyDescent="0.25">
      <c r="AE369" s="102"/>
    </row>
    <row r="370" spans="31:31" x14ac:dyDescent="0.25">
      <c r="AE370" s="102"/>
    </row>
    <row r="371" spans="31:31" x14ac:dyDescent="0.25">
      <c r="AE371" s="102"/>
    </row>
    <row r="372" spans="31:31" x14ac:dyDescent="0.25">
      <c r="AE372" s="102"/>
    </row>
    <row r="373" spans="31:31" x14ac:dyDescent="0.25">
      <c r="AE373" s="102"/>
    </row>
    <row r="374" spans="31:31" x14ac:dyDescent="0.25">
      <c r="AE374" s="102"/>
    </row>
    <row r="375" spans="31:31" x14ac:dyDescent="0.25">
      <c r="AE375" s="102"/>
    </row>
    <row r="376" spans="31:31" x14ac:dyDescent="0.25">
      <c r="AE376" s="102"/>
    </row>
    <row r="377" spans="31:31" x14ac:dyDescent="0.25">
      <c r="AE377" s="102"/>
    </row>
    <row r="378" spans="31:31" x14ac:dyDescent="0.25">
      <c r="AE378" s="102"/>
    </row>
    <row r="379" spans="31:31" x14ac:dyDescent="0.25">
      <c r="AE379" s="102"/>
    </row>
    <row r="380" spans="31:31" x14ac:dyDescent="0.25">
      <c r="AE380" s="102"/>
    </row>
    <row r="381" spans="31:31" x14ac:dyDescent="0.25">
      <c r="AE381" s="102"/>
    </row>
    <row r="382" spans="31:31" x14ac:dyDescent="0.25">
      <c r="AE382" s="102"/>
    </row>
    <row r="383" spans="31:31" x14ac:dyDescent="0.25">
      <c r="AE383" s="102"/>
    </row>
    <row r="384" spans="31:31" x14ac:dyDescent="0.25">
      <c r="AE384" s="102"/>
    </row>
    <row r="385" spans="31:31" x14ac:dyDescent="0.25">
      <c r="AE385" s="102"/>
    </row>
    <row r="386" spans="31:31" x14ac:dyDescent="0.25">
      <c r="AE386" s="102"/>
    </row>
    <row r="387" spans="31:31" x14ac:dyDescent="0.25">
      <c r="AE387" s="102"/>
    </row>
    <row r="388" spans="31:31" x14ac:dyDescent="0.25">
      <c r="AE388" s="102"/>
    </row>
    <row r="389" spans="31:31" x14ac:dyDescent="0.25">
      <c r="AE389" s="102"/>
    </row>
    <row r="390" spans="31:31" x14ac:dyDescent="0.25">
      <c r="AE390" s="102"/>
    </row>
    <row r="391" spans="31:31" x14ac:dyDescent="0.25">
      <c r="AE391" s="102"/>
    </row>
    <row r="392" spans="31:31" x14ac:dyDescent="0.25">
      <c r="AE392" s="102"/>
    </row>
    <row r="393" spans="31:31" x14ac:dyDescent="0.25">
      <c r="AE393" s="102"/>
    </row>
    <row r="394" spans="31:31" x14ac:dyDescent="0.25">
      <c r="AE394" s="102"/>
    </row>
    <row r="395" spans="31:31" x14ac:dyDescent="0.25">
      <c r="AE395" s="102"/>
    </row>
    <row r="396" spans="31:31" x14ac:dyDescent="0.25">
      <c r="AE396" s="102"/>
    </row>
    <row r="397" spans="31:31" x14ac:dyDescent="0.25">
      <c r="AE397" s="102"/>
    </row>
    <row r="398" spans="31:31" x14ac:dyDescent="0.25">
      <c r="AE398" s="102"/>
    </row>
    <row r="399" spans="31:31" x14ac:dyDescent="0.25">
      <c r="AE399" s="102"/>
    </row>
    <row r="400" spans="31:31" x14ac:dyDescent="0.25">
      <c r="AE400" s="102"/>
    </row>
    <row r="401" spans="31:31" x14ac:dyDescent="0.25">
      <c r="AE401" s="102"/>
    </row>
    <row r="402" spans="31:31" x14ac:dyDescent="0.25">
      <c r="AE402" s="102"/>
    </row>
    <row r="403" spans="31:31" x14ac:dyDescent="0.25">
      <c r="AE403" s="102"/>
    </row>
    <row r="404" spans="31:31" x14ac:dyDescent="0.25">
      <c r="AE404" s="102"/>
    </row>
    <row r="405" spans="31:31" x14ac:dyDescent="0.25">
      <c r="AE405" s="102"/>
    </row>
    <row r="406" spans="31:31" x14ac:dyDescent="0.25">
      <c r="AE406" s="102"/>
    </row>
    <row r="407" spans="31:31" x14ac:dyDescent="0.25">
      <c r="AE407" s="102"/>
    </row>
    <row r="408" spans="31:31" x14ac:dyDescent="0.25">
      <c r="AE408" s="102"/>
    </row>
    <row r="409" spans="31:31" x14ac:dyDescent="0.25">
      <c r="AE409" s="102"/>
    </row>
    <row r="410" spans="31:31" x14ac:dyDescent="0.25">
      <c r="AE410" s="102"/>
    </row>
    <row r="411" spans="31:31" x14ac:dyDescent="0.25">
      <c r="AE411" s="102"/>
    </row>
    <row r="412" spans="31:31" x14ac:dyDescent="0.25">
      <c r="AE412" s="102"/>
    </row>
    <row r="413" spans="31:31" x14ac:dyDescent="0.25">
      <c r="AE413" s="102"/>
    </row>
    <row r="414" spans="31:31" x14ac:dyDescent="0.25">
      <c r="AE414" s="102"/>
    </row>
    <row r="415" spans="31:31" x14ac:dyDescent="0.25">
      <c r="AE415" s="102"/>
    </row>
    <row r="416" spans="31:31" x14ac:dyDescent="0.25">
      <c r="AE416" s="102"/>
    </row>
    <row r="417" spans="31:31" x14ac:dyDescent="0.25">
      <c r="AE417" s="102"/>
    </row>
    <row r="418" spans="31:31" x14ac:dyDescent="0.25">
      <c r="AE418" s="102"/>
    </row>
    <row r="419" spans="31:31" x14ac:dyDescent="0.25">
      <c r="AE419" s="102"/>
    </row>
    <row r="420" spans="31:31" x14ac:dyDescent="0.25">
      <c r="AE420" s="102"/>
    </row>
    <row r="421" spans="31:31" x14ac:dyDescent="0.25">
      <c r="AE421" s="102"/>
    </row>
    <row r="422" spans="31:31" x14ac:dyDescent="0.25">
      <c r="AE422" s="102"/>
    </row>
    <row r="423" spans="31:31" x14ac:dyDescent="0.25">
      <c r="AE423" s="102"/>
    </row>
    <row r="424" spans="31:31" x14ac:dyDescent="0.25">
      <c r="AE424" s="102"/>
    </row>
    <row r="425" spans="31:31" x14ac:dyDescent="0.25">
      <c r="AE425" s="102"/>
    </row>
    <row r="426" spans="31:31" x14ac:dyDescent="0.25">
      <c r="AE426" s="102"/>
    </row>
    <row r="427" spans="31:31" x14ac:dyDescent="0.25">
      <c r="AE427" s="102"/>
    </row>
    <row r="428" spans="31:31" x14ac:dyDescent="0.25">
      <c r="AE428" s="102"/>
    </row>
    <row r="429" spans="31:31" x14ac:dyDescent="0.25">
      <c r="AE429" s="102"/>
    </row>
    <row r="430" spans="31:31" x14ac:dyDescent="0.25">
      <c r="AE430" s="102"/>
    </row>
    <row r="431" spans="31:31" x14ac:dyDescent="0.25">
      <c r="AE431" s="102"/>
    </row>
    <row r="432" spans="31:31" x14ac:dyDescent="0.25">
      <c r="AE432" s="102"/>
    </row>
    <row r="433" spans="31:31" x14ac:dyDescent="0.25">
      <c r="AE433" s="102"/>
    </row>
    <row r="434" spans="31:31" x14ac:dyDescent="0.25">
      <c r="AE434" s="102"/>
    </row>
    <row r="435" spans="31:31" x14ac:dyDescent="0.25">
      <c r="AE435" s="102"/>
    </row>
    <row r="436" spans="31:31" x14ac:dyDescent="0.25">
      <c r="AE436" s="102"/>
    </row>
    <row r="437" spans="31:31" x14ac:dyDescent="0.25">
      <c r="AE437" s="102"/>
    </row>
    <row r="438" spans="31:31" x14ac:dyDescent="0.25">
      <c r="AE438" s="102"/>
    </row>
    <row r="439" spans="31:31" x14ac:dyDescent="0.25">
      <c r="AE439" s="102"/>
    </row>
    <row r="440" spans="31:31" x14ac:dyDescent="0.25">
      <c r="AE440" s="102"/>
    </row>
    <row r="441" spans="31:31" x14ac:dyDescent="0.25">
      <c r="AE441" s="102"/>
    </row>
    <row r="442" spans="31:31" x14ac:dyDescent="0.25">
      <c r="AE442" s="102"/>
    </row>
    <row r="443" spans="31:31" x14ac:dyDescent="0.25">
      <c r="AE443" s="102"/>
    </row>
    <row r="444" spans="31:31" x14ac:dyDescent="0.25">
      <c r="AE444" s="102"/>
    </row>
    <row r="445" spans="31:31" x14ac:dyDescent="0.25">
      <c r="AE445" s="102"/>
    </row>
    <row r="446" spans="31:31" x14ac:dyDescent="0.25">
      <c r="AE446" s="102"/>
    </row>
    <row r="447" spans="31:31" x14ac:dyDescent="0.25">
      <c r="AE447" s="102"/>
    </row>
    <row r="448" spans="31:31" x14ac:dyDescent="0.25">
      <c r="AE448" s="102"/>
    </row>
    <row r="449" spans="31:31" x14ac:dyDescent="0.25">
      <c r="AE449" s="102"/>
    </row>
    <row r="450" spans="31:31" x14ac:dyDescent="0.25">
      <c r="AE450" s="102"/>
    </row>
    <row r="451" spans="31:31" x14ac:dyDescent="0.25">
      <c r="AE451" s="102"/>
    </row>
    <row r="452" spans="31:31" x14ac:dyDescent="0.25">
      <c r="AE452" s="102"/>
    </row>
    <row r="453" spans="31:31" x14ac:dyDescent="0.25">
      <c r="AE453" s="102"/>
    </row>
    <row r="454" spans="31:31" x14ac:dyDescent="0.25">
      <c r="AE454" s="102"/>
    </row>
    <row r="455" spans="31:31" x14ac:dyDescent="0.25">
      <c r="AE455" s="102"/>
    </row>
    <row r="456" spans="31:31" x14ac:dyDescent="0.25">
      <c r="AE456" s="102"/>
    </row>
    <row r="457" spans="31:31" x14ac:dyDescent="0.25">
      <c r="AE457" s="102"/>
    </row>
    <row r="458" spans="31:31" x14ac:dyDescent="0.25">
      <c r="AE458" s="102"/>
    </row>
    <row r="459" spans="31:31" x14ac:dyDescent="0.25">
      <c r="AE459" s="102"/>
    </row>
    <row r="460" spans="31:31" x14ac:dyDescent="0.25">
      <c r="AE460" s="102"/>
    </row>
    <row r="461" spans="31:31" x14ac:dyDescent="0.25">
      <c r="AE461" s="102"/>
    </row>
    <row r="462" spans="31:31" x14ac:dyDescent="0.25">
      <c r="AE462" s="102"/>
    </row>
    <row r="463" spans="31:31" x14ac:dyDescent="0.25">
      <c r="AE463" s="102"/>
    </row>
    <row r="464" spans="31:31" x14ac:dyDescent="0.25">
      <c r="AE464" s="102"/>
    </row>
    <row r="465" spans="31:31" x14ac:dyDescent="0.25">
      <c r="AE465" s="102"/>
    </row>
    <row r="466" spans="31:31" x14ac:dyDescent="0.25">
      <c r="AE466" s="102"/>
    </row>
    <row r="467" spans="31:31" x14ac:dyDescent="0.25">
      <c r="AE467" s="102"/>
    </row>
    <row r="468" spans="31:31" x14ac:dyDescent="0.25">
      <c r="AE468" s="102"/>
    </row>
    <row r="469" spans="31:31" x14ac:dyDescent="0.25">
      <c r="AE469" s="102"/>
    </row>
    <row r="470" spans="31:31" x14ac:dyDescent="0.25">
      <c r="AE470" s="102"/>
    </row>
    <row r="471" spans="31:31" x14ac:dyDescent="0.25">
      <c r="AE471" s="102"/>
    </row>
    <row r="472" spans="31:31" x14ac:dyDescent="0.25">
      <c r="AE472" s="102"/>
    </row>
    <row r="473" spans="31:31" x14ac:dyDescent="0.25">
      <c r="AE473" s="102"/>
    </row>
    <row r="474" spans="31:31" x14ac:dyDescent="0.25">
      <c r="AE474" s="102"/>
    </row>
    <row r="475" spans="31:31" x14ac:dyDescent="0.25">
      <c r="AE475" s="102"/>
    </row>
    <row r="476" spans="31:31" x14ac:dyDescent="0.25">
      <c r="AE476" s="102"/>
    </row>
    <row r="477" spans="31:31" x14ac:dyDescent="0.25">
      <c r="AE477" s="102"/>
    </row>
    <row r="478" spans="31:31" x14ac:dyDescent="0.25">
      <c r="AE478" s="102"/>
    </row>
    <row r="479" spans="31:31" x14ac:dyDescent="0.25">
      <c r="AE479" s="102"/>
    </row>
    <row r="480" spans="31:31" x14ac:dyDescent="0.25">
      <c r="AE480" s="102"/>
    </row>
    <row r="481" spans="31:31" x14ac:dyDescent="0.25">
      <c r="AE481" s="102"/>
    </row>
    <row r="482" spans="31:31" x14ac:dyDescent="0.25">
      <c r="AE482" s="102"/>
    </row>
    <row r="483" spans="31:31" x14ac:dyDescent="0.25">
      <c r="AE483" s="102"/>
    </row>
    <row r="484" spans="31:31" x14ac:dyDescent="0.25">
      <c r="AE484" s="102"/>
    </row>
    <row r="485" spans="31:31" x14ac:dyDescent="0.25">
      <c r="AE485" s="102"/>
    </row>
    <row r="486" spans="31:31" x14ac:dyDescent="0.25">
      <c r="AE486" s="102"/>
    </row>
    <row r="487" spans="31:31" x14ac:dyDescent="0.25">
      <c r="AE487" s="102"/>
    </row>
    <row r="488" spans="31:31" x14ac:dyDescent="0.25">
      <c r="AE488" s="102"/>
    </row>
    <row r="489" spans="31:31" x14ac:dyDescent="0.25">
      <c r="AE489" s="102"/>
    </row>
    <row r="490" spans="31:31" x14ac:dyDescent="0.25">
      <c r="AE490" s="102"/>
    </row>
    <row r="491" spans="31:31" x14ac:dyDescent="0.25">
      <c r="AE491" s="102"/>
    </row>
    <row r="492" spans="31:31" x14ac:dyDescent="0.25">
      <c r="AE492" s="102"/>
    </row>
    <row r="493" spans="31:31" x14ac:dyDescent="0.25">
      <c r="AE493" s="102"/>
    </row>
    <row r="494" spans="31:31" x14ac:dyDescent="0.25">
      <c r="AE494" s="102"/>
    </row>
    <row r="495" spans="31:31" x14ac:dyDescent="0.25">
      <c r="AE495" s="102"/>
    </row>
    <row r="496" spans="31:31" x14ac:dyDescent="0.25">
      <c r="AE496" s="102"/>
    </row>
    <row r="497" spans="31:31" x14ac:dyDescent="0.25">
      <c r="AE497" s="102"/>
    </row>
    <row r="498" spans="31:31" x14ac:dyDescent="0.25">
      <c r="AE498" s="102"/>
    </row>
    <row r="499" spans="31:31" x14ac:dyDescent="0.25">
      <c r="AE499" s="102"/>
    </row>
    <row r="500" spans="31:31" x14ac:dyDescent="0.25">
      <c r="AE500" s="102"/>
    </row>
    <row r="501" spans="31:31" x14ac:dyDescent="0.25">
      <c r="AE501" s="102"/>
    </row>
    <row r="502" spans="31:31" x14ac:dyDescent="0.25">
      <c r="AE502" s="102"/>
    </row>
    <row r="503" spans="31:31" x14ac:dyDescent="0.25">
      <c r="AE503" s="102"/>
    </row>
    <row r="504" spans="31:31" x14ac:dyDescent="0.25">
      <c r="AE504" s="102"/>
    </row>
    <row r="505" spans="31:31" x14ac:dyDescent="0.25">
      <c r="AE505" s="102"/>
    </row>
    <row r="506" spans="31:31" x14ac:dyDescent="0.25">
      <c r="AE506" s="102"/>
    </row>
    <row r="507" spans="31:31" x14ac:dyDescent="0.25">
      <c r="AE507" s="102"/>
    </row>
    <row r="508" spans="31:31" x14ac:dyDescent="0.25">
      <c r="AE508" s="102"/>
    </row>
    <row r="509" spans="31:31" x14ac:dyDescent="0.25">
      <c r="AE509" s="102"/>
    </row>
    <row r="510" spans="31:31" x14ac:dyDescent="0.25">
      <c r="AE510" s="102"/>
    </row>
    <row r="511" spans="31:31" x14ac:dyDescent="0.25">
      <c r="AE511" s="102"/>
    </row>
    <row r="512" spans="31:31" x14ac:dyDescent="0.25">
      <c r="AE512" s="102"/>
    </row>
    <row r="513" spans="31:31" x14ac:dyDescent="0.25">
      <c r="AE513" s="102"/>
    </row>
    <row r="514" spans="31:31" x14ac:dyDescent="0.25">
      <c r="AE514" s="102"/>
    </row>
    <row r="515" spans="31:31" x14ac:dyDescent="0.25">
      <c r="AE515" s="102"/>
    </row>
    <row r="516" spans="31:31" x14ac:dyDescent="0.25">
      <c r="AE516" s="102"/>
    </row>
    <row r="517" spans="31:31" x14ac:dyDescent="0.25">
      <c r="AE517" s="102"/>
    </row>
    <row r="518" spans="31:31" x14ac:dyDescent="0.25">
      <c r="AE518" s="102"/>
    </row>
    <row r="519" spans="31:31" x14ac:dyDescent="0.25">
      <c r="AE519" s="102"/>
    </row>
    <row r="520" spans="31:31" x14ac:dyDescent="0.25">
      <c r="AE520" s="102"/>
    </row>
    <row r="521" spans="31:31" x14ac:dyDescent="0.25">
      <c r="AE521" s="102"/>
    </row>
    <row r="522" spans="31:31" x14ac:dyDescent="0.25">
      <c r="AE522" s="102"/>
    </row>
    <row r="523" spans="31:31" x14ac:dyDescent="0.25">
      <c r="AE523" s="102"/>
    </row>
    <row r="524" spans="31:31" x14ac:dyDescent="0.25">
      <c r="AE524" s="102"/>
    </row>
    <row r="525" spans="31:31" x14ac:dyDescent="0.25">
      <c r="AE525" s="102"/>
    </row>
    <row r="526" spans="31:31" x14ac:dyDescent="0.25">
      <c r="AE526" s="102"/>
    </row>
    <row r="527" spans="31:31" x14ac:dyDescent="0.25">
      <c r="AE527" s="102"/>
    </row>
    <row r="528" spans="31:31" x14ac:dyDescent="0.25">
      <c r="AE528" s="102"/>
    </row>
    <row r="529" spans="31:31" x14ac:dyDescent="0.25">
      <c r="AE529" s="102"/>
    </row>
    <row r="530" spans="31:31" x14ac:dyDescent="0.25">
      <c r="AE530" s="102"/>
    </row>
    <row r="531" spans="31:31" x14ac:dyDescent="0.25">
      <c r="AE531" s="102"/>
    </row>
    <row r="532" spans="31:31" x14ac:dyDescent="0.25">
      <c r="AE532" s="102"/>
    </row>
    <row r="533" spans="31:31" x14ac:dyDescent="0.25">
      <c r="AE533" s="102"/>
    </row>
    <row r="534" spans="31:31" x14ac:dyDescent="0.25">
      <c r="AE534" s="102"/>
    </row>
    <row r="535" spans="31:31" x14ac:dyDescent="0.25">
      <c r="AE535" s="102"/>
    </row>
    <row r="536" spans="31:31" x14ac:dyDescent="0.25">
      <c r="AE536" s="102"/>
    </row>
    <row r="537" spans="31:31" x14ac:dyDescent="0.25">
      <c r="AE537" s="102"/>
    </row>
    <row r="538" spans="31:31" x14ac:dyDescent="0.25">
      <c r="AE538" s="102"/>
    </row>
    <row r="539" spans="31:31" x14ac:dyDescent="0.25">
      <c r="AE539" s="102"/>
    </row>
    <row r="540" spans="31:31" x14ac:dyDescent="0.25">
      <c r="AE540" s="102"/>
    </row>
    <row r="541" spans="31:31" x14ac:dyDescent="0.25">
      <c r="AE541" s="102"/>
    </row>
    <row r="542" spans="31:31" x14ac:dyDescent="0.25">
      <c r="AE542" s="102"/>
    </row>
    <row r="543" spans="31:31" x14ac:dyDescent="0.25">
      <c r="AE543" s="102"/>
    </row>
    <row r="544" spans="31:31" x14ac:dyDescent="0.25">
      <c r="AE544" s="102"/>
    </row>
    <row r="545" spans="31:31" x14ac:dyDescent="0.25">
      <c r="AE545" s="102"/>
    </row>
    <row r="546" spans="31:31" x14ac:dyDescent="0.25">
      <c r="AE546" s="102"/>
    </row>
    <row r="547" spans="31:31" x14ac:dyDescent="0.25">
      <c r="AE547" s="102"/>
    </row>
    <row r="548" spans="31:31" x14ac:dyDescent="0.25">
      <c r="AE548" s="102"/>
    </row>
    <row r="549" spans="31:31" x14ac:dyDescent="0.25">
      <c r="AE549" s="102"/>
    </row>
    <row r="550" spans="31:31" x14ac:dyDescent="0.25">
      <c r="AE550" s="102"/>
    </row>
    <row r="551" spans="31:31" x14ac:dyDescent="0.25">
      <c r="AE551" s="102"/>
    </row>
    <row r="552" spans="31:31" x14ac:dyDescent="0.25">
      <c r="AE552" s="102"/>
    </row>
    <row r="553" spans="31:31" x14ac:dyDescent="0.25">
      <c r="AE553" s="102"/>
    </row>
    <row r="554" spans="31:31" x14ac:dyDescent="0.25">
      <c r="AE554" s="102"/>
    </row>
    <row r="555" spans="31:31" x14ac:dyDescent="0.25">
      <c r="AE555" s="102"/>
    </row>
    <row r="556" spans="31:31" x14ac:dyDescent="0.25">
      <c r="AE556" s="102"/>
    </row>
    <row r="557" spans="31:31" x14ac:dyDescent="0.25">
      <c r="AE557" s="102"/>
    </row>
    <row r="558" spans="31:31" x14ac:dyDescent="0.25">
      <c r="AE558" s="102"/>
    </row>
    <row r="559" spans="31:31" x14ac:dyDescent="0.25">
      <c r="AE559" s="102"/>
    </row>
    <row r="560" spans="31:31" x14ac:dyDescent="0.25">
      <c r="AE560" s="102"/>
    </row>
    <row r="561" spans="31:31" x14ac:dyDescent="0.25">
      <c r="AE561" s="102"/>
    </row>
    <row r="562" spans="31:31" x14ac:dyDescent="0.25">
      <c r="AE562" s="102"/>
    </row>
    <row r="563" spans="31:31" x14ac:dyDescent="0.25">
      <c r="AE563" s="102"/>
    </row>
    <row r="564" spans="31:31" x14ac:dyDescent="0.25">
      <c r="AE564" s="102"/>
    </row>
    <row r="565" spans="31:31" x14ac:dyDescent="0.25">
      <c r="AE565" s="102"/>
    </row>
    <row r="566" spans="31:31" x14ac:dyDescent="0.25">
      <c r="AE566" s="102"/>
    </row>
    <row r="567" spans="31:31" x14ac:dyDescent="0.25">
      <c r="AE567" s="102"/>
    </row>
    <row r="568" spans="31:31" x14ac:dyDescent="0.25">
      <c r="AE568" s="102"/>
    </row>
    <row r="569" spans="31:31" x14ac:dyDescent="0.25">
      <c r="AE569" s="102"/>
    </row>
    <row r="570" spans="31:31" x14ac:dyDescent="0.25">
      <c r="AE570" s="102"/>
    </row>
    <row r="571" spans="31:31" x14ac:dyDescent="0.25">
      <c r="AE571" s="102"/>
    </row>
    <row r="572" spans="31:31" x14ac:dyDescent="0.25">
      <c r="AE572" s="102"/>
    </row>
    <row r="573" spans="31:31" x14ac:dyDescent="0.25">
      <c r="AE573" s="102"/>
    </row>
    <row r="574" spans="31:31" x14ac:dyDescent="0.25">
      <c r="AE574" s="102"/>
    </row>
    <row r="575" spans="31:31" x14ac:dyDescent="0.25">
      <c r="AE575" s="102"/>
    </row>
    <row r="576" spans="31:31" x14ac:dyDescent="0.25">
      <c r="AE576" s="102"/>
    </row>
    <row r="577" spans="31:31" x14ac:dyDescent="0.25">
      <c r="AE577" s="102"/>
    </row>
    <row r="578" spans="31:31" x14ac:dyDescent="0.25">
      <c r="AE578" s="102"/>
    </row>
    <row r="579" spans="31:31" x14ac:dyDescent="0.25">
      <c r="AE579" s="102"/>
    </row>
    <row r="580" spans="31:31" x14ac:dyDescent="0.25">
      <c r="AE580" s="102"/>
    </row>
    <row r="581" spans="31:31" x14ac:dyDescent="0.25">
      <c r="AE581" s="102"/>
    </row>
    <row r="582" spans="31:31" x14ac:dyDescent="0.25">
      <c r="AE582" s="102"/>
    </row>
    <row r="583" spans="31:31" x14ac:dyDescent="0.25">
      <c r="AE583" s="102"/>
    </row>
    <row r="584" spans="31:31" x14ac:dyDescent="0.25">
      <c r="AE584" s="102"/>
    </row>
    <row r="585" spans="31:31" x14ac:dyDescent="0.25">
      <c r="AE585" s="102"/>
    </row>
    <row r="586" spans="31:31" x14ac:dyDescent="0.25">
      <c r="AE586" s="102"/>
    </row>
    <row r="587" spans="31:31" x14ac:dyDescent="0.25">
      <c r="AE587" s="102"/>
    </row>
    <row r="588" spans="31:31" x14ac:dyDescent="0.25">
      <c r="AE588" s="102"/>
    </row>
    <row r="589" spans="31:31" x14ac:dyDescent="0.25">
      <c r="AE589" s="102"/>
    </row>
    <row r="590" spans="31:31" x14ac:dyDescent="0.25">
      <c r="AE590" s="102"/>
    </row>
    <row r="591" spans="31:31" x14ac:dyDescent="0.25">
      <c r="AE591" s="102"/>
    </row>
    <row r="592" spans="31:31" x14ac:dyDescent="0.25">
      <c r="AE592" s="102"/>
    </row>
    <row r="593" spans="31:31" x14ac:dyDescent="0.25">
      <c r="AE593" s="102"/>
    </row>
    <row r="594" spans="31:31" x14ac:dyDescent="0.25">
      <c r="AE594" s="102"/>
    </row>
    <row r="595" spans="31:31" x14ac:dyDescent="0.25">
      <c r="AE595" s="102"/>
    </row>
    <row r="596" spans="31:31" x14ac:dyDescent="0.25">
      <c r="AE596" s="102"/>
    </row>
    <row r="597" spans="31:31" x14ac:dyDescent="0.25">
      <c r="AE597" s="102"/>
    </row>
    <row r="598" spans="31:31" x14ac:dyDescent="0.25">
      <c r="AE598" s="102"/>
    </row>
    <row r="599" spans="31:31" x14ac:dyDescent="0.25">
      <c r="AE599" s="102"/>
    </row>
    <row r="600" spans="31:31" x14ac:dyDescent="0.25">
      <c r="AE600" s="102"/>
    </row>
    <row r="601" spans="31:31" x14ac:dyDescent="0.25">
      <c r="AE601" s="102"/>
    </row>
    <row r="602" spans="31:31" x14ac:dyDescent="0.25">
      <c r="AE602" s="102"/>
    </row>
    <row r="603" spans="31:31" x14ac:dyDescent="0.25">
      <c r="AE603" s="102"/>
    </row>
    <row r="604" spans="31:31" x14ac:dyDescent="0.25">
      <c r="AE604" s="102"/>
    </row>
    <row r="605" spans="31:31" x14ac:dyDescent="0.25">
      <c r="AE605" s="102"/>
    </row>
    <row r="606" spans="31:31" x14ac:dyDescent="0.25">
      <c r="AE606" s="102"/>
    </row>
    <row r="607" spans="31:31" x14ac:dyDescent="0.25">
      <c r="AE607" s="102"/>
    </row>
    <row r="608" spans="31:31" x14ac:dyDescent="0.25">
      <c r="AE608" s="102"/>
    </row>
    <row r="609" spans="31:31" x14ac:dyDescent="0.25">
      <c r="AE609" s="102"/>
    </row>
    <row r="610" spans="31:31" x14ac:dyDescent="0.25">
      <c r="AE610" s="102"/>
    </row>
    <row r="611" spans="31:31" x14ac:dyDescent="0.25">
      <c r="AE611" s="102"/>
    </row>
    <row r="612" spans="31:31" x14ac:dyDescent="0.25">
      <c r="AE612" s="102"/>
    </row>
    <row r="613" spans="31:31" x14ac:dyDescent="0.25">
      <c r="AE613" s="102"/>
    </row>
    <row r="614" spans="31:31" x14ac:dyDescent="0.25">
      <c r="AE614" s="102"/>
    </row>
    <row r="615" spans="31:31" x14ac:dyDescent="0.25">
      <c r="AE615" s="102"/>
    </row>
    <row r="616" spans="31:31" x14ac:dyDescent="0.25">
      <c r="AE616" s="102"/>
    </row>
    <row r="617" spans="31:31" x14ac:dyDescent="0.25">
      <c r="AE617" s="102"/>
    </row>
    <row r="618" spans="31:31" x14ac:dyDescent="0.25">
      <c r="AE618" s="102"/>
    </row>
    <row r="619" spans="31:31" x14ac:dyDescent="0.25">
      <c r="AE619" s="102"/>
    </row>
    <row r="620" spans="31:31" x14ac:dyDescent="0.25">
      <c r="AE620" s="102"/>
    </row>
    <row r="621" spans="31:31" x14ac:dyDescent="0.25">
      <c r="AE621" s="102"/>
    </row>
    <row r="622" spans="31:31" x14ac:dyDescent="0.25">
      <c r="AE622" s="102"/>
    </row>
    <row r="623" spans="31:31" x14ac:dyDescent="0.25">
      <c r="AE623" s="102"/>
    </row>
    <row r="624" spans="31:31" x14ac:dyDescent="0.25">
      <c r="AE624" s="102"/>
    </row>
    <row r="625" spans="31:31" x14ac:dyDescent="0.25">
      <c r="AE625" s="102"/>
    </row>
    <row r="626" spans="31:31" x14ac:dyDescent="0.25">
      <c r="AE626" s="102"/>
    </row>
    <row r="627" spans="31:31" x14ac:dyDescent="0.25">
      <c r="AE627" s="102"/>
    </row>
    <row r="628" spans="31:31" x14ac:dyDescent="0.25">
      <c r="AE628" s="102"/>
    </row>
    <row r="629" spans="31:31" x14ac:dyDescent="0.25">
      <c r="AE629" s="102"/>
    </row>
    <row r="630" spans="31:31" x14ac:dyDescent="0.25">
      <c r="AE630" s="102"/>
    </row>
    <row r="631" spans="31:31" x14ac:dyDescent="0.25">
      <c r="AE631" s="102"/>
    </row>
    <row r="632" spans="31:31" x14ac:dyDescent="0.25">
      <c r="AE632" s="102"/>
    </row>
    <row r="633" spans="31:31" x14ac:dyDescent="0.25">
      <c r="AE633" s="102"/>
    </row>
    <row r="634" spans="31:31" x14ac:dyDescent="0.25">
      <c r="AE634" s="102"/>
    </row>
    <row r="635" spans="31:31" x14ac:dyDescent="0.25">
      <c r="AE635" s="102"/>
    </row>
    <row r="636" spans="31:31" x14ac:dyDescent="0.25">
      <c r="AE636" s="102"/>
    </row>
    <row r="637" spans="31:31" x14ac:dyDescent="0.25">
      <c r="AE637" s="102"/>
    </row>
    <row r="638" spans="31:31" x14ac:dyDescent="0.25">
      <c r="AE638" s="102"/>
    </row>
    <row r="639" spans="31:31" x14ac:dyDescent="0.25">
      <c r="AE639" s="102"/>
    </row>
    <row r="640" spans="31:31" x14ac:dyDescent="0.25">
      <c r="AE640" s="102"/>
    </row>
    <row r="641" spans="31:31" x14ac:dyDescent="0.25">
      <c r="AE641" s="102"/>
    </row>
    <row r="642" spans="31:31" x14ac:dyDescent="0.25">
      <c r="AE642" s="102"/>
    </row>
    <row r="643" spans="31:31" x14ac:dyDescent="0.25">
      <c r="AE643" s="102"/>
    </row>
    <row r="644" spans="31:31" x14ac:dyDescent="0.25">
      <c r="AE644" s="102"/>
    </row>
    <row r="645" spans="31:31" x14ac:dyDescent="0.25">
      <c r="AE645" s="102"/>
    </row>
    <row r="646" spans="31:31" x14ac:dyDescent="0.25">
      <c r="AE646" s="102"/>
    </row>
    <row r="647" spans="31:31" x14ac:dyDescent="0.25">
      <c r="AE647" s="102"/>
    </row>
    <row r="648" spans="31:31" x14ac:dyDescent="0.25">
      <c r="AE648" s="102"/>
    </row>
    <row r="649" spans="31:31" x14ac:dyDescent="0.25">
      <c r="AE649" s="102"/>
    </row>
    <row r="650" spans="31:31" x14ac:dyDescent="0.25">
      <c r="AE650" s="102"/>
    </row>
    <row r="651" spans="31:31" x14ac:dyDescent="0.25">
      <c r="AE651" s="102"/>
    </row>
    <row r="652" spans="31:31" x14ac:dyDescent="0.25">
      <c r="AE652" s="102"/>
    </row>
    <row r="653" spans="31:31" x14ac:dyDescent="0.25">
      <c r="AE653" s="102"/>
    </row>
    <row r="654" spans="31:31" x14ac:dyDescent="0.25">
      <c r="AE654" s="102"/>
    </row>
    <row r="655" spans="31:31" x14ac:dyDescent="0.25">
      <c r="AE655" s="102"/>
    </row>
    <row r="656" spans="31:31" x14ac:dyDescent="0.25">
      <c r="AE656" s="102"/>
    </row>
    <row r="657" spans="31:31" x14ac:dyDescent="0.25">
      <c r="AE657" s="102"/>
    </row>
    <row r="658" spans="31:31" x14ac:dyDescent="0.25">
      <c r="AE658" s="102"/>
    </row>
    <row r="659" spans="31:31" x14ac:dyDescent="0.25">
      <c r="AE659" s="102"/>
    </row>
    <row r="660" spans="31:31" x14ac:dyDescent="0.25">
      <c r="AE660" s="102"/>
    </row>
    <row r="661" spans="31:31" x14ac:dyDescent="0.25">
      <c r="AE661" s="102"/>
    </row>
    <row r="662" spans="31:31" x14ac:dyDescent="0.25">
      <c r="AE662" s="102"/>
    </row>
    <row r="663" spans="31:31" x14ac:dyDescent="0.25">
      <c r="AE663" s="102"/>
    </row>
    <row r="664" spans="31:31" x14ac:dyDescent="0.25">
      <c r="AE664" s="102"/>
    </row>
    <row r="665" spans="31:31" x14ac:dyDescent="0.25">
      <c r="AE665" s="102"/>
    </row>
    <row r="666" spans="31:31" x14ac:dyDescent="0.25">
      <c r="AE666" s="102"/>
    </row>
    <row r="667" spans="31:31" x14ac:dyDescent="0.25">
      <c r="AE667" s="102"/>
    </row>
    <row r="668" spans="31:31" x14ac:dyDescent="0.25">
      <c r="AE668" s="102"/>
    </row>
    <row r="669" spans="31:31" x14ac:dyDescent="0.25">
      <c r="AE669" s="102"/>
    </row>
    <row r="670" spans="31:31" x14ac:dyDescent="0.25">
      <c r="AE670" s="102"/>
    </row>
    <row r="671" spans="31:31" x14ac:dyDescent="0.25">
      <c r="AE671" s="102"/>
    </row>
    <row r="672" spans="31:31" x14ac:dyDescent="0.25">
      <c r="AE672" s="102"/>
    </row>
    <row r="673" spans="31:31" x14ac:dyDescent="0.25">
      <c r="AE673" s="102"/>
    </row>
    <row r="674" spans="31:31" x14ac:dyDescent="0.25">
      <c r="AE674" s="102"/>
    </row>
    <row r="675" spans="31:31" x14ac:dyDescent="0.25">
      <c r="AE675" s="102"/>
    </row>
    <row r="676" spans="31:31" x14ac:dyDescent="0.25">
      <c r="AE676" s="102"/>
    </row>
    <row r="677" spans="31:31" x14ac:dyDescent="0.25">
      <c r="AE677" s="102"/>
    </row>
    <row r="678" spans="31:31" x14ac:dyDescent="0.25">
      <c r="AE678" s="102"/>
    </row>
    <row r="679" spans="31:31" x14ac:dyDescent="0.25">
      <c r="AE679" s="102"/>
    </row>
    <row r="680" spans="31:31" x14ac:dyDescent="0.25">
      <c r="AE680" s="102"/>
    </row>
    <row r="681" spans="31:31" x14ac:dyDescent="0.25">
      <c r="AE681" s="102"/>
    </row>
    <row r="682" spans="31:31" x14ac:dyDescent="0.25">
      <c r="AE682" s="102"/>
    </row>
    <row r="683" spans="31:31" x14ac:dyDescent="0.25">
      <c r="AE683" s="102"/>
    </row>
    <row r="684" spans="31:31" x14ac:dyDescent="0.25">
      <c r="AE684" s="102"/>
    </row>
    <row r="685" spans="31:31" x14ac:dyDescent="0.25">
      <c r="AE685" s="102"/>
    </row>
    <row r="686" spans="31:31" x14ac:dyDescent="0.25">
      <c r="AE686" s="102"/>
    </row>
    <row r="687" spans="31:31" x14ac:dyDescent="0.25">
      <c r="AE687" s="102"/>
    </row>
    <row r="688" spans="31:31" x14ac:dyDescent="0.25">
      <c r="AE688" s="102"/>
    </row>
    <row r="689" spans="31:31" x14ac:dyDescent="0.25">
      <c r="AE689" s="102"/>
    </row>
    <row r="690" spans="31:31" x14ac:dyDescent="0.25">
      <c r="AE690" s="102"/>
    </row>
    <row r="691" spans="31:31" x14ac:dyDescent="0.25">
      <c r="AE691" s="102"/>
    </row>
    <row r="692" spans="31:31" x14ac:dyDescent="0.25">
      <c r="AE692" s="102"/>
    </row>
    <row r="693" spans="31:31" x14ac:dyDescent="0.25">
      <c r="AE693" s="102"/>
    </row>
    <row r="694" spans="31:31" x14ac:dyDescent="0.25">
      <c r="AE694" s="102"/>
    </row>
    <row r="695" spans="31:31" x14ac:dyDescent="0.25">
      <c r="AE695" s="102"/>
    </row>
    <row r="696" spans="31:31" x14ac:dyDescent="0.25">
      <c r="AE696" s="102"/>
    </row>
    <row r="697" spans="31:31" x14ac:dyDescent="0.25">
      <c r="AE697" s="102"/>
    </row>
    <row r="698" spans="31:31" x14ac:dyDescent="0.25">
      <c r="AE698" s="102"/>
    </row>
    <row r="699" spans="31:31" x14ac:dyDescent="0.25">
      <c r="AE699" s="102"/>
    </row>
    <row r="700" spans="31:31" x14ac:dyDescent="0.25">
      <c r="AE700" s="102"/>
    </row>
    <row r="701" spans="31:31" x14ac:dyDescent="0.25">
      <c r="AE701" s="102"/>
    </row>
    <row r="702" spans="31:31" x14ac:dyDescent="0.25">
      <c r="AE702" s="102"/>
    </row>
    <row r="703" spans="31:31" x14ac:dyDescent="0.25">
      <c r="AE703" s="102"/>
    </row>
    <row r="704" spans="31:31" x14ac:dyDescent="0.25">
      <c r="AE704" s="102"/>
    </row>
    <row r="705" spans="31:31" x14ac:dyDescent="0.25">
      <c r="AE705" s="102"/>
    </row>
    <row r="706" spans="31:31" x14ac:dyDescent="0.25">
      <c r="AE706" s="102"/>
    </row>
    <row r="707" spans="31:31" x14ac:dyDescent="0.25">
      <c r="AE707" s="102"/>
    </row>
    <row r="708" spans="31:31" x14ac:dyDescent="0.25">
      <c r="AE708" s="102"/>
    </row>
    <row r="709" spans="31:31" x14ac:dyDescent="0.25">
      <c r="AE709" s="102"/>
    </row>
    <row r="710" spans="31:31" x14ac:dyDescent="0.25">
      <c r="AE710" s="102"/>
    </row>
    <row r="711" spans="31:31" x14ac:dyDescent="0.25">
      <c r="AE711" s="102"/>
    </row>
    <row r="712" spans="31:31" x14ac:dyDescent="0.25">
      <c r="AE712" s="102"/>
    </row>
    <row r="713" spans="31:31" x14ac:dyDescent="0.25">
      <c r="AE713" s="102"/>
    </row>
    <row r="714" spans="31:31" x14ac:dyDescent="0.25">
      <c r="AE714" s="102"/>
    </row>
    <row r="715" spans="31:31" x14ac:dyDescent="0.25">
      <c r="AE715" s="102"/>
    </row>
    <row r="716" spans="31:31" x14ac:dyDescent="0.25">
      <c r="AE716" s="102"/>
    </row>
    <row r="717" spans="31:31" x14ac:dyDescent="0.25">
      <c r="AE717" s="102"/>
    </row>
    <row r="718" spans="31:31" x14ac:dyDescent="0.25">
      <c r="AE718" s="102"/>
    </row>
    <row r="719" spans="31:31" x14ac:dyDescent="0.25">
      <c r="AE719" s="102"/>
    </row>
    <row r="720" spans="31:31" x14ac:dyDescent="0.25">
      <c r="AE720" s="102"/>
    </row>
    <row r="721" spans="31:31" x14ac:dyDescent="0.25">
      <c r="AE721" s="102"/>
    </row>
    <row r="722" spans="31:31" x14ac:dyDescent="0.25">
      <c r="AE722" s="102"/>
    </row>
    <row r="723" spans="31:31" x14ac:dyDescent="0.25">
      <c r="AE723" s="102"/>
    </row>
    <row r="724" spans="31:31" x14ac:dyDescent="0.25">
      <c r="AE724" s="102"/>
    </row>
    <row r="725" spans="31:31" x14ac:dyDescent="0.25">
      <c r="AE725" s="102"/>
    </row>
    <row r="726" spans="31:31" x14ac:dyDescent="0.25">
      <c r="AE726" s="102"/>
    </row>
    <row r="727" spans="31:31" x14ac:dyDescent="0.25">
      <c r="AE727" s="102"/>
    </row>
    <row r="728" spans="31:31" x14ac:dyDescent="0.25">
      <c r="AE728" s="102"/>
    </row>
    <row r="729" spans="31:31" x14ac:dyDescent="0.25">
      <c r="AE729" s="102"/>
    </row>
    <row r="730" spans="31:31" x14ac:dyDescent="0.25">
      <c r="AE730" s="102"/>
    </row>
    <row r="731" spans="31:31" x14ac:dyDescent="0.25">
      <c r="AE731" s="102"/>
    </row>
    <row r="732" spans="31:31" x14ac:dyDescent="0.25">
      <c r="AE732" s="102"/>
    </row>
    <row r="733" spans="31:31" x14ac:dyDescent="0.25">
      <c r="AE733" s="102"/>
    </row>
    <row r="734" spans="31:31" x14ac:dyDescent="0.25">
      <c r="AE734" s="102"/>
    </row>
    <row r="735" spans="31:31" x14ac:dyDescent="0.25">
      <c r="AE735" s="102"/>
    </row>
    <row r="736" spans="31:31" x14ac:dyDescent="0.25">
      <c r="AE736" s="102"/>
    </row>
    <row r="737" spans="31:31" x14ac:dyDescent="0.25">
      <c r="AE737" s="102"/>
    </row>
    <row r="738" spans="31:31" x14ac:dyDescent="0.25">
      <c r="AE738" s="102"/>
    </row>
    <row r="739" spans="31:31" x14ac:dyDescent="0.25">
      <c r="AE739" s="102"/>
    </row>
    <row r="740" spans="31:31" x14ac:dyDescent="0.25">
      <c r="AE740" s="102"/>
    </row>
    <row r="741" spans="31:31" x14ac:dyDescent="0.25">
      <c r="AE741" s="102"/>
    </row>
    <row r="742" spans="31:31" x14ac:dyDescent="0.25">
      <c r="AE742" s="102"/>
    </row>
    <row r="743" spans="31:31" x14ac:dyDescent="0.25">
      <c r="AE743" s="102"/>
    </row>
    <row r="744" spans="31:31" x14ac:dyDescent="0.25">
      <c r="AE744" s="102"/>
    </row>
    <row r="745" spans="31:31" x14ac:dyDescent="0.25">
      <c r="AE745" s="102"/>
    </row>
    <row r="746" spans="31:31" x14ac:dyDescent="0.25">
      <c r="AE746" s="102"/>
    </row>
    <row r="747" spans="31:31" x14ac:dyDescent="0.25">
      <c r="AE747" s="102"/>
    </row>
    <row r="748" spans="31:31" x14ac:dyDescent="0.25">
      <c r="AE748" s="102"/>
    </row>
    <row r="749" spans="31:31" x14ac:dyDescent="0.25">
      <c r="AE749" s="102"/>
    </row>
    <row r="750" spans="31:31" x14ac:dyDescent="0.25">
      <c r="AE750" s="102"/>
    </row>
    <row r="751" spans="31:31" x14ac:dyDescent="0.25">
      <c r="AE751" s="102"/>
    </row>
    <row r="752" spans="31:31" x14ac:dyDescent="0.25">
      <c r="AE752" s="102"/>
    </row>
    <row r="753" spans="31:31" x14ac:dyDescent="0.25">
      <c r="AE753" s="102"/>
    </row>
    <row r="754" spans="31:31" x14ac:dyDescent="0.25">
      <c r="AE754" s="102"/>
    </row>
    <row r="755" spans="31:31" x14ac:dyDescent="0.25">
      <c r="AE755" s="102"/>
    </row>
    <row r="756" spans="31:31" x14ac:dyDescent="0.25">
      <c r="AE756" s="102"/>
    </row>
    <row r="757" spans="31:31" x14ac:dyDescent="0.25">
      <c r="AE757" s="102"/>
    </row>
    <row r="758" spans="31:31" x14ac:dyDescent="0.25">
      <c r="AE758" s="102"/>
    </row>
    <row r="759" spans="31:31" x14ac:dyDescent="0.25">
      <c r="AE759" s="102"/>
    </row>
    <row r="760" spans="31:31" x14ac:dyDescent="0.25">
      <c r="AE760" s="102"/>
    </row>
    <row r="761" spans="31:31" x14ac:dyDescent="0.25">
      <c r="AE761" s="102"/>
    </row>
    <row r="762" spans="31:31" x14ac:dyDescent="0.25">
      <c r="AE762" s="102"/>
    </row>
    <row r="763" spans="31:31" x14ac:dyDescent="0.25">
      <c r="AE763" s="102"/>
    </row>
    <row r="764" spans="31:31" x14ac:dyDescent="0.25">
      <c r="AE764" s="102"/>
    </row>
    <row r="765" spans="31:31" x14ac:dyDescent="0.25">
      <c r="AE765" s="102"/>
    </row>
    <row r="766" spans="31:31" x14ac:dyDescent="0.25">
      <c r="AE766" s="102"/>
    </row>
    <row r="767" spans="31:31" x14ac:dyDescent="0.25">
      <c r="AE767" s="102"/>
    </row>
    <row r="768" spans="31:31" x14ac:dyDescent="0.25">
      <c r="AE768" s="102"/>
    </row>
    <row r="769" spans="31:31" x14ac:dyDescent="0.25">
      <c r="AE769" s="102"/>
    </row>
    <row r="770" spans="31:31" x14ac:dyDescent="0.25">
      <c r="AE770" s="102"/>
    </row>
    <row r="771" spans="31:31" x14ac:dyDescent="0.25">
      <c r="AE771" s="102"/>
    </row>
    <row r="772" spans="31:31" x14ac:dyDescent="0.25">
      <c r="AE772" s="102"/>
    </row>
    <row r="773" spans="31:31" x14ac:dyDescent="0.25">
      <c r="AE773" s="102"/>
    </row>
    <row r="774" spans="31:31" x14ac:dyDescent="0.25">
      <c r="AE774" s="102"/>
    </row>
    <row r="775" spans="31:31" x14ac:dyDescent="0.25">
      <c r="AE775" s="102"/>
    </row>
    <row r="776" spans="31:31" x14ac:dyDescent="0.25">
      <c r="AE776" s="102"/>
    </row>
    <row r="777" spans="31:31" x14ac:dyDescent="0.25">
      <c r="AE777" s="102"/>
    </row>
    <row r="778" spans="31:31" x14ac:dyDescent="0.25">
      <c r="AE778" s="102"/>
    </row>
    <row r="779" spans="31:31" x14ac:dyDescent="0.25">
      <c r="AE779" s="102"/>
    </row>
    <row r="780" spans="31:31" x14ac:dyDescent="0.25">
      <c r="AE780" s="102"/>
    </row>
    <row r="781" spans="31:31" x14ac:dyDescent="0.25">
      <c r="AE781" s="102"/>
    </row>
    <row r="782" spans="31:31" x14ac:dyDescent="0.25">
      <c r="AE782" s="102"/>
    </row>
    <row r="783" spans="31:31" x14ac:dyDescent="0.25">
      <c r="AE783" s="102"/>
    </row>
    <row r="784" spans="31:31" x14ac:dyDescent="0.25">
      <c r="AE784" s="102"/>
    </row>
    <row r="785" spans="31:31" x14ac:dyDescent="0.25">
      <c r="AE785" s="102"/>
    </row>
    <row r="786" spans="31:31" x14ac:dyDescent="0.25">
      <c r="AE786" s="102"/>
    </row>
    <row r="787" spans="31:31" x14ac:dyDescent="0.25">
      <c r="AE787" s="102"/>
    </row>
    <row r="788" spans="31:31" x14ac:dyDescent="0.25">
      <c r="AE788" s="102"/>
    </row>
    <row r="789" spans="31:31" x14ac:dyDescent="0.25">
      <c r="AE789" s="102"/>
    </row>
    <row r="790" spans="31:31" x14ac:dyDescent="0.25">
      <c r="AE790" s="102"/>
    </row>
    <row r="791" spans="31:31" x14ac:dyDescent="0.25">
      <c r="AE791" s="102"/>
    </row>
    <row r="792" spans="31:31" x14ac:dyDescent="0.25">
      <c r="AE792" s="102"/>
    </row>
    <row r="793" spans="31:31" x14ac:dyDescent="0.25">
      <c r="AE793" s="102"/>
    </row>
    <row r="794" spans="31:31" x14ac:dyDescent="0.25">
      <c r="AE794" s="102"/>
    </row>
    <row r="795" spans="31:31" x14ac:dyDescent="0.25">
      <c r="AE795" s="102"/>
    </row>
    <row r="796" spans="31:31" x14ac:dyDescent="0.25">
      <c r="AE796" s="102"/>
    </row>
    <row r="797" spans="31:31" x14ac:dyDescent="0.25">
      <c r="AE797" s="102"/>
    </row>
    <row r="798" spans="31:31" x14ac:dyDescent="0.25">
      <c r="AE798" s="102"/>
    </row>
    <row r="799" spans="31:31" x14ac:dyDescent="0.25">
      <c r="AE799" s="102"/>
    </row>
    <row r="800" spans="31:31" x14ac:dyDescent="0.25">
      <c r="AE800" s="102"/>
    </row>
    <row r="801" spans="31:31" x14ac:dyDescent="0.25">
      <c r="AE801" s="102"/>
    </row>
    <row r="802" spans="31:31" x14ac:dyDescent="0.25">
      <c r="AE802" s="102"/>
    </row>
    <row r="803" spans="31:31" x14ac:dyDescent="0.25">
      <c r="AE803" s="102"/>
    </row>
    <row r="804" spans="31:31" x14ac:dyDescent="0.25">
      <c r="AE804" s="102"/>
    </row>
    <row r="805" spans="31:31" x14ac:dyDescent="0.25">
      <c r="AE805" s="102"/>
    </row>
    <row r="806" spans="31:31" x14ac:dyDescent="0.25">
      <c r="AE806" s="102"/>
    </row>
    <row r="807" spans="31:31" x14ac:dyDescent="0.25">
      <c r="AE807" s="102"/>
    </row>
    <row r="808" spans="31:31" x14ac:dyDescent="0.25">
      <c r="AE808" s="102"/>
    </row>
    <row r="809" spans="31:31" x14ac:dyDescent="0.25">
      <c r="AE809" s="102"/>
    </row>
    <row r="810" spans="31:31" x14ac:dyDescent="0.25">
      <c r="AE810" s="102"/>
    </row>
    <row r="811" spans="31:31" x14ac:dyDescent="0.25">
      <c r="AE811" s="102"/>
    </row>
    <row r="812" spans="31:31" x14ac:dyDescent="0.25">
      <c r="AE812" s="102"/>
    </row>
    <row r="813" spans="31:31" x14ac:dyDescent="0.25">
      <c r="AE813" s="102"/>
    </row>
    <row r="814" spans="31:31" x14ac:dyDescent="0.25">
      <c r="AE814" s="102"/>
    </row>
    <row r="815" spans="31:31" x14ac:dyDescent="0.25">
      <c r="AE815" s="102"/>
    </row>
    <row r="816" spans="31:31" x14ac:dyDescent="0.25">
      <c r="AE816" s="102"/>
    </row>
    <row r="817" spans="31:31" x14ac:dyDescent="0.25">
      <c r="AE817" s="102"/>
    </row>
    <row r="818" spans="31:31" x14ac:dyDescent="0.25">
      <c r="AE818" s="102"/>
    </row>
    <row r="819" spans="31:31" x14ac:dyDescent="0.25">
      <c r="AE819" s="102"/>
    </row>
    <row r="820" spans="31:31" x14ac:dyDescent="0.25">
      <c r="AE820" s="102"/>
    </row>
    <row r="821" spans="31:31" x14ac:dyDescent="0.25">
      <c r="AE821" s="102"/>
    </row>
    <row r="822" spans="31:31" x14ac:dyDescent="0.25">
      <c r="AE822" s="102"/>
    </row>
    <row r="823" spans="31:31" x14ac:dyDescent="0.25">
      <c r="AE823" s="102"/>
    </row>
    <row r="824" spans="31:31" x14ac:dyDescent="0.25">
      <c r="AE824" s="102"/>
    </row>
    <row r="825" spans="31:31" x14ac:dyDescent="0.25">
      <c r="AE825" s="102"/>
    </row>
    <row r="826" spans="31:31" x14ac:dyDescent="0.25">
      <c r="AE826" s="102"/>
    </row>
    <row r="827" spans="31:31" x14ac:dyDescent="0.25">
      <c r="AE827" s="102"/>
    </row>
    <row r="828" spans="31:31" x14ac:dyDescent="0.25">
      <c r="AE828" s="102"/>
    </row>
    <row r="829" spans="31:31" x14ac:dyDescent="0.25">
      <c r="AE829" s="102"/>
    </row>
    <row r="830" spans="31:31" x14ac:dyDescent="0.25">
      <c r="AE830" s="102"/>
    </row>
    <row r="831" spans="31:31" x14ac:dyDescent="0.25">
      <c r="AE831" s="102"/>
    </row>
    <row r="832" spans="31:31" x14ac:dyDescent="0.25">
      <c r="AE832" s="102"/>
    </row>
    <row r="833" spans="31:31" x14ac:dyDescent="0.25">
      <c r="AE833" s="102"/>
    </row>
    <row r="834" spans="31:31" x14ac:dyDescent="0.25">
      <c r="AE834" s="102"/>
    </row>
    <row r="835" spans="31:31" x14ac:dyDescent="0.25">
      <c r="AE835" s="102"/>
    </row>
    <row r="836" spans="31:31" x14ac:dyDescent="0.25">
      <c r="AE836" s="102"/>
    </row>
    <row r="837" spans="31:31" x14ac:dyDescent="0.25">
      <c r="AE837" s="102"/>
    </row>
    <row r="838" spans="31:31" x14ac:dyDescent="0.25">
      <c r="AE838" s="102"/>
    </row>
    <row r="839" spans="31:31" x14ac:dyDescent="0.25">
      <c r="AE839" s="102"/>
    </row>
    <row r="840" spans="31:31" x14ac:dyDescent="0.25">
      <c r="AE840" s="102"/>
    </row>
    <row r="841" spans="31:31" x14ac:dyDescent="0.25">
      <c r="AE841" s="102"/>
    </row>
    <row r="842" spans="31:31" x14ac:dyDescent="0.25">
      <c r="AE842" s="102"/>
    </row>
    <row r="843" spans="31:31" x14ac:dyDescent="0.25">
      <c r="AE843" s="102"/>
    </row>
    <row r="844" spans="31:31" x14ac:dyDescent="0.25">
      <c r="AE844" s="102"/>
    </row>
    <row r="845" spans="31:31" x14ac:dyDescent="0.25">
      <c r="AE845" s="102"/>
    </row>
    <row r="846" spans="31:31" x14ac:dyDescent="0.25">
      <c r="AE846" s="102"/>
    </row>
    <row r="847" spans="31:31" x14ac:dyDescent="0.25">
      <c r="AE847" s="102"/>
    </row>
    <row r="848" spans="31:31" x14ac:dyDescent="0.25">
      <c r="AE848" s="102"/>
    </row>
    <row r="849" spans="31:31" x14ac:dyDescent="0.25">
      <c r="AE849" s="102"/>
    </row>
    <row r="850" spans="31:31" x14ac:dyDescent="0.25">
      <c r="AE850" s="102"/>
    </row>
    <row r="851" spans="31:31" x14ac:dyDescent="0.25">
      <c r="AE851" s="102"/>
    </row>
    <row r="852" spans="31:31" x14ac:dyDescent="0.25">
      <c r="AE852" s="102"/>
    </row>
    <row r="853" spans="31:31" x14ac:dyDescent="0.25">
      <c r="AE853" s="102"/>
    </row>
    <row r="854" spans="31:31" x14ac:dyDescent="0.25">
      <c r="AE854" s="102"/>
    </row>
    <row r="855" spans="31:31" x14ac:dyDescent="0.25">
      <c r="AE855" s="102"/>
    </row>
    <row r="856" spans="31:31" x14ac:dyDescent="0.25">
      <c r="AE856" s="102"/>
    </row>
    <row r="857" spans="31:31" x14ac:dyDescent="0.25">
      <c r="AE857" s="102"/>
    </row>
    <row r="858" spans="31:31" x14ac:dyDescent="0.25">
      <c r="AE858" s="102"/>
    </row>
    <row r="859" spans="31:31" x14ac:dyDescent="0.25">
      <c r="AE859" s="102"/>
    </row>
    <row r="860" spans="31:31" x14ac:dyDescent="0.25">
      <c r="AE860" s="102"/>
    </row>
    <row r="861" spans="31:31" x14ac:dyDescent="0.25">
      <c r="AE861" s="102"/>
    </row>
    <row r="862" spans="31:31" x14ac:dyDescent="0.25">
      <c r="AE862" s="102"/>
    </row>
    <row r="863" spans="31:31" x14ac:dyDescent="0.25">
      <c r="AE863" s="102"/>
    </row>
    <row r="864" spans="31:31" x14ac:dyDescent="0.25">
      <c r="AE864" s="102"/>
    </row>
    <row r="865" spans="31:31" x14ac:dyDescent="0.25">
      <c r="AE865" s="102"/>
    </row>
    <row r="866" spans="31:31" x14ac:dyDescent="0.25">
      <c r="AE866" s="102"/>
    </row>
    <row r="867" spans="31:31" x14ac:dyDescent="0.25">
      <c r="AE867" s="102"/>
    </row>
    <row r="868" spans="31:31" x14ac:dyDescent="0.25">
      <c r="AE868" s="102"/>
    </row>
    <row r="869" spans="31:31" x14ac:dyDescent="0.25">
      <c r="AE869" s="102"/>
    </row>
    <row r="870" spans="31:31" x14ac:dyDescent="0.25">
      <c r="AE870" s="102"/>
    </row>
    <row r="871" spans="31:31" x14ac:dyDescent="0.25">
      <c r="AE871" s="102"/>
    </row>
    <row r="872" spans="31:31" x14ac:dyDescent="0.25">
      <c r="AE872" s="102"/>
    </row>
    <row r="873" spans="31:31" x14ac:dyDescent="0.25">
      <c r="AE873" s="102"/>
    </row>
    <row r="874" spans="31:31" x14ac:dyDescent="0.25">
      <c r="AE874" s="102"/>
    </row>
    <row r="875" spans="31:31" x14ac:dyDescent="0.25">
      <c r="AE875" s="102"/>
    </row>
    <row r="876" spans="31:31" x14ac:dyDescent="0.25">
      <c r="AE876" s="102"/>
    </row>
    <row r="877" spans="31:31" x14ac:dyDescent="0.25">
      <c r="AE877" s="102"/>
    </row>
    <row r="878" spans="31:31" x14ac:dyDescent="0.25">
      <c r="AE878" s="102"/>
    </row>
    <row r="879" spans="31:31" x14ac:dyDescent="0.25">
      <c r="AE879" s="102"/>
    </row>
    <row r="880" spans="31:31" x14ac:dyDescent="0.25">
      <c r="AE880" s="102"/>
    </row>
    <row r="881" spans="31:31" x14ac:dyDescent="0.25">
      <c r="AE881" s="102"/>
    </row>
    <row r="882" spans="31:31" x14ac:dyDescent="0.25">
      <c r="AE882" s="102"/>
    </row>
    <row r="883" spans="31:31" x14ac:dyDescent="0.25">
      <c r="AE883" s="102"/>
    </row>
    <row r="884" spans="31:31" x14ac:dyDescent="0.25">
      <c r="AE884" s="102"/>
    </row>
    <row r="885" spans="31:31" x14ac:dyDescent="0.25">
      <c r="AE885" s="102"/>
    </row>
    <row r="886" spans="31:31" x14ac:dyDescent="0.25">
      <c r="AE886" s="102"/>
    </row>
    <row r="887" spans="31:31" x14ac:dyDescent="0.25">
      <c r="AE887" s="102"/>
    </row>
    <row r="888" spans="31:31" x14ac:dyDescent="0.25">
      <c r="AE888" s="102"/>
    </row>
    <row r="889" spans="31:31" x14ac:dyDescent="0.25">
      <c r="AE889" s="102"/>
    </row>
    <row r="890" spans="31:31" x14ac:dyDescent="0.25">
      <c r="AE890" s="102"/>
    </row>
    <row r="891" spans="31:31" x14ac:dyDescent="0.25">
      <c r="AE891" s="102"/>
    </row>
    <row r="892" spans="31:31" x14ac:dyDescent="0.25">
      <c r="AE892" s="102"/>
    </row>
    <row r="893" spans="31:31" x14ac:dyDescent="0.25">
      <c r="AE893" s="102"/>
    </row>
    <row r="894" spans="31:31" x14ac:dyDescent="0.25">
      <c r="AE894" s="102"/>
    </row>
    <row r="895" spans="31:31" x14ac:dyDescent="0.25">
      <c r="AE895" s="102"/>
    </row>
    <row r="896" spans="31:31" x14ac:dyDescent="0.25">
      <c r="AE896" s="102"/>
    </row>
    <row r="897" spans="31:31" x14ac:dyDescent="0.25">
      <c r="AE897" s="102"/>
    </row>
    <row r="898" spans="31:31" x14ac:dyDescent="0.25">
      <c r="AE898" s="102"/>
    </row>
    <row r="899" spans="31:31" x14ac:dyDescent="0.25">
      <c r="AE899" s="102"/>
    </row>
    <row r="900" spans="31:31" x14ac:dyDescent="0.25">
      <c r="AE900" s="102"/>
    </row>
    <row r="901" spans="31:31" x14ac:dyDescent="0.25">
      <c r="AE901" s="102"/>
    </row>
    <row r="902" spans="31:31" x14ac:dyDescent="0.25">
      <c r="AE902" s="102"/>
    </row>
    <row r="903" spans="31:31" x14ac:dyDescent="0.25">
      <c r="AE903" s="102"/>
    </row>
    <row r="904" spans="31:31" x14ac:dyDescent="0.25">
      <c r="AE904" s="102"/>
    </row>
    <row r="905" spans="31:31" x14ac:dyDescent="0.25">
      <c r="AE905" s="102"/>
    </row>
    <row r="906" spans="31:31" x14ac:dyDescent="0.25">
      <c r="AE906" s="102"/>
    </row>
    <row r="907" spans="31:31" x14ac:dyDescent="0.25">
      <c r="AE907" s="102"/>
    </row>
    <row r="908" spans="31:31" x14ac:dyDescent="0.25">
      <c r="AE908" s="102"/>
    </row>
    <row r="909" spans="31:31" x14ac:dyDescent="0.25">
      <c r="AE909" s="102"/>
    </row>
    <row r="910" spans="31:31" x14ac:dyDescent="0.25">
      <c r="AE910" s="102"/>
    </row>
    <row r="911" spans="31:31" x14ac:dyDescent="0.25">
      <c r="AE911" s="102"/>
    </row>
    <row r="912" spans="31:31" x14ac:dyDescent="0.25">
      <c r="AE912" s="102"/>
    </row>
    <row r="913" spans="31:31" x14ac:dyDescent="0.25">
      <c r="AE913" s="102"/>
    </row>
    <row r="914" spans="31:31" x14ac:dyDescent="0.25">
      <c r="AE914" s="102"/>
    </row>
    <row r="915" spans="31:31" x14ac:dyDescent="0.25">
      <c r="AE915" s="102"/>
    </row>
    <row r="916" spans="31:31" x14ac:dyDescent="0.25">
      <c r="AE916" s="102"/>
    </row>
    <row r="917" spans="31:31" x14ac:dyDescent="0.25">
      <c r="AE917" s="102"/>
    </row>
    <row r="918" spans="31:31" x14ac:dyDescent="0.25">
      <c r="AE918" s="102"/>
    </row>
    <row r="919" spans="31:31" x14ac:dyDescent="0.25">
      <c r="AE919" s="102"/>
    </row>
    <row r="920" spans="31:31" x14ac:dyDescent="0.25">
      <c r="AE920" s="102"/>
    </row>
    <row r="921" spans="31:31" x14ac:dyDescent="0.25">
      <c r="AE921" s="102"/>
    </row>
    <row r="922" spans="31:31" x14ac:dyDescent="0.25">
      <c r="AE922" s="102"/>
    </row>
    <row r="923" spans="31:31" x14ac:dyDescent="0.25">
      <c r="AE923" s="102"/>
    </row>
    <row r="924" spans="31:31" x14ac:dyDescent="0.25">
      <c r="AE924" s="102"/>
    </row>
    <row r="925" spans="31:31" x14ac:dyDescent="0.25">
      <c r="AE925" s="102"/>
    </row>
    <row r="926" spans="31:31" x14ac:dyDescent="0.25">
      <c r="AE926" s="102"/>
    </row>
    <row r="927" spans="31:31" x14ac:dyDescent="0.25">
      <c r="AE927" s="102"/>
    </row>
    <row r="928" spans="31:31" x14ac:dyDescent="0.25">
      <c r="AE928" s="102"/>
    </row>
    <row r="929" spans="31:31" x14ac:dyDescent="0.25">
      <c r="AE929" s="102"/>
    </row>
    <row r="930" spans="31:31" x14ac:dyDescent="0.25">
      <c r="AE930" s="102"/>
    </row>
    <row r="931" spans="31:31" x14ac:dyDescent="0.25">
      <c r="AE931" s="102"/>
    </row>
    <row r="932" spans="31:31" x14ac:dyDescent="0.25">
      <c r="AE932" s="102"/>
    </row>
    <row r="933" spans="31:31" x14ac:dyDescent="0.25">
      <c r="AE933" s="102"/>
    </row>
    <row r="934" spans="31:31" x14ac:dyDescent="0.25">
      <c r="AE934" s="102"/>
    </row>
    <row r="935" spans="31:31" x14ac:dyDescent="0.25">
      <c r="AE935" s="102"/>
    </row>
    <row r="936" spans="31:31" x14ac:dyDescent="0.25">
      <c r="AE936" s="102"/>
    </row>
    <row r="937" spans="31:31" x14ac:dyDescent="0.25">
      <c r="AE937" s="102"/>
    </row>
    <row r="938" spans="31:31" x14ac:dyDescent="0.25">
      <c r="AE938" s="102"/>
    </row>
    <row r="939" spans="31:31" x14ac:dyDescent="0.25">
      <c r="AE939" s="102"/>
    </row>
    <row r="940" spans="31:31" x14ac:dyDescent="0.25">
      <c r="AE940" s="102"/>
    </row>
    <row r="941" spans="31:31" x14ac:dyDescent="0.25">
      <c r="AE941" s="102"/>
    </row>
    <row r="942" spans="31:31" x14ac:dyDescent="0.25">
      <c r="AE942" s="102"/>
    </row>
    <row r="943" spans="31:31" x14ac:dyDescent="0.25">
      <c r="AE943" s="102"/>
    </row>
    <row r="944" spans="31:31" x14ac:dyDescent="0.25">
      <c r="AE944" s="102"/>
    </row>
    <row r="945" spans="31:31" x14ac:dyDescent="0.25">
      <c r="AE945" s="102"/>
    </row>
    <row r="946" spans="31:31" x14ac:dyDescent="0.25">
      <c r="AE946" s="102"/>
    </row>
    <row r="947" spans="31:31" x14ac:dyDescent="0.25">
      <c r="AE947" s="102"/>
    </row>
    <row r="948" spans="31:31" x14ac:dyDescent="0.25">
      <c r="AE948" s="102"/>
    </row>
    <row r="949" spans="31:31" x14ac:dyDescent="0.25">
      <c r="AE949" s="102"/>
    </row>
    <row r="950" spans="31:31" x14ac:dyDescent="0.25">
      <c r="AE950" s="102"/>
    </row>
    <row r="951" spans="31:31" x14ac:dyDescent="0.25">
      <c r="AE951" s="102"/>
    </row>
    <row r="952" spans="31:31" x14ac:dyDescent="0.25">
      <c r="AE952" s="102"/>
    </row>
    <row r="953" spans="31:31" x14ac:dyDescent="0.25">
      <c r="AE953" s="102"/>
    </row>
    <row r="954" spans="31:31" x14ac:dyDescent="0.25">
      <c r="AE954" s="102"/>
    </row>
    <row r="955" spans="31:31" x14ac:dyDescent="0.25">
      <c r="AE955" s="102"/>
    </row>
    <row r="956" spans="31:31" x14ac:dyDescent="0.25">
      <c r="AE956" s="102"/>
    </row>
    <row r="957" spans="31:31" x14ac:dyDescent="0.25">
      <c r="AE957" s="102"/>
    </row>
    <row r="958" spans="31:31" x14ac:dyDescent="0.25">
      <c r="AE958" s="102"/>
    </row>
    <row r="959" spans="31:31" x14ac:dyDescent="0.25">
      <c r="AE959" s="102"/>
    </row>
    <row r="960" spans="31:31" x14ac:dyDescent="0.25">
      <c r="AE960" s="102"/>
    </row>
    <row r="961" spans="31:31" x14ac:dyDescent="0.25">
      <c r="AE961" s="102"/>
    </row>
    <row r="962" spans="31:31" x14ac:dyDescent="0.25">
      <c r="AE962" s="102"/>
    </row>
    <row r="963" spans="31:31" x14ac:dyDescent="0.25">
      <c r="AE963" s="102"/>
    </row>
    <row r="964" spans="31:31" x14ac:dyDescent="0.25">
      <c r="AE964" s="102"/>
    </row>
    <row r="965" spans="31:31" x14ac:dyDescent="0.25">
      <c r="AE965" s="102"/>
    </row>
    <row r="966" spans="31:31" x14ac:dyDescent="0.25">
      <c r="AE966" s="102"/>
    </row>
    <row r="967" spans="31:31" x14ac:dyDescent="0.25">
      <c r="AE967" s="102"/>
    </row>
    <row r="968" spans="31:31" x14ac:dyDescent="0.25">
      <c r="AE968" s="102"/>
    </row>
    <row r="969" spans="31:31" x14ac:dyDescent="0.25">
      <c r="AE969" s="102"/>
    </row>
    <row r="970" spans="31:31" x14ac:dyDescent="0.25">
      <c r="AE970" s="102"/>
    </row>
    <row r="971" spans="31:31" x14ac:dyDescent="0.25">
      <c r="AE971" s="102"/>
    </row>
    <row r="972" spans="31:31" x14ac:dyDescent="0.25">
      <c r="AE972" s="102"/>
    </row>
    <row r="973" spans="31:31" x14ac:dyDescent="0.25">
      <c r="AE973" s="102"/>
    </row>
    <row r="974" spans="31:31" x14ac:dyDescent="0.25">
      <c r="AE974" s="102"/>
    </row>
    <row r="975" spans="31:31" x14ac:dyDescent="0.25">
      <c r="AE975" s="102"/>
    </row>
    <row r="976" spans="31:31" x14ac:dyDescent="0.25">
      <c r="AE976" s="102"/>
    </row>
    <row r="977" spans="31:31" x14ac:dyDescent="0.25">
      <c r="AE977" s="102"/>
    </row>
    <row r="978" spans="31:31" x14ac:dyDescent="0.25">
      <c r="AE978" s="102"/>
    </row>
    <row r="979" spans="31:31" x14ac:dyDescent="0.25">
      <c r="AE979" s="102"/>
    </row>
    <row r="980" spans="31:31" x14ac:dyDescent="0.25">
      <c r="AE980" s="102"/>
    </row>
    <row r="981" spans="31:31" x14ac:dyDescent="0.25">
      <c r="AE981" s="102"/>
    </row>
    <row r="982" spans="31:31" x14ac:dyDescent="0.25">
      <c r="AE982" s="102"/>
    </row>
    <row r="983" spans="31:31" x14ac:dyDescent="0.25">
      <c r="AE983" s="102"/>
    </row>
    <row r="984" spans="31:31" x14ac:dyDescent="0.25">
      <c r="AE984" s="102"/>
    </row>
    <row r="985" spans="31:31" x14ac:dyDescent="0.25">
      <c r="AE985" s="102"/>
    </row>
    <row r="986" spans="31:31" x14ac:dyDescent="0.25">
      <c r="AE986" s="102"/>
    </row>
    <row r="987" spans="31:31" x14ac:dyDescent="0.25">
      <c r="AE987" s="102"/>
    </row>
    <row r="988" spans="31:31" x14ac:dyDescent="0.25">
      <c r="AE988" s="102"/>
    </row>
    <row r="989" spans="31:31" x14ac:dyDescent="0.25">
      <c r="AE989" s="102"/>
    </row>
    <row r="990" spans="31:31" x14ac:dyDescent="0.25">
      <c r="AE990" s="102"/>
    </row>
    <row r="991" spans="31:31" x14ac:dyDescent="0.25">
      <c r="AE991" s="102"/>
    </row>
    <row r="992" spans="31:31" x14ac:dyDescent="0.25">
      <c r="AE992" s="102"/>
    </row>
    <row r="993" spans="31:31" x14ac:dyDescent="0.25">
      <c r="AE993" s="102"/>
    </row>
    <row r="994" spans="31:31" x14ac:dyDescent="0.25">
      <c r="AE994" s="102"/>
    </row>
    <row r="995" spans="31:31" x14ac:dyDescent="0.25">
      <c r="AE995" s="102"/>
    </row>
    <row r="996" spans="31:31" x14ac:dyDescent="0.25">
      <c r="AE996" s="102"/>
    </row>
    <row r="997" spans="31:31" x14ac:dyDescent="0.25">
      <c r="AE997" s="102"/>
    </row>
    <row r="998" spans="31:31" x14ac:dyDescent="0.25">
      <c r="AE998" s="102"/>
    </row>
    <row r="999" spans="31:31" x14ac:dyDescent="0.25">
      <c r="AE999" s="102"/>
    </row>
    <row r="1000" spans="31:31" x14ac:dyDescent="0.25">
      <c r="AE1000" s="102"/>
    </row>
    <row r="1001" spans="31:31" x14ac:dyDescent="0.25">
      <c r="AE1001" s="102"/>
    </row>
    <row r="1002" spans="31:31" x14ac:dyDescent="0.25">
      <c r="AE1002" s="102"/>
    </row>
    <row r="1003" spans="31:31" x14ac:dyDescent="0.25">
      <c r="AE1003" s="102"/>
    </row>
    <row r="1004" spans="31:31" x14ac:dyDescent="0.25">
      <c r="AE1004" s="102"/>
    </row>
    <row r="1005" spans="31:31" x14ac:dyDescent="0.25">
      <c r="AE1005" s="102"/>
    </row>
    <row r="1006" spans="31:31" x14ac:dyDescent="0.25">
      <c r="AE1006" s="102"/>
    </row>
    <row r="1007" spans="31:31" x14ac:dyDescent="0.25">
      <c r="AE1007" s="102"/>
    </row>
    <row r="1008" spans="31:31" x14ac:dyDescent="0.25">
      <c r="AE1008" s="102"/>
    </row>
    <row r="1009" spans="31:31" x14ac:dyDescent="0.25">
      <c r="AE1009" s="102"/>
    </row>
    <row r="1010" spans="31:31" x14ac:dyDescent="0.25">
      <c r="AE1010" s="102"/>
    </row>
    <row r="1011" spans="31:31" x14ac:dyDescent="0.25">
      <c r="AE1011" s="102"/>
    </row>
    <row r="1012" spans="31:31" x14ac:dyDescent="0.25">
      <c r="AE1012" s="102"/>
    </row>
    <row r="1013" spans="31:31" x14ac:dyDescent="0.25">
      <c r="AE1013" s="102"/>
    </row>
    <row r="1014" spans="31:31" x14ac:dyDescent="0.25">
      <c r="AE1014" s="102"/>
    </row>
    <row r="1015" spans="31:31" x14ac:dyDescent="0.25">
      <c r="AE1015" s="102"/>
    </row>
    <row r="1016" spans="31:31" x14ac:dyDescent="0.25">
      <c r="AE1016" s="102"/>
    </row>
    <row r="1017" spans="31:31" x14ac:dyDescent="0.25">
      <c r="AE1017" s="102"/>
    </row>
    <row r="1018" spans="31:31" x14ac:dyDescent="0.25">
      <c r="AE1018" s="102"/>
    </row>
    <row r="1019" spans="31:31" x14ac:dyDescent="0.25">
      <c r="AE1019" s="102"/>
    </row>
    <row r="1020" spans="31:31" x14ac:dyDescent="0.25">
      <c r="AE1020" s="102"/>
    </row>
    <row r="1021" spans="31:31" x14ac:dyDescent="0.25">
      <c r="AE1021" s="102"/>
    </row>
    <row r="1022" spans="31:31" x14ac:dyDescent="0.25">
      <c r="AE1022" s="102"/>
    </row>
    <row r="1023" spans="31:31" x14ac:dyDescent="0.25">
      <c r="AE1023" s="102"/>
    </row>
    <row r="1024" spans="31:31" x14ac:dyDescent="0.25">
      <c r="AE1024" s="102"/>
    </row>
    <row r="1025" spans="31:31" x14ac:dyDescent="0.25">
      <c r="AE1025" s="102"/>
    </row>
    <row r="1026" spans="31:31" x14ac:dyDescent="0.25">
      <c r="AE1026" s="102"/>
    </row>
    <row r="1027" spans="31:31" x14ac:dyDescent="0.25">
      <c r="AE1027" s="102"/>
    </row>
    <row r="1028" spans="31:31" x14ac:dyDescent="0.25">
      <c r="AE1028" s="102"/>
    </row>
    <row r="1029" spans="31:31" x14ac:dyDescent="0.25">
      <c r="AE1029" s="102"/>
    </row>
    <row r="1030" spans="31:31" x14ac:dyDescent="0.25">
      <c r="AE1030" s="102"/>
    </row>
    <row r="1031" spans="31:31" x14ac:dyDescent="0.25">
      <c r="AE1031" s="102"/>
    </row>
    <row r="1032" spans="31:31" x14ac:dyDescent="0.25">
      <c r="AE1032" s="102"/>
    </row>
    <row r="1033" spans="31:31" x14ac:dyDescent="0.25">
      <c r="AE1033" s="102"/>
    </row>
    <row r="1034" spans="31:31" x14ac:dyDescent="0.25">
      <c r="AE1034" s="102"/>
    </row>
    <row r="1035" spans="31:31" x14ac:dyDescent="0.25">
      <c r="AE1035" s="102"/>
    </row>
    <row r="1036" spans="31:31" x14ac:dyDescent="0.25">
      <c r="AE1036" s="102"/>
    </row>
    <row r="1037" spans="31:31" x14ac:dyDescent="0.25">
      <c r="AE1037" s="102"/>
    </row>
    <row r="1038" spans="31:31" x14ac:dyDescent="0.25">
      <c r="AE1038" s="102"/>
    </row>
    <row r="1039" spans="31:31" x14ac:dyDescent="0.25">
      <c r="AE1039" s="102"/>
    </row>
    <row r="1040" spans="31:31" x14ac:dyDescent="0.25">
      <c r="AE1040" s="102"/>
    </row>
    <row r="1041" spans="31:31" x14ac:dyDescent="0.25">
      <c r="AE1041" s="102"/>
    </row>
    <row r="1042" spans="31:31" x14ac:dyDescent="0.25">
      <c r="AE1042" s="102"/>
    </row>
    <row r="1043" spans="31:31" x14ac:dyDescent="0.25">
      <c r="AE1043" s="102"/>
    </row>
    <row r="1044" spans="31:31" x14ac:dyDescent="0.25">
      <c r="AE1044" s="102"/>
    </row>
    <row r="1045" spans="31:31" x14ac:dyDescent="0.25">
      <c r="AE1045" s="102"/>
    </row>
    <row r="1046" spans="31:31" x14ac:dyDescent="0.25">
      <c r="AE1046" s="102"/>
    </row>
    <row r="1047" spans="31:31" x14ac:dyDescent="0.25">
      <c r="AE1047" s="102"/>
    </row>
    <row r="1048" spans="31:31" x14ac:dyDescent="0.25">
      <c r="AE1048" s="102"/>
    </row>
    <row r="1049" spans="31:31" x14ac:dyDescent="0.25">
      <c r="AE1049" s="102"/>
    </row>
    <row r="1050" spans="31:31" x14ac:dyDescent="0.25">
      <c r="AE1050" s="102"/>
    </row>
    <row r="1051" spans="31:31" x14ac:dyDescent="0.25">
      <c r="AE1051" s="102"/>
    </row>
    <row r="1052" spans="31:31" x14ac:dyDescent="0.25">
      <c r="AE1052" s="102"/>
    </row>
    <row r="1053" spans="31:31" x14ac:dyDescent="0.25">
      <c r="AE1053" s="102"/>
    </row>
    <row r="1054" spans="31:31" x14ac:dyDescent="0.25">
      <c r="AE1054" s="102"/>
    </row>
    <row r="1055" spans="31:31" x14ac:dyDescent="0.25">
      <c r="AE1055" s="102"/>
    </row>
    <row r="1056" spans="31:31" x14ac:dyDescent="0.25">
      <c r="AE1056" s="102"/>
    </row>
    <row r="1057" spans="31:31" x14ac:dyDescent="0.25">
      <c r="AE1057" s="102"/>
    </row>
    <row r="1058" spans="31:31" x14ac:dyDescent="0.25">
      <c r="AE1058" s="102"/>
    </row>
    <row r="1059" spans="31:31" x14ac:dyDescent="0.25">
      <c r="AE1059" s="102"/>
    </row>
    <row r="1060" spans="31:31" x14ac:dyDescent="0.25">
      <c r="AE1060" s="102"/>
    </row>
    <row r="1061" spans="31:31" x14ac:dyDescent="0.25">
      <c r="AE1061" s="102"/>
    </row>
    <row r="1062" spans="31:31" x14ac:dyDescent="0.25">
      <c r="AE1062" s="102"/>
    </row>
    <row r="1063" spans="31:31" x14ac:dyDescent="0.25">
      <c r="AE1063" s="102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AD92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11.44140625" defaultRowHeight="13.8" x14ac:dyDescent="0.25"/>
  <cols>
    <col min="1" max="1" width="2.77734375" style="60" customWidth="1"/>
    <col min="2" max="2" width="16.77734375" style="84" customWidth="1"/>
    <col min="3" max="3" width="53.44140625" style="84" customWidth="1"/>
    <col min="4" max="4" width="23.44140625" style="115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J1" s="510"/>
      <c r="AL1" s="325"/>
    </row>
    <row r="2" spans="1:98" s="7" customFormat="1" x14ac:dyDescent="0.25">
      <c r="A2" s="75"/>
      <c r="B2" s="10" t="s">
        <v>553</v>
      </c>
      <c r="C2" s="20"/>
      <c r="D2" s="107"/>
      <c r="AJ2" s="510"/>
      <c r="AL2" s="325"/>
    </row>
    <row r="3" spans="1:98" s="7" customFormat="1" x14ac:dyDescent="0.25">
      <c r="A3" s="75"/>
      <c r="B3" s="10" t="s">
        <v>1166</v>
      </c>
      <c r="C3" s="20"/>
      <c r="D3" s="107"/>
      <c r="H3" s="77"/>
      <c r="AJ3" s="510"/>
      <c r="AL3" s="325"/>
    </row>
    <row r="4" spans="1:98" s="7" customFormat="1" x14ac:dyDescent="0.25">
      <c r="A4" s="75"/>
      <c r="B4" s="23">
        <v>44347</v>
      </c>
      <c r="C4" s="20"/>
      <c r="D4" s="107"/>
      <c r="AJ4" s="510"/>
      <c r="AL4" s="325"/>
    </row>
    <row r="5" spans="1:98" s="7" customFormat="1" x14ac:dyDescent="0.25">
      <c r="A5" s="75"/>
      <c r="B5" s="10" t="s">
        <v>566</v>
      </c>
      <c r="C5" s="20"/>
      <c r="D5" s="107"/>
      <c r="N5" s="24"/>
      <c r="AF5" s="510"/>
      <c r="AG5" s="510"/>
      <c r="AH5" s="510"/>
      <c r="AI5" s="510"/>
      <c r="AJ5" s="510"/>
      <c r="AK5" s="510"/>
      <c r="AL5" s="325"/>
      <c r="AM5" s="510"/>
    </row>
    <row r="6" spans="1:98" s="1" customFormat="1" ht="15" customHeight="1" x14ac:dyDescent="0.25">
      <c r="A6" s="189"/>
      <c r="B6" s="111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2"/>
      <c r="Q6" s="112"/>
      <c r="R6" s="112"/>
      <c r="S6" s="112"/>
      <c r="T6" s="112"/>
      <c r="U6" s="112"/>
      <c r="V6" s="93"/>
      <c r="W6" s="112"/>
      <c r="X6" s="112"/>
      <c r="Y6" s="93"/>
      <c r="Z6" s="112"/>
      <c r="AA6" s="93"/>
      <c r="AB6" s="112"/>
      <c r="AC6" s="93"/>
      <c r="AD6" s="112"/>
      <c r="AE6" s="112"/>
      <c r="AF6" s="512" t="s">
        <v>1229</v>
      </c>
      <c r="AG6" s="513"/>
      <c r="AH6" s="513"/>
      <c r="AI6" s="51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9" customFormat="1" ht="48.75" customHeight="1" x14ac:dyDescent="0.3">
      <c r="A7" s="190">
        <v>1</v>
      </c>
      <c r="B7" s="514" t="s">
        <v>10</v>
      </c>
      <c r="C7" s="515" t="s">
        <v>11</v>
      </c>
      <c r="D7" s="516" t="s">
        <v>1139</v>
      </c>
      <c r="E7" s="516" t="s">
        <v>1140</v>
      </c>
      <c r="F7" s="516" t="s">
        <v>1141</v>
      </c>
      <c r="G7" s="516" t="s">
        <v>1142</v>
      </c>
      <c r="H7" s="517" t="s">
        <v>1143</v>
      </c>
      <c r="I7" s="516" t="s">
        <v>1144</v>
      </c>
      <c r="J7" s="516" t="s">
        <v>1145</v>
      </c>
      <c r="K7" s="518" t="s">
        <v>1150</v>
      </c>
      <c r="L7" s="519" t="s">
        <v>1213</v>
      </c>
      <c r="M7" s="519" t="s">
        <v>1147</v>
      </c>
      <c r="N7" s="518" t="s">
        <v>1148</v>
      </c>
      <c r="O7" s="516" t="s">
        <v>1151</v>
      </c>
      <c r="P7" s="516" t="s">
        <v>1149</v>
      </c>
      <c r="Q7" s="516" t="s">
        <v>1146</v>
      </c>
      <c r="R7" s="517" t="s">
        <v>1153</v>
      </c>
      <c r="S7" s="516" t="s">
        <v>1152</v>
      </c>
      <c r="T7" s="516" t="s">
        <v>1154</v>
      </c>
      <c r="U7" s="516" t="s">
        <v>1155</v>
      </c>
      <c r="V7" s="519" t="s">
        <v>1156</v>
      </c>
      <c r="W7" s="516" t="s">
        <v>1157</v>
      </c>
      <c r="X7" s="516" t="s">
        <v>1158</v>
      </c>
      <c r="Y7" s="520" t="s">
        <v>1292</v>
      </c>
      <c r="Z7" s="516" t="s">
        <v>1159</v>
      </c>
      <c r="AA7" s="520" t="s">
        <v>1293</v>
      </c>
      <c r="AB7" s="516" t="s">
        <v>1160</v>
      </c>
      <c r="AC7" s="520" t="s">
        <v>1294</v>
      </c>
      <c r="AD7" s="517" t="s">
        <v>1161</v>
      </c>
      <c r="AE7" s="517" t="s">
        <v>1162</v>
      </c>
      <c r="AF7" s="518" t="s">
        <v>1163</v>
      </c>
      <c r="AG7" s="519" t="s">
        <v>1164</v>
      </c>
      <c r="AH7" s="521" t="s">
        <v>1165</v>
      </c>
      <c r="AI7" s="520" t="s">
        <v>1862</v>
      </c>
      <c r="AJ7" s="522" t="s">
        <v>1230</v>
      </c>
      <c r="AK7" s="523"/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x14ac:dyDescent="0.25">
      <c r="A9" s="190">
        <v>3</v>
      </c>
      <c r="B9" s="85">
        <v>11</v>
      </c>
      <c r="C9" s="84" t="s">
        <v>12</v>
      </c>
      <c r="D9" s="265">
        <v>0.16017760259112357</v>
      </c>
      <c r="E9" s="265">
        <v>0.21317811856352342</v>
      </c>
      <c r="F9" s="265">
        <v>0.18219232233052787</v>
      </c>
      <c r="G9" s="265">
        <v>0.18751245748893433</v>
      </c>
      <c r="H9" s="265">
        <v>0.18592618965114147</v>
      </c>
      <c r="I9" s="265">
        <v>0.19971244220058038</v>
      </c>
      <c r="J9" s="265">
        <v>0.23197488431803476</v>
      </c>
      <c r="K9" s="265">
        <v>0.40879184284283454</v>
      </c>
      <c r="L9" s="265">
        <v>2.6650048403324876E-2</v>
      </c>
      <c r="M9" s="265">
        <v>0.17483098093697477</v>
      </c>
      <c r="N9" s="265">
        <v>0.18196370370538348</v>
      </c>
      <c r="O9" s="265">
        <v>0.27808654434653785</v>
      </c>
      <c r="P9" s="265">
        <v>0.18129580060734449</v>
      </c>
      <c r="Q9" s="265">
        <v>0.11750699791693212</v>
      </c>
      <c r="R9" s="265">
        <v>0.18470624246124151</v>
      </c>
      <c r="S9" s="265">
        <v>9.8065549723474324E-2</v>
      </c>
      <c r="T9" s="265">
        <v>0.15093680398131271</v>
      </c>
      <c r="U9" s="265">
        <v>0.1915263854360858</v>
      </c>
      <c r="V9" s="265">
        <v>7.8416703170225976E-2</v>
      </c>
      <c r="W9" s="265">
        <v>0.26719149406527543</v>
      </c>
      <c r="X9" s="265">
        <v>0.11189317242196418</v>
      </c>
      <c r="Y9" s="265">
        <v>8.6764669678373638E-2</v>
      </c>
      <c r="Z9" s="265">
        <v>0.16665628069761881</v>
      </c>
      <c r="AA9" s="265">
        <v>5.0478781603499188E-2</v>
      </c>
      <c r="AB9" s="265">
        <v>0.1386281069754175</v>
      </c>
      <c r="AC9" s="265">
        <v>4.3502556967239786E-2</v>
      </c>
      <c r="AD9" s="265">
        <v>0.12935142638183153</v>
      </c>
      <c r="AE9" s="265">
        <v>0.18365841434199923</v>
      </c>
      <c r="AF9" s="265">
        <v>0.21275021337821079</v>
      </c>
      <c r="AG9" s="265">
        <v>7.1632466344078549E-2</v>
      </c>
      <c r="AH9" s="265" t="e">
        <v>#DIV/0!</v>
      </c>
      <c r="AI9" s="265">
        <v>5.9504034817129056E-2</v>
      </c>
      <c r="AJ9" s="265">
        <v>0.1899044498973407</v>
      </c>
      <c r="AK9" s="86"/>
    </row>
    <row r="10" spans="1:98" x14ac:dyDescent="0.25">
      <c r="A10" s="64">
        <v>3</v>
      </c>
      <c r="B10" s="85">
        <v>12</v>
      </c>
      <c r="C10" s="84" t="s">
        <v>27</v>
      </c>
      <c r="D10" s="265">
        <v>0</v>
      </c>
      <c r="E10" s="265">
        <v>0</v>
      </c>
      <c r="F10" s="265">
        <v>0</v>
      </c>
      <c r="G10" s="265">
        <v>0</v>
      </c>
      <c r="H10" s="265">
        <v>0</v>
      </c>
      <c r="I10" s="265">
        <v>0</v>
      </c>
      <c r="J10" s="265">
        <v>0</v>
      </c>
      <c r="K10" s="265">
        <v>0</v>
      </c>
      <c r="L10" s="265">
        <v>0</v>
      </c>
      <c r="M10" s="265">
        <v>0</v>
      </c>
      <c r="N10" s="265">
        <v>0</v>
      </c>
      <c r="O10" s="265">
        <v>0</v>
      </c>
      <c r="P10" s="265">
        <v>0</v>
      </c>
      <c r="Q10" s="265">
        <v>0</v>
      </c>
      <c r="R10" s="265">
        <v>0</v>
      </c>
      <c r="S10" s="265">
        <v>0</v>
      </c>
      <c r="T10" s="265">
        <v>0</v>
      </c>
      <c r="U10" s="265">
        <v>0</v>
      </c>
      <c r="V10" s="265">
        <v>0</v>
      </c>
      <c r="W10" s="265">
        <v>0</v>
      </c>
      <c r="X10" s="265">
        <v>0</v>
      </c>
      <c r="Y10" s="265">
        <v>0</v>
      </c>
      <c r="Z10" s="265">
        <v>0</v>
      </c>
      <c r="AA10" s="265">
        <v>0</v>
      </c>
      <c r="AB10" s="265">
        <v>0</v>
      </c>
      <c r="AC10" s="265">
        <v>0</v>
      </c>
      <c r="AD10" s="265">
        <v>0</v>
      </c>
      <c r="AE10" s="265">
        <v>0</v>
      </c>
      <c r="AF10" s="265">
        <v>0</v>
      </c>
      <c r="AG10" s="265">
        <v>0</v>
      </c>
      <c r="AH10" s="265" t="e">
        <v>#DIV/0!</v>
      </c>
      <c r="AI10" s="265">
        <v>0</v>
      </c>
      <c r="AJ10" s="265">
        <v>0</v>
      </c>
      <c r="AK10" s="86"/>
    </row>
    <row r="11" spans="1:98" x14ac:dyDescent="0.25">
      <c r="A11" s="190">
        <v>3</v>
      </c>
      <c r="B11" s="87">
        <v>13</v>
      </c>
      <c r="C11" s="84" t="s">
        <v>33</v>
      </c>
      <c r="D11" s="265">
        <v>0.18362564276666041</v>
      </c>
      <c r="E11" s="265">
        <v>0.12810705634166017</v>
      </c>
      <c r="F11" s="265">
        <v>0.19540850484997702</v>
      </c>
      <c r="G11" s="265">
        <v>0.12899485648201453</v>
      </c>
      <c r="H11" s="265">
        <v>0.16614171154861174</v>
      </c>
      <c r="I11" s="265">
        <v>0.19688152594095792</v>
      </c>
      <c r="J11" s="265">
        <v>0.14781291239171138</v>
      </c>
      <c r="K11" s="265">
        <v>0.24730757772870984</v>
      </c>
      <c r="L11" s="265">
        <v>0.1261703845454322</v>
      </c>
      <c r="M11" s="265">
        <v>0.16016167212347496</v>
      </c>
      <c r="N11" s="265">
        <v>0.17509830080081659</v>
      </c>
      <c r="O11" s="265">
        <v>0.10827532192148312</v>
      </c>
      <c r="P11" s="265">
        <v>0.19090038271269075</v>
      </c>
      <c r="Q11" s="265">
        <v>0.15610354757330039</v>
      </c>
      <c r="R11" s="265">
        <v>0.16430459672151776</v>
      </c>
      <c r="S11" s="265">
        <v>5.6496061943313691E-2</v>
      </c>
      <c r="T11" s="265">
        <v>0.2719765491833861</v>
      </c>
      <c r="U11" s="265">
        <v>0.11316632780610511</v>
      </c>
      <c r="V11" s="265">
        <v>0.17635301435108913</v>
      </c>
      <c r="W11" s="265">
        <v>0.18395880045875299</v>
      </c>
      <c r="X11" s="265">
        <v>0.12556469709821763</v>
      </c>
      <c r="Y11" s="265">
        <v>9.6009402012008416E-2</v>
      </c>
      <c r="Z11" s="265">
        <v>0.15669530373651538</v>
      </c>
      <c r="AA11" s="265">
        <v>0.23643707316678186</v>
      </c>
      <c r="AB11" s="265">
        <v>0.10192401758668924</v>
      </c>
      <c r="AC11" s="265">
        <v>1.5564769585600187E-2</v>
      </c>
      <c r="AD11" s="265">
        <v>0.13286769496652023</v>
      </c>
      <c r="AE11" s="265">
        <v>0.16443584199756578</v>
      </c>
      <c r="AF11" s="265">
        <v>0.18489898783665801</v>
      </c>
      <c r="AG11" s="265">
        <v>0.13697598761763879</v>
      </c>
      <c r="AH11" s="265" t="e">
        <v>#DIV/0!</v>
      </c>
      <c r="AI11" s="265">
        <v>0.12926321160900039</v>
      </c>
      <c r="AJ11" s="265">
        <v>0.16447506036961229</v>
      </c>
      <c r="AK11" s="86"/>
    </row>
    <row r="12" spans="1:98" x14ac:dyDescent="0.25">
      <c r="A12" s="64">
        <v>3</v>
      </c>
      <c r="B12" s="87">
        <v>0</v>
      </c>
      <c r="C12" s="84" t="s">
        <v>546</v>
      </c>
      <c r="D12" s="265">
        <v>3.0287382380143741E-2</v>
      </c>
      <c r="E12" s="265">
        <v>3.7771021629781104E-2</v>
      </c>
      <c r="F12" s="265">
        <v>3.049695066298691E-2</v>
      </c>
      <c r="G12" s="265">
        <v>5.8721770384747789E-2</v>
      </c>
      <c r="H12" s="265">
        <v>3.7151327284667475E-2</v>
      </c>
      <c r="I12" s="265">
        <v>0.10027861574110976</v>
      </c>
      <c r="J12" s="265">
        <v>6.1308429838290095E-2</v>
      </c>
      <c r="K12" s="265">
        <v>1.2508119605466552E-2</v>
      </c>
      <c r="L12" s="265">
        <v>1.2547749875480147E-2</v>
      </c>
      <c r="M12" s="265">
        <v>6.0108045904111618E-2</v>
      </c>
      <c r="N12" s="265">
        <v>6.359437727150824E-2</v>
      </c>
      <c r="O12" s="265">
        <v>5.0407931249609843E-2</v>
      </c>
      <c r="P12" s="265">
        <v>3.8878284204124168E-2</v>
      </c>
      <c r="Q12" s="265">
        <v>0.11345433433833241</v>
      </c>
      <c r="R12" s="265">
        <v>5.9442217238231627E-2</v>
      </c>
      <c r="S12" s="265">
        <v>1.3581342261475249E-2</v>
      </c>
      <c r="T12" s="265">
        <v>0.16045166206127667</v>
      </c>
      <c r="U12" s="265">
        <v>4.3751059974668952E-2</v>
      </c>
      <c r="V12" s="265">
        <v>8.7504699612295192E-2</v>
      </c>
      <c r="W12" s="265">
        <v>0.11127357786754016</v>
      </c>
      <c r="X12" s="265">
        <v>3.2164324267944501E-2</v>
      </c>
      <c r="Y12" s="265">
        <v>4.8750082989167123E-2</v>
      </c>
      <c r="Z12" s="265">
        <v>0.10400881417558133</v>
      </c>
      <c r="AA12" s="265">
        <v>0.20336973159720237</v>
      </c>
      <c r="AB12" s="265">
        <v>3.9446053136207915E-2</v>
      </c>
      <c r="AC12" s="265">
        <v>1.7417135646767203E-3</v>
      </c>
      <c r="AD12" s="265">
        <v>7.1901224264893204E-2</v>
      </c>
      <c r="AE12" s="265">
        <v>4.5703439710671735E-2</v>
      </c>
      <c r="AF12" s="265">
        <v>5.6660636282560253E-2</v>
      </c>
      <c r="AG12" s="265">
        <v>2.7727140828830602E-2</v>
      </c>
      <c r="AH12" s="265" t="e">
        <v>#DIV/0!</v>
      </c>
      <c r="AI12" s="265">
        <v>9.7479737989089724E-2</v>
      </c>
      <c r="AJ12" s="265">
        <v>4.5474151124724471E-2</v>
      </c>
      <c r="AK12" s="86"/>
    </row>
    <row r="13" spans="1:98" x14ac:dyDescent="0.25">
      <c r="A13" s="190">
        <v>3</v>
      </c>
      <c r="B13" s="87">
        <v>0</v>
      </c>
      <c r="C13" s="84" t="s">
        <v>547</v>
      </c>
      <c r="D13" s="265">
        <v>0.15473179847815005</v>
      </c>
      <c r="E13" s="265">
        <v>8.3014533393692094E-2</v>
      </c>
      <c r="F13" s="265">
        <v>0.15869728865313976</v>
      </c>
      <c r="G13" s="265">
        <v>6.7279166156550357E-2</v>
      </c>
      <c r="H13" s="265">
        <v>0.12454995114426289</v>
      </c>
      <c r="I13" s="265">
        <v>8.2941078670843674E-2</v>
      </c>
      <c r="J13" s="265">
        <v>7.4326326421674971E-2</v>
      </c>
      <c r="K13" s="265">
        <v>0.23479945812324329</v>
      </c>
      <c r="L13" s="265">
        <v>9.2951906183350294E-2</v>
      </c>
      <c r="M13" s="265">
        <v>0.10533154969157023</v>
      </c>
      <c r="N13" s="265">
        <v>8.2640763403156806E-2</v>
      </c>
      <c r="O13" s="265">
        <v>5.7705241571128864E-2</v>
      </c>
      <c r="P13" s="265">
        <v>0.150549156372868</v>
      </c>
      <c r="Q13" s="265">
        <v>4.2649213234967981E-2</v>
      </c>
      <c r="R13" s="265">
        <v>9.0307877758107835E-2</v>
      </c>
      <c r="S13" s="265">
        <v>4.2017406513621187E-2</v>
      </c>
      <c r="T13" s="265">
        <v>0.11046067886372671</v>
      </c>
      <c r="U13" s="265">
        <v>6.9654070314593072E-2</v>
      </c>
      <c r="V13" s="265">
        <v>8.884831473879394E-2</v>
      </c>
      <c r="W13" s="265">
        <v>7.3258608412309259E-2</v>
      </c>
      <c r="X13" s="265">
        <v>7.7812906714389729E-2</v>
      </c>
      <c r="Y13" s="265">
        <v>4.7259319022841285E-2</v>
      </c>
      <c r="Z13" s="265">
        <v>5.1186182313012731E-2</v>
      </c>
      <c r="AA13" s="265">
        <v>3.3067341569579523E-2</v>
      </c>
      <c r="AB13" s="265">
        <v>6.2477964450481344E-2</v>
      </c>
      <c r="AC13" s="265">
        <v>1.382305602092347E-2</v>
      </c>
      <c r="AD13" s="265">
        <v>6.0274663248740645E-2</v>
      </c>
      <c r="AE13" s="265">
        <v>0.11105403159146519</v>
      </c>
      <c r="AF13" s="265">
        <v>0.10329267698238913</v>
      </c>
      <c r="AG13" s="265">
        <v>9.6602758916916373E-2</v>
      </c>
      <c r="AH13" s="265" t="e">
        <v>#DIV/0!</v>
      </c>
      <c r="AI13" s="265">
        <v>3.1783473619910678E-2</v>
      </c>
      <c r="AJ13" s="265">
        <v>0.11362898418058083</v>
      </c>
      <c r="AK13" s="86"/>
    </row>
    <row r="14" spans="1:98" x14ac:dyDescent="0.25">
      <c r="A14" s="64">
        <v>3</v>
      </c>
      <c r="B14" s="87">
        <v>1307</v>
      </c>
      <c r="C14" s="84" t="s">
        <v>48</v>
      </c>
      <c r="D14" s="265">
        <v>0</v>
      </c>
      <c r="E14" s="265">
        <v>7.8293884893858787E-3</v>
      </c>
      <c r="F14" s="265">
        <v>1.3282954290960059E-2</v>
      </c>
      <c r="G14" s="265">
        <v>3.0253633481653005E-3</v>
      </c>
      <c r="H14" s="265">
        <v>7.6952092324438113E-3</v>
      </c>
      <c r="I14" s="265">
        <v>1.3788148728667559E-2</v>
      </c>
      <c r="J14" s="265">
        <v>1.2470458723219256E-2</v>
      </c>
      <c r="K14" s="265">
        <v>0</v>
      </c>
      <c r="L14" s="265">
        <v>2.0670728486601779E-2</v>
      </c>
      <c r="M14" s="265">
        <v>1.8059171592435991E-4</v>
      </c>
      <c r="N14" s="265">
        <v>2.8863735630608175E-2</v>
      </c>
      <c r="O14" s="265">
        <v>1.7068326394148001E-4</v>
      </c>
      <c r="P14" s="265">
        <v>1.4829837249834945E-3</v>
      </c>
      <c r="Q14" s="265">
        <v>0</v>
      </c>
      <c r="R14" s="265">
        <v>1.4962189159054163E-2</v>
      </c>
      <c r="S14" s="265">
        <v>8.9731316821725692E-4</v>
      </c>
      <c r="T14" s="265">
        <v>1.0642082583827317E-3</v>
      </c>
      <c r="U14" s="265">
        <v>9.0429179373919643E-4</v>
      </c>
      <c r="V14" s="265">
        <v>0</v>
      </c>
      <c r="W14" s="265">
        <v>0</v>
      </c>
      <c r="X14" s="265">
        <v>1.5587466115883407E-2</v>
      </c>
      <c r="Y14" s="265">
        <v>0</v>
      </c>
      <c r="Z14" s="265">
        <v>1.5792707872855809E-3</v>
      </c>
      <c r="AA14" s="265">
        <v>0</v>
      </c>
      <c r="AB14" s="265">
        <v>0</v>
      </c>
      <c r="AC14" s="265">
        <v>0</v>
      </c>
      <c r="AD14" s="265">
        <v>8.0200551181152334E-4</v>
      </c>
      <c r="AE14" s="265">
        <v>9.8834245092463587E-3</v>
      </c>
      <c r="AF14" s="265">
        <v>2.4946171965161992E-2</v>
      </c>
      <c r="AG14" s="265">
        <v>1.4278851751318088E-2</v>
      </c>
      <c r="AH14" s="265" t="e">
        <v>#DIV/0!</v>
      </c>
      <c r="AI14" s="265">
        <v>0</v>
      </c>
      <c r="AJ14" s="265">
        <v>7.8893850195656794E-3</v>
      </c>
      <c r="AK14" s="86"/>
    </row>
    <row r="15" spans="1:98" x14ac:dyDescent="0.25">
      <c r="A15" s="190">
        <v>3</v>
      </c>
      <c r="B15" s="87">
        <v>1399</v>
      </c>
      <c r="C15" s="84" t="s">
        <v>54</v>
      </c>
      <c r="D15" s="265">
        <v>-1.3935380916333712E-3</v>
      </c>
      <c r="E15" s="265">
        <v>-5.0788717119889962E-4</v>
      </c>
      <c r="F15" s="265">
        <v>-7.0686887571097395E-3</v>
      </c>
      <c r="G15" s="265">
        <v>-3.1443407448941743E-5</v>
      </c>
      <c r="H15" s="265">
        <v>-3.2547761127624457E-3</v>
      </c>
      <c r="I15" s="265">
        <v>-1.2631719966307153E-4</v>
      </c>
      <c r="J15" s="265">
        <v>-2.9230259147295366E-4</v>
      </c>
      <c r="K15" s="265">
        <v>0</v>
      </c>
      <c r="L15" s="265">
        <v>0</v>
      </c>
      <c r="M15" s="265">
        <v>-5.4585151881312403E-3</v>
      </c>
      <c r="N15" s="265">
        <v>-5.755044565998897E-7</v>
      </c>
      <c r="O15" s="265">
        <v>-8.5341631970739999E-6</v>
      </c>
      <c r="P15" s="265">
        <v>-1.004158928495122E-5</v>
      </c>
      <c r="Q15" s="265">
        <v>0</v>
      </c>
      <c r="R15" s="265">
        <v>-4.0768743387588992E-4</v>
      </c>
      <c r="S15" s="265">
        <v>0</v>
      </c>
      <c r="T15" s="265">
        <v>0</v>
      </c>
      <c r="U15" s="265">
        <v>-1.1430942768961034E-3</v>
      </c>
      <c r="V15" s="265">
        <v>0</v>
      </c>
      <c r="W15" s="265">
        <v>-5.7338582109643253E-4</v>
      </c>
      <c r="X15" s="265">
        <v>0</v>
      </c>
      <c r="Y15" s="265">
        <v>0</v>
      </c>
      <c r="Z15" s="265">
        <v>-7.8963539364279052E-5</v>
      </c>
      <c r="AA15" s="265">
        <v>0</v>
      </c>
      <c r="AB15" s="265">
        <v>0</v>
      </c>
      <c r="AC15" s="265">
        <v>0</v>
      </c>
      <c r="AD15" s="265">
        <v>-1.1019805892513526E-4</v>
      </c>
      <c r="AE15" s="265">
        <v>-2.2050538138175214E-3</v>
      </c>
      <c r="AF15" s="265">
        <v>-4.9739345332118586E-7</v>
      </c>
      <c r="AG15" s="265">
        <v>-1.6327638794262679E-3</v>
      </c>
      <c r="AH15" s="265" t="e">
        <v>#DIV/0!</v>
      </c>
      <c r="AI15" s="265">
        <v>0</v>
      </c>
      <c r="AJ15" s="265">
        <v>-2.5174599552586739E-3</v>
      </c>
      <c r="AK15" s="86"/>
    </row>
    <row r="16" spans="1:98" s="14" customFormat="1" x14ac:dyDescent="0.25">
      <c r="A16" s="64">
        <v>3</v>
      </c>
      <c r="B16" s="13">
        <v>14</v>
      </c>
      <c r="C16" s="14" t="s">
        <v>737</v>
      </c>
      <c r="D16" s="265">
        <v>0.59472055711298633</v>
      </c>
      <c r="E16" s="265">
        <v>0.57600615100227315</v>
      </c>
      <c r="F16" s="265">
        <v>0.5047131831959879</v>
      </c>
      <c r="G16" s="265">
        <v>0.61702548133709922</v>
      </c>
      <c r="H16" s="265">
        <v>0.55796601224447873</v>
      </c>
      <c r="I16" s="265">
        <v>0.51432299076116006</v>
      </c>
      <c r="J16" s="265">
        <v>0.57613402641390088</v>
      </c>
      <c r="K16" s="265">
        <v>0.31369600001789638</v>
      </c>
      <c r="L16" s="265">
        <v>0.77983609360765627</v>
      </c>
      <c r="M16" s="265">
        <v>0.62170021313820978</v>
      </c>
      <c r="N16" s="265">
        <v>0.58965402528178679</v>
      </c>
      <c r="O16" s="265">
        <v>0.55710010940528898</v>
      </c>
      <c r="P16" s="265">
        <v>0.57028157140443103</v>
      </c>
      <c r="Q16" s="265">
        <v>0.66562787518137168</v>
      </c>
      <c r="R16" s="265">
        <v>0.59400676156187482</v>
      </c>
      <c r="S16" s="265">
        <v>0.8053689179393515</v>
      </c>
      <c r="T16" s="265">
        <v>0.44306008360411064</v>
      </c>
      <c r="U16" s="265">
        <v>0.52461474340961978</v>
      </c>
      <c r="V16" s="265">
        <v>0.66023736149585432</v>
      </c>
      <c r="W16" s="265">
        <v>0.51629272963116424</v>
      </c>
      <c r="X16" s="265">
        <v>0.4426834888641738</v>
      </c>
      <c r="Y16" s="265">
        <v>0.72949596373619086</v>
      </c>
      <c r="Z16" s="265">
        <v>0.54394271234385039</v>
      </c>
      <c r="AA16" s="265">
        <v>0.62781971228845956</v>
      </c>
      <c r="AB16" s="265">
        <v>0.6951120877385274</v>
      </c>
      <c r="AC16" s="265">
        <v>0.90676923123377284</v>
      </c>
      <c r="AD16" s="265">
        <v>0.66243496921112888</v>
      </c>
      <c r="AE16" s="265">
        <v>0.5733828084323237</v>
      </c>
      <c r="AF16" s="265">
        <v>0.55219930539391215</v>
      </c>
      <c r="AG16" s="265">
        <v>0.73101347424382779</v>
      </c>
      <c r="AH16" s="265" t="e">
        <v>#DIV/0!</v>
      </c>
      <c r="AI16" s="265">
        <v>0.74011111528696727</v>
      </c>
      <c r="AJ16" s="265">
        <v>0.56239073632688596</v>
      </c>
      <c r="AK16" s="25"/>
      <c r="AL16" s="64"/>
    </row>
    <row r="17" spans="1:38" x14ac:dyDescent="0.25">
      <c r="A17" s="190">
        <v>3</v>
      </c>
      <c r="B17" s="85">
        <v>0</v>
      </c>
      <c r="C17" s="42" t="s">
        <v>1011</v>
      </c>
      <c r="D17" s="265">
        <v>0.32138817886200016</v>
      </c>
      <c r="E17" s="265">
        <v>0.22011514150446679</v>
      </c>
      <c r="F17" s="265">
        <v>0.2223668519889469</v>
      </c>
      <c r="G17" s="265">
        <v>0.40444668746775431</v>
      </c>
      <c r="H17" s="265">
        <v>0.2733134451436911</v>
      </c>
      <c r="I17" s="265">
        <v>0.28498017118604557</v>
      </c>
      <c r="J17" s="265">
        <v>0.43282653510605434</v>
      </c>
      <c r="K17" s="265">
        <v>0.34488058764795959</v>
      </c>
      <c r="L17" s="265">
        <v>4.9352391133296689E-2</v>
      </c>
      <c r="M17" s="265">
        <v>7.2351660603034995E-2</v>
      </c>
      <c r="N17" s="265">
        <v>0.5119280539765021</v>
      </c>
      <c r="O17" s="265">
        <v>0.20446176295669791</v>
      </c>
      <c r="P17" s="265">
        <v>0.38727771622567742</v>
      </c>
      <c r="Q17" s="265">
        <v>8.7862290962466834E-6</v>
      </c>
      <c r="R17" s="265">
        <v>0.3254553147514308</v>
      </c>
      <c r="S17" s="265">
        <v>0.64155607237401535</v>
      </c>
      <c r="T17" s="265">
        <v>0.20552623157025285</v>
      </c>
      <c r="U17" s="265">
        <v>0.2731506271736715</v>
      </c>
      <c r="V17" s="265">
        <v>0.14269751114742374</v>
      </c>
      <c r="W17" s="265">
        <v>0.47974600361227249</v>
      </c>
      <c r="X17" s="265">
        <v>2.9399425696832997E-2</v>
      </c>
      <c r="Y17" s="265">
        <v>0</v>
      </c>
      <c r="Z17" s="265">
        <v>0.35859170252107508</v>
      </c>
      <c r="AA17" s="265">
        <v>0</v>
      </c>
      <c r="AB17" s="265">
        <v>8.6110953748053817E-2</v>
      </c>
      <c r="AC17" s="265">
        <v>0</v>
      </c>
      <c r="AD17" s="265">
        <v>0.32349638798370234</v>
      </c>
      <c r="AE17" s="265">
        <v>0.29229433498042584</v>
      </c>
      <c r="AF17" s="265">
        <v>0.48925534477251492</v>
      </c>
      <c r="AG17" s="265">
        <v>5.7418827378811405E-2</v>
      </c>
      <c r="AH17" s="265" t="e">
        <v>#DIV/0!</v>
      </c>
      <c r="AI17" s="265">
        <v>0</v>
      </c>
      <c r="AJ17" s="265">
        <v>0.29005904837898933</v>
      </c>
      <c r="AK17" s="86"/>
    </row>
    <row r="18" spans="1:38" x14ac:dyDescent="0.25">
      <c r="A18" s="64">
        <v>3</v>
      </c>
      <c r="B18" s="85">
        <v>0</v>
      </c>
      <c r="C18" s="42" t="s">
        <v>1822</v>
      </c>
      <c r="D18" s="265">
        <v>0.23462039573038301</v>
      </c>
      <c r="E18" s="265">
        <v>0.25649435907413742</v>
      </c>
      <c r="F18" s="265">
        <v>0.20063183338936885</v>
      </c>
      <c r="G18" s="265">
        <v>0.19184033621445329</v>
      </c>
      <c r="H18" s="265">
        <v>0.21806535244119946</v>
      </c>
      <c r="I18" s="265">
        <v>0.23983228687355479</v>
      </c>
      <c r="J18" s="265">
        <v>0.14896611200089849</v>
      </c>
      <c r="K18" s="265">
        <v>0</v>
      </c>
      <c r="L18" s="265">
        <v>0.8381918039874301</v>
      </c>
      <c r="M18" s="265">
        <v>0.50909918582753477</v>
      </c>
      <c r="N18" s="265">
        <v>7.9631850410048582E-2</v>
      </c>
      <c r="O18" s="265">
        <v>0.24557676606944556</v>
      </c>
      <c r="P18" s="265">
        <v>0.17055026490220537</v>
      </c>
      <c r="Q18" s="265">
        <v>0.40180255340703253</v>
      </c>
      <c r="R18" s="265">
        <v>0.26814164803309637</v>
      </c>
      <c r="S18" s="265">
        <v>8.2955224128659008E-3</v>
      </c>
      <c r="T18" s="265">
        <v>0.24713305003792424</v>
      </c>
      <c r="U18" s="265">
        <v>0.15953149894429652</v>
      </c>
      <c r="V18" s="265">
        <v>0.53269130525269948</v>
      </c>
      <c r="W18" s="265">
        <v>4.0850352284091578E-3</v>
      </c>
      <c r="X18" s="265">
        <v>0.44493144535932755</v>
      </c>
      <c r="Y18" s="265">
        <v>5.7213045019489123E-2</v>
      </c>
      <c r="Z18" s="265">
        <v>0.15149204931993818</v>
      </c>
      <c r="AA18" s="265">
        <v>0</v>
      </c>
      <c r="AB18" s="265">
        <v>0.25311470622981552</v>
      </c>
      <c r="AC18" s="265">
        <v>0</v>
      </c>
      <c r="AD18" s="265">
        <v>0.10790645056804488</v>
      </c>
      <c r="AE18" s="265">
        <v>0.23108161175725636</v>
      </c>
      <c r="AF18" s="265">
        <v>6.8823726064292198E-2</v>
      </c>
      <c r="AG18" s="265">
        <v>0.73586854740671215</v>
      </c>
      <c r="AH18" s="265" t="e">
        <v>#DIV/0!</v>
      </c>
      <c r="AI18" s="265">
        <v>1.7436401517566771E-2</v>
      </c>
      <c r="AJ18" s="265">
        <v>0.2120234633449137</v>
      </c>
      <c r="AK18" s="86"/>
    </row>
    <row r="19" spans="1:38" x14ac:dyDescent="0.25">
      <c r="A19" s="190">
        <v>3</v>
      </c>
      <c r="B19" s="85">
        <v>0</v>
      </c>
      <c r="C19" s="42" t="s">
        <v>1010</v>
      </c>
      <c r="D19" s="265">
        <v>3.4738458061322142E-2</v>
      </c>
      <c r="E19" s="265">
        <v>7.6753647863590915E-2</v>
      </c>
      <c r="F19" s="265">
        <v>5.9271559449509556E-2</v>
      </c>
      <c r="G19" s="265">
        <v>4.744039357848466E-2</v>
      </c>
      <c r="H19" s="265">
        <v>5.6418074761706558E-2</v>
      </c>
      <c r="I19" s="265">
        <v>2.2093533770272816E-2</v>
      </c>
      <c r="J19" s="265">
        <v>1.7696809484108886E-2</v>
      </c>
      <c r="K19" s="265">
        <v>0</v>
      </c>
      <c r="L19" s="265">
        <v>0</v>
      </c>
      <c r="M19" s="265">
        <v>9.76263451697503E-2</v>
      </c>
      <c r="N19" s="265">
        <v>2.7898390510415282E-2</v>
      </c>
      <c r="O19" s="265">
        <v>6.1388717167434492E-2</v>
      </c>
      <c r="P19" s="265">
        <v>2.0060335900759733E-2</v>
      </c>
      <c r="Q19" s="265">
        <v>9.1460027197252542E-5</v>
      </c>
      <c r="R19" s="265">
        <v>2.3312793166799458E-2</v>
      </c>
      <c r="S19" s="265">
        <v>3.6982379214933463E-2</v>
      </c>
      <c r="T19" s="265">
        <v>5.7256509611588414E-3</v>
      </c>
      <c r="U19" s="265">
        <v>5.2860412974696481E-4</v>
      </c>
      <c r="V19" s="265">
        <v>3.1083493328028697E-3</v>
      </c>
      <c r="W19" s="265">
        <v>8.8946761877123956E-4</v>
      </c>
      <c r="X19" s="265">
        <v>3.363734462670851E-8</v>
      </c>
      <c r="Y19" s="265">
        <v>0</v>
      </c>
      <c r="Z19" s="265">
        <v>5.9349064726544297E-2</v>
      </c>
      <c r="AA19" s="265">
        <v>0</v>
      </c>
      <c r="AB19" s="265">
        <v>5.7115774370832158E-2</v>
      </c>
      <c r="AC19" s="265">
        <v>0</v>
      </c>
      <c r="AD19" s="265">
        <v>2.1309237147810665E-2</v>
      </c>
      <c r="AE19" s="265">
        <v>4.4260064252087103E-2</v>
      </c>
      <c r="AF19" s="265">
        <v>2.4111849420005198E-2</v>
      </c>
      <c r="AG19" s="265">
        <v>2.9241742838036936E-2</v>
      </c>
      <c r="AH19" s="265" t="e">
        <v>#DIV/0!</v>
      </c>
      <c r="AI19" s="265">
        <v>0</v>
      </c>
      <c r="AJ19" s="265">
        <v>4.8046521096899754E-2</v>
      </c>
      <c r="AK19" s="86"/>
    </row>
    <row r="20" spans="1:38" x14ac:dyDescent="0.25">
      <c r="A20" s="64">
        <v>3</v>
      </c>
      <c r="B20" s="85">
        <v>0</v>
      </c>
      <c r="C20" s="42" t="s">
        <v>1823</v>
      </c>
      <c r="D20" s="265">
        <v>3.442376905366102E-2</v>
      </c>
      <c r="E20" s="265">
        <v>1.6884945665594446E-3</v>
      </c>
      <c r="F20" s="265">
        <v>9.5024952095086559E-2</v>
      </c>
      <c r="G20" s="265">
        <v>3.4190057912331507E-3</v>
      </c>
      <c r="H20" s="265">
        <v>4.6117454596246686E-2</v>
      </c>
      <c r="I20" s="265">
        <v>2.7461316859181979E-3</v>
      </c>
      <c r="J20" s="265">
        <v>0</v>
      </c>
      <c r="K20" s="265">
        <v>0</v>
      </c>
      <c r="L20" s="265">
        <v>0</v>
      </c>
      <c r="M20" s="265">
        <v>1.8133840346805187E-8</v>
      </c>
      <c r="N20" s="265">
        <v>8.2427617916158529E-4</v>
      </c>
      <c r="O20" s="265">
        <v>0.10435152614999545</v>
      </c>
      <c r="P20" s="265">
        <v>6.8026934463650242E-3</v>
      </c>
      <c r="Q20" s="265">
        <v>0.36712896158989511</v>
      </c>
      <c r="R20" s="265">
        <v>2.2004494700717168E-2</v>
      </c>
      <c r="S20" s="265">
        <v>0.13622299387235762</v>
      </c>
      <c r="T20" s="265">
        <v>4.6834363879669607E-4</v>
      </c>
      <c r="U20" s="265">
        <v>0.13376385403241911</v>
      </c>
      <c r="V20" s="265">
        <v>3.8226097711268128E-2</v>
      </c>
      <c r="W20" s="265">
        <v>4.6292198826403848E-2</v>
      </c>
      <c r="X20" s="265">
        <v>2.5703910967303841E-2</v>
      </c>
      <c r="Y20" s="265">
        <v>0.71845540876230585</v>
      </c>
      <c r="Z20" s="265">
        <v>3.53847969788891E-3</v>
      </c>
      <c r="AA20" s="265">
        <v>0.68546881095255829</v>
      </c>
      <c r="AB20" s="265">
        <v>0.36543815621474007</v>
      </c>
      <c r="AC20" s="265">
        <v>0.96802145669969231</v>
      </c>
      <c r="AD20" s="265">
        <v>0.24268007075091919</v>
      </c>
      <c r="AE20" s="265">
        <v>4.4574164324600624E-2</v>
      </c>
      <c r="AF20" s="265">
        <v>7.1240034814988769E-4</v>
      </c>
      <c r="AG20" s="265">
        <v>4.8603287666424403E-4</v>
      </c>
      <c r="AH20" s="265" t="e">
        <v>#DIV/0!</v>
      </c>
      <c r="AI20" s="265">
        <v>0.77787635894409779</v>
      </c>
      <c r="AJ20" s="265">
        <v>4.7777554307683726E-2</v>
      </c>
      <c r="AK20" s="86"/>
    </row>
    <row r="21" spans="1:38" x14ac:dyDescent="0.25">
      <c r="A21" s="64">
        <v>3</v>
      </c>
      <c r="B21" s="85">
        <v>0</v>
      </c>
      <c r="C21" s="84" t="s">
        <v>1824</v>
      </c>
      <c r="D21" s="265">
        <v>0</v>
      </c>
      <c r="E21" s="265">
        <v>6.4804480701791253E-3</v>
      </c>
      <c r="F21" s="265">
        <v>4.3441667541166867E-4</v>
      </c>
      <c r="G21" s="265">
        <v>0</v>
      </c>
      <c r="H21" s="265">
        <v>1.6325579279482738E-3</v>
      </c>
      <c r="I21" s="265">
        <v>0</v>
      </c>
      <c r="J21" s="265">
        <v>0</v>
      </c>
      <c r="K21" s="265">
        <v>0</v>
      </c>
      <c r="L21" s="265">
        <v>0</v>
      </c>
      <c r="M21" s="265">
        <v>3.3534756495694935E-3</v>
      </c>
      <c r="N21" s="265">
        <v>1.0486557708786166E-4</v>
      </c>
      <c r="O21" s="265">
        <v>0</v>
      </c>
      <c r="P21" s="265">
        <v>0</v>
      </c>
      <c r="Q21" s="265">
        <v>0</v>
      </c>
      <c r="R21" s="265">
        <v>2.2124662638949521E-4</v>
      </c>
      <c r="S21" s="265">
        <v>0</v>
      </c>
      <c r="T21" s="265">
        <v>0</v>
      </c>
      <c r="U21" s="265">
        <v>0</v>
      </c>
      <c r="V21" s="265">
        <v>0</v>
      </c>
      <c r="W21" s="265">
        <v>0</v>
      </c>
      <c r="X21" s="265">
        <v>0</v>
      </c>
      <c r="Y21" s="265">
        <v>0</v>
      </c>
      <c r="Z21" s="265">
        <v>0</v>
      </c>
      <c r="AA21" s="265">
        <v>0</v>
      </c>
      <c r="AB21" s="265">
        <v>0</v>
      </c>
      <c r="AC21" s="265">
        <v>0</v>
      </c>
      <c r="AD21" s="265">
        <v>0</v>
      </c>
      <c r="AE21" s="265">
        <v>1.1097783983761154E-3</v>
      </c>
      <c r="AF21" s="265">
        <v>9.0632576210462898E-5</v>
      </c>
      <c r="AG21" s="265">
        <v>1.003099510111863E-3</v>
      </c>
      <c r="AH21" s="265" t="e">
        <v>#DIV/0!</v>
      </c>
      <c r="AI21" s="265">
        <v>0</v>
      </c>
      <c r="AJ21" s="265">
        <v>1.2426006639763396E-3</v>
      </c>
      <c r="AK21" s="86"/>
    </row>
    <row r="22" spans="1:38" x14ac:dyDescent="0.25">
      <c r="A22" s="190">
        <v>3</v>
      </c>
      <c r="B22" s="85">
        <v>0</v>
      </c>
      <c r="C22" s="84" t="s">
        <v>1012</v>
      </c>
      <c r="D22" s="265">
        <v>4.8295152670828898E-4</v>
      </c>
      <c r="E22" s="265">
        <v>5.031160980469377E-2</v>
      </c>
      <c r="F22" s="265">
        <v>1.2181275192999256E-3</v>
      </c>
      <c r="G22" s="265">
        <v>1.2397799666280531E-4</v>
      </c>
      <c r="H22" s="265">
        <v>1.1913655801115379E-2</v>
      </c>
      <c r="I22" s="265">
        <v>0</v>
      </c>
      <c r="J22" s="265">
        <v>9.6310160274114265E-4</v>
      </c>
      <c r="K22" s="265">
        <v>0</v>
      </c>
      <c r="L22" s="265">
        <v>0</v>
      </c>
      <c r="M22" s="265">
        <v>0</v>
      </c>
      <c r="N22" s="265">
        <v>0</v>
      </c>
      <c r="O22" s="265">
        <v>3.6178739787912019E-4</v>
      </c>
      <c r="P22" s="265">
        <v>3.1627073353017029E-3</v>
      </c>
      <c r="Q22" s="265">
        <v>0</v>
      </c>
      <c r="R22" s="265">
        <v>4.277511895768099E-4</v>
      </c>
      <c r="S22" s="265">
        <v>3.8659413817210075E-4</v>
      </c>
      <c r="T22" s="265">
        <v>0</v>
      </c>
      <c r="U22" s="265">
        <v>0</v>
      </c>
      <c r="V22" s="265">
        <v>0</v>
      </c>
      <c r="W22" s="265">
        <v>0</v>
      </c>
      <c r="X22" s="265">
        <v>0</v>
      </c>
      <c r="Y22" s="265">
        <v>0</v>
      </c>
      <c r="Z22" s="265">
        <v>0</v>
      </c>
      <c r="AA22" s="265">
        <v>0</v>
      </c>
      <c r="AB22" s="265">
        <v>0</v>
      </c>
      <c r="AC22" s="265">
        <v>0</v>
      </c>
      <c r="AD22" s="265">
        <v>1.2154828975230803E-4</v>
      </c>
      <c r="AE22" s="265">
        <v>7.7082270070339635E-3</v>
      </c>
      <c r="AF22" s="265">
        <v>0</v>
      </c>
      <c r="AG22" s="265">
        <v>0</v>
      </c>
      <c r="AH22" s="265" t="e">
        <v>#DIV/0!</v>
      </c>
      <c r="AI22" s="265">
        <v>0</v>
      </c>
      <c r="AJ22" s="265">
        <v>9.2431939401472242E-3</v>
      </c>
      <c r="AK22" s="86"/>
    </row>
    <row r="23" spans="1:38" x14ac:dyDescent="0.25">
      <c r="A23" s="64">
        <v>3</v>
      </c>
      <c r="B23" s="85">
        <v>0</v>
      </c>
      <c r="C23" s="84" t="s">
        <v>1013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5">
        <v>0</v>
      </c>
      <c r="P23" s="265">
        <v>0</v>
      </c>
      <c r="Q23" s="265">
        <v>0</v>
      </c>
      <c r="R23" s="265">
        <v>0</v>
      </c>
      <c r="S23" s="265">
        <v>0</v>
      </c>
      <c r="T23" s="265">
        <v>0</v>
      </c>
      <c r="U23" s="265">
        <v>0</v>
      </c>
      <c r="V23" s="265">
        <v>0</v>
      </c>
      <c r="W23" s="265">
        <v>0</v>
      </c>
      <c r="X23" s="265">
        <v>0</v>
      </c>
      <c r="Y23" s="265">
        <v>0</v>
      </c>
      <c r="Z23" s="265">
        <v>0</v>
      </c>
      <c r="AA23" s="265">
        <v>0</v>
      </c>
      <c r="AB23" s="265">
        <v>0</v>
      </c>
      <c r="AC23" s="265">
        <v>0</v>
      </c>
      <c r="AD23" s="265">
        <v>0</v>
      </c>
      <c r="AE23" s="265">
        <v>0</v>
      </c>
      <c r="AF23" s="265">
        <v>0</v>
      </c>
      <c r="AG23" s="265">
        <v>0</v>
      </c>
      <c r="AH23" s="265" t="e">
        <v>#DIV/0!</v>
      </c>
      <c r="AI23" s="265">
        <v>0</v>
      </c>
      <c r="AJ23" s="265">
        <v>0</v>
      </c>
      <c r="AK23" s="86"/>
    </row>
    <row r="24" spans="1:38" x14ac:dyDescent="0.25">
      <c r="A24" s="190">
        <v>3</v>
      </c>
      <c r="B24" s="85">
        <v>1499</v>
      </c>
      <c r="C24" s="84" t="s">
        <v>1525</v>
      </c>
      <c r="D24" s="265">
        <v>-3.0933196121088313E-2</v>
      </c>
      <c r="E24" s="265">
        <v>-3.5837549881354354E-2</v>
      </c>
      <c r="F24" s="265">
        <v>-7.4234557921635483E-2</v>
      </c>
      <c r="G24" s="265">
        <v>-3.024491971148888E-2</v>
      </c>
      <c r="H24" s="265">
        <v>-4.9494528427428623E-2</v>
      </c>
      <c r="I24" s="265">
        <v>-3.5329132754631301E-2</v>
      </c>
      <c r="J24" s="265">
        <v>-2.4318531779901831E-2</v>
      </c>
      <c r="K24" s="265">
        <v>-3.1184587630063203E-2</v>
      </c>
      <c r="L24" s="265">
        <v>-0.10770810151307054</v>
      </c>
      <c r="M24" s="265">
        <v>-6.0730472245520022E-2</v>
      </c>
      <c r="N24" s="265">
        <v>-3.0733411371428546E-2</v>
      </c>
      <c r="O24" s="265">
        <v>-5.9040450336163591E-2</v>
      </c>
      <c r="P24" s="265">
        <v>-1.7572146405878408E-2</v>
      </c>
      <c r="Q24" s="265">
        <v>-0.1034038860718496</v>
      </c>
      <c r="R24" s="265">
        <v>-4.5556486906135438E-2</v>
      </c>
      <c r="S24" s="265">
        <v>-1.8074644072992998E-2</v>
      </c>
      <c r="T24" s="265">
        <v>-1.5793192604022038E-2</v>
      </c>
      <c r="U24" s="265">
        <v>-4.2359840870514281E-2</v>
      </c>
      <c r="V24" s="265">
        <v>-5.6485901948339946E-2</v>
      </c>
      <c r="W24" s="265">
        <v>-1.4719975654692402E-2</v>
      </c>
      <c r="X24" s="265">
        <v>-5.7351326796635252E-2</v>
      </c>
      <c r="Y24" s="265">
        <v>-4.6172490045604038E-2</v>
      </c>
      <c r="Z24" s="265">
        <v>-2.9028583921596043E-2</v>
      </c>
      <c r="AA24" s="265">
        <v>-5.7649098664098786E-2</v>
      </c>
      <c r="AB24" s="265">
        <v>-6.666750282491414E-2</v>
      </c>
      <c r="AC24" s="265">
        <v>-6.1252225465919491E-2</v>
      </c>
      <c r="AD24" s="265">
        <v>-3.30787255291006E-2</v>
      </c>
      <c r="AE24" s="265">
        <v>-4.7645372287456259E-2</v>
      </c>
      <c r="AF24" s="265">
        <v>-3.0794647787260484E-2</v>
      </c>
      <c r="AG24" s="265">
        <v>-9.3004775766508702E-2</v>
      </c>
      <c r="AH24" s="265" t="e">
        <v>#DIV/0!</v>
      </c>
      <c r="AI24" s="265">
        <v>-5.5201645174697514E-2</v>
      </c>
      <c r="AJ24" s="265">
        <v>-4.6001645405723927E-2</v>
      </c>
      <c r="AK24" s="86"/>
    </row>
    <row r="25" spans="1:38" x14ac:dyDescent="0.25">
      <c r="A25" s="64">
        <v>3</v>
      </c>
      <c r="B25" s="85">
        <v>149905</v>
      </c>
      <c r="C25" s="84" t="s">
        <v>1526</v>
      </c>
      <c r="D25" s="265">
        <v>-5.3417114447374455E-3</v>
      </c>
      <c r="E25" s="265">
        <v>-2.9330512379473392E-3</v>
      </c>
      <c r="F25" s="265">
        <v>-1.6159209401888305E-2</v>
      </c>
      <c r="G25" s="265">
        <v>-6.5648108800202372E-3</v>
      </c>
      <c r="H25" s="265">
        <v>-9.4122333774149265E-3</v>
      </c>
      <c r="I25" s="265">
        <v>-6.6536143090291638E-3</v>
      </c>
      <c r="J25" s="265">
        <v>-7.7363116218533371E-3</v>
      </c>
      <c r="K25" s="265">
        <v>-1.1322728150853655E-2</v>
      </c>
      <c r="L25" s="265">
        <v>-1.0680374449697069E-3</v>
      </c>
      <c r="M25" s="265">
        <v>-6.5995646593267508E-3</v>
      </c>
      <c r="N25" s="265">
        <v>-1.4861859808417199E-2</v>
      </c>
      <c r="O25" s="265">
        <v>-1.2339326026803958E-2</v>
      </c>
      <c r="P25" s="265">
        <v>-4.4508964199979628E-3</v>
      </c>
      <c r="Q25" s="265">
        <v>-1.1398517010882382E-7</v>
      </c>
      <c r="R25" s="265">
        <v>-8.1576170192711028E-3</v>
      </c>
      <c r="S25" s="265">
        <v>-9.9396030295173972E-3</v>
      </c>
      <c r="T25" s="265">
        <v>-2.9022435999132489E-3</v>
      </c>
      <c r="U25" s="265">
        <v>-3.5929173244991577E-3</v>
      </c>
      <c r="V25" s="265">
        <v>-1.8040218366910912E-3</v>
      </c>
      <c r="W25" s="265">
        <v>-4.7690952582235329E-3</v>
      </c>
      <c r="X25" s="265">
        <v>-8.4817035399070272E-4</v>
      </c>
      <c r="Y25" s="265">
        <v>0</v>
      </c>
      <c r="Z25" s="265">
        <v>-5.9804151502712557E-3</v>
      </c>
      <c r="AA25" s="265">
        <v>0</v>
      </c>
      <c r="AB25" s="265">
        <v>-1.7270556727195154E-3</v>
      </c>
      <c r="AC25" s="265">
        <v>0</v>
      </c>
      <c r="AD25" s="265">
        <v>-4.6815744830642908E-3</v>
      </c>
      <c r="AE25" s="265">
        <v>-8.8395465785933384E-3</v>
      </c>
      <c r="AF25" s="265">
        <v>-1.4381507099871791E-2</v>
      </c>
      <c r="AG25" s="265">
        <v>-2.7319985600259152E-3</v>
      </c>
      <c r="AH25" s="265" t="e">
        <v>#DIV/0!</v>
      </c>
      <c r="AI25" s="265">
        <v>0</v>
      </c>
      <c r="AJ25" s="265">
        <v>-8.7421683326135355E-3</v>
      </c>
      <c r="AK25" s="86"/>
    </row>
    <row r="26" spans="1:38" s="28" customFormat="1" x14ac:dyDescent="0.25">
      <c r="A26" s="64">
        <v>3</v>
      </c>
      <c r="B26" s="85">
        <v>149910</v>
      </c>
      <c r="C26" s="84" t="s">
        <v>1527</v>
      </c>
      <c r="D26" s="265">
        <v>-4.2626248660777473E-3</v>
      </c>
      <c r="E26" s="265">
        <v>-7.8803799467725769E-3</v>
      </c>
      <c r="F26" s="265">
        <v>-7.3506146145176192E-3</v>
      </c>
      <c r="G26" s="265">
        <v>-4.9220092088406416E-3</v>
      </c>
      <c r="H26" s="265">
        <v>-6.4476324972002003E-3</v>
      </c>
      <c r="I26" s="265">
        <v>-1.0381793405234378E-2</v>
      </c>
      <c r="J26" s="265">
        <v>-4.168047921521833E-3</v>
      </c>
      <c r="K26" s="265">
        <v>0</v>
      </c>
      <c r="L26" s="265">
        <v>-2.7552804341284893E-2</v>
      </c>
      <c r="M26" s="265">
        <v>-1.2521730944253436E-2</v>
      </c>
      <c r="N26" s="265">
        <v>-3.9427501951357436E-3</v>
      </c>
      <c r="O26" s="265">
        <v>-6.0780745190517549E-3</v>
      </c>
      <c r="P26" s="265">
        <v>-4.2682526170267536E-3</v>
      </c>
      <c r="Q26" s="265">
        <v>-3.0837262204935278E-2</v>
      </c>
      <c r="R26" s="265">
        <v>-9.7375945437709402E-3</v>
      </c>
      <c r="S26" s="265">
        <v>-2.1417631021232309E-4</v>
      </c>
      <c r="T26" s="265">
        <v>-7.0557368570522061E-3</v>
      </c>
      <c r="U26" s="265">
        <v>-1.317190359696197E-2</v>
      </c>
      <c r="V26" s="265">
        <v>-2.8491347145903862E-2</v>
      </c>
      <c r="W26" s="265">
        <v>-2.7890693465626535E-5</v>
      </c>
      <c r="X26" s="265">
        <v>-2.6520698687878163E-2</v>
      </c>
      <c r="Y26" s="265">
        <v>-2.734188035588554E-3</v>
      </c>
      <c r="Z26" s="265">
        <v>-8.7960714527359624E-3</v>
      </c>
      <c r="AA26" s="265">
        <v>0</v>
      </c>
      <c r="AB26" s="265">
        <v>-5.2384572790087685E-3</v>
      </c>
      <c r="AC26" s="265">
        <v>0</v>
      </c>
      <c r="AD26" s="265">
        <v>-3.8427564568330698E-3</v>
      </c>
      <c r="AE26" s="265">
        <v>-7.4552792269346477E-3</v>
      </c>
      <c r="AF26" s="265">
        <v>-3.407615897064667E-3</v>
      </c>
      <c r="AG26" s="265">
        <v>-2.3068607519509281E-2</v>
      </c>
      <c r="AH26" s="265" t="e">
        <v>#DIV/0!</v>
      </c>
      <c r="AI26" s="265">
        <v>-8.3327850137690279E-4</v>
      </c>
      <c r="AJ26" s="265">
        <v>-6.7547770659925239E-3</v>
      </c>
      <c r="AK26" s="405"/>
      <c r="AL26" s="60"/>
    </row>
    <row r="27" spans="1:38" x14ac:dyDescent="0.25">
      <c r="A27" s="190">
        <v>3</v>
      </c>
      <c r="B27" s="85">
        <v>149915</v>
      </c>
      <c r="C27" s="84" t="s">
        <v>1528</v>
      </c>
      <c r="D27" s="265">
        <v>-7.7919313867270284E-4</v>
      </c>
      <c r="E27" s="265">
        <v>-1.9401104346447227E-3</v>
      </c>
      <c r="F27" s="265">
        <v>-1.7364381322212991E-3</v>
      </c>
      <c r="G27" s="265">
        <v>-1.5429801315750644E-3</v>
      </c>
      <c r="H27" s="265">
        <v>-1.5656652210133393E-3</v>
      </c>
      <c r="I27" s="265">
        <v>-4.4146658792734386E-4</v>
      </c>
      <c r="J27" s="265">
        <v>-5.9522133756183487E-4</v>
      </c>
      <c r="K27" s="265">
        <v>0</v>
      </c>
      <c r="L27" s="265">
        <v>0</v>
      </c>
      <c r="M27" s="265">
        <v>-1.6543846771348014E-3</v>
      </c>
      <c r="N27" s="265">
        <v>-8.9409835907117586E-4</v>
      </c>
      <c r="O27" s="265">
        <v>-1.6661948829912164E-3</v>
      </c>
      <c r="P27" s="265">
        <v>-4.3457846386656422E-4</v>
      </c>
      <c r="Q27" s="265">
        <v>-4.2181425538127401E-5</v>
      </c>
      <c r="R27" s="265">
        <v>-6.1125174180079738E-4</v>
      </c>
      <c r="S27" s="265">
        <v>-6.1871290315287724E-4</v>
      </c>
      <c r="T27" s="265">
        <v>-5.7592342748250721E-5</v>
      </c>
      <c r="U27" s="265">
        <v>-5.286128109481846E-6</v>
      </c>
      <c r="V27" s="265">
        <v>-9.1303745337523108E-5</v>
      </c>
      <c r="W27" s="265">
        <v>-6.6161819889350394E-6</v>
      </c>
      <c r="X27" s="265">
        <v>-3.363734462670851E-8</v>
      </c>
      <c r="Y27" s="265">
        <v>0</v>
      </c>
      <c r="Z27" s="265">
        <v>-2.0706223585422799E-3</v>
      </c>
      <c r="AA27" s="265">
        <v>0</v>
      </c>
      <c r="AB27" s="265">
        <v>-1.425237173718788E-3</v>
      </c>
      <c r="AC27" s="265">
        <v>0</v>
      </c>
      <c r="AD27" s="265">
        <v>-4.3266270836184108E-4</v>
      </c>
      <c r="AE27" s="265">
        <v>-1.2111767022380308E-3</v>
      </c>
      <c r="AF27" s="265">
        <v>-7.7274583250777737E-4</v>
      </c>
      <c r="AG27" s="265">
        <v>-4.9602431465625848E-4</v>
      </c>
      <c r="AH27" s="265" t="e">
        <v>#DIV/0!</v>
      </c>
      <c r="AI27" s="265">
        <v>0</v>
      </c>
      <c r="AJ27" s="265">
        <v>-1.3254625221075121E-3</v>
      </c>
      <c r="AK27" s="86"/>
    </row>
    <row r="28" spans="1:38" x14ac:dyDescent="0.25">
      <c r="A28" s="64">
        <v>3</v>
      </c>
      <c r="B28" s="85">
        <v>149920</v>
      </c>
      <c r="C28" s="84" t="s">
        <v>1529</v>
      </c>
      <c r="D28" s="265">
        <v>-7.3173487979359046E-4</v>
      </c>
      <c r="E28" s="265">
        <v>-1.7154764447540732E-4</v>
      </c>
      <c r="F28" s="265">
        <v>-1.5415983207961925E-3</v>
      </c>
      <c r="G28" s="265">
        <v>-1.2119289227475757E-4</v>
      </c>
      <c r="H28" s="265">
        <v>-8.2526058426565828E-4</v>
      </c>
      <c r="I28" s="265">
        <v>-1.7579660416903661E-4</v>
      </c>
      <c r="J28" s="265">
        <v>0</v>
      </c>
      <c r="K28" s="265">
        <v>0</v>
      </c>
      <c r="L28" s="265">
        <v>0</v>
      </c>
      <c r="M28" s="265">
        <v>-1.6000447364828106E-8</v>
      </c>
      <c r="N28" s="265">
        <v>-2.7489082968191762E-5</v>
      </c>
      <c r="O28" s="265">
        <v>-2.2513217413775966E-3</v>
      </c>
      <c r="P28" s="265">
        <v>-2.3905007376741737E-4</v>
      </c>
      <c r="Q28" s="265">
        <v>-3.0010515434484342E-2</v>
      </c>
      <c r="R28" s="265">
        <v>-1.5359601359263091E-3</v>
      </c>
      <c r="S28" s="265">
        <v>-2.7025001428508605E-3</v>
      </c>
      <c r="T28" s="265">
        <v>-4.6362036670120605E-6</v>
      </c>
      <c r="U28" s="265">
        <v>-1.420248190999715E-2</v>
      </c>
      <c r="V28" s="265">
        <v>-1.6633171365464789E-3</v>
      </c>
      <c r="W28" s="265">
        <v>-7.5246688713528475E-4</v>
      </c>
      <c r="X28" s="265">
        <v>-8.0466552795509412E-3</v>
      </c>
      <c r="Y28" s="265">
        <v>-9.856140482228215E-3</v>
      </c>
      <c r="Z28" s="265">
        <v>-5.0010799606388238E-4</v>
      </c>
      <c r="AA28" s="265">
        <v>-4.1437506173189302E-2</v>
      </c>
      <c r="AB28" s="265">
        <v>-1.8675478868261181E-2</v>
      </c>
      <c r="AC28" s="265">
        <v>-4.8274033414392618E-2</v>
      </c>
      <c r="AD28" s="265">
        <v>-1.0169954960504563E-2</v>
      </c>
      <c r="AE28" s="265">
        <v>-1.3690660704346103E-3</v>
      </c>
      <c r="AF28" s="265">
        <v>-2.3758095613996875E-5</v>
      </c>
      <c r="AG28" s="265">
        <v>-2.1153107234719774E-5</v>
      </c>
      <c r="AH28" s="265" t="e">
        <v>#DIV/0!</v>
      </c>
      <c r="AI28" s="265">
        <v>-3.3805298829405896E-2</v>
      </c>
      <c r="AJ28" s="265">
        <v>-1.3959827419110155E-3</v>
      </c>
      <c r="AK28" s="86"/>
    </row>
    <row r="29" spans="1:38" x14ac:dyDescent="0.25">
      <c r="A29" s="64">
        <v>3</v>
      </c>
      <c r="B29" s="85">
        <v>149940</v>
      </c>
      <c r="C29" s="84" t="s">
        <v>1531</v>
      </c>
      <c r="D29" s="265">
        <v>0</v>
      </c>
      <c r="E29" s="265">
        <v>-5.7453103164956045E-4</v>
      </c>
      <c r="F29" s="265">
        <v>-4.3441594995940356E-6</v>
      </c>
      <c r="G29" s="265">
        <v>0</v>
      </c>
      <c r="H29" s="265">
        <v>-1.3086148543475844E-4</v>
      </c>
      <c r="I29" s="265">
        <v>0</v>
      </c>
      <c r="J29" s="265">
        <v>0</v>
      </c>
      <c r="K29" s="265">
        <v>0</v>
      </c>
      <c r="L29" s="265">
        <v>0</v>
      </c>
      <c r="M29" s="265">
        <v>-6.8838874035208691E-5</v>
      </c>
      <c r="N29" s="265">
        <v>-1.3825368582832048E-6</v>
      </c>
      <c r="O29" s="265">
        <v>0</v>
      </c>
      <c r="P29" s="265">
        <v>0</v>
      </c>
      <c r="Q29" s="265">
        <v>0</v>
      </c>
      <c r="R29" s="265">
        <v>-4.3505482115552875E-6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X29" s="265">
        <v>0</v>
      </c>
      <c r="Y29" s="265">
        <v>0</v>
      </c>
      <c r="Z29" s="265">
        <v>0</v>
      </c>
      <c r="AA29" s="265">
        <v>0</v>
      </c>
      <c r="AB29" s="265">
        <v>0</v>
      </c>
      <c r="AC29" s="265">
        <v>0</v>
      </c>
      <c r="AD29" s="265">
        <v>0</v>
      </c>
      <c r="AE29" s="265">
        <v>-8.4508804353465979E-5</v>
      </c>
      <c r="AF29" s="265">
        <v>-1.1948904554937166E-6</v>
      </c>
      <c r="AG29" s="265">
        <v>-2.0591245632045889E-5</v>
      </c>
      <c r="AH29" s="265" t="e">
        <v>#DIV/0!</v>
      </c>
      <c r="AI29" s="265">
        <v>0</v>
      </c>
      <c r="AJ29" s="265">
        <v>-9.9603552135218949E-5</v>
      </c>
      <c r="AK29" s="86"/>
      <c r="AL29" s="323"/>
    </row>
    <row r="30" spans="1:38" x14ac:dyDescent="0.25">
      <c r="A30" s="190">
        <v>3</v>
      </c>
      <c r="B30" s="85">
        <v>149945</v>
      </c>
      <c r="C30" s="84" t="s">
        <v>1532</v>
      </c>
      <c r="D30" s="265">
        <v>-3.2414982197432026E-3</v>
      </c>
      <c r="E30" s="265">
        <v>-3.0881927831049303E-3</v>
      </c>
      <c r="F30" s="265">
        <v>-3.2809409989387156E-3</v>
      </c>
      <c r="G30" s="265">
        <v>-9.8097354469912435E-4</v>
      </c>
      <c r="H30" s="265">
        <v>-2.8178349805544345E-3</v>
      </c>
      <c r="I30" s="265">
        <v>-2.6139169537520005E-3</v>
      </c>
      <c r="J30" s="265">
        <v>-1.4428086527687994E-5</v>
      </c>
      <c r="K30" s="265">
        <v>0</v>
      </c>
      <c r="L30" s="265">
        <v>-4.6249106174252319E-3</v>
      </c>
      <c r="M30" s="265">
        <v>-8.9849872159297631E-4</v>
      </c>
      <c r="N30" s="265">
        <v>-1.7337435649041777E-3</v>
      </c>
      <c r="O30" s="265">
        <v>-3.4175444315058508E-3</v>
      </c>
      <c r="P30" s="265">
        <v>-2.5669078051359165E-4</v>
      </c>
      <c r="Q30" s="265">
        <v>-1.1406076326552646E-3</v>
      </c>
      <c r="R30" s="265">
        <v>-1.6519250044415988E-3</v>
      </c>
      <c r="S30" s="265">
        <v>-1.8273182467936362E-3</v>
      </c>
      <c r="T30" s="265">
        <v>-8.672677196465352E-4</v>
      </c>
      <c r="U30" s="265">
        <v>-2.4447780036857838E-3</v>
      </c>
      <c r="V30" s="265">
        <v>-5.4999683677546757E-3</v>
      </c>
      <c r="W30" s="265">
        <v>0</v>
      </c>
      <c r="X30" s="265">
        <v>-2.4887093982239693E-4</v>
      </c>
      <c r="Y30" s="265">
        <v>-1.8360756853888622E-2</v>
      </c>
      <c r="Z30" s="265">
        <v>-3.7536461828860035E-3</v>
      </c>
      <c r="AA30" s="265">
        <v>-3.0871548899485961E-3</v>
      </c>
      <c r="AB30" s="265">
        <v>-1.6980810797914594E-2</v>
      </c>
      <c r="AC30" s="265">
        <v>-2.7195526186206014E-3</v>
      </c>
      <c r="AD30" s="265">
        <v>-4.5937673974784732E-3</v>
      </c>
      <c r="AE30" s="265">
        <v>-2.4888138526491382E-3</v>
      </c>
      <c r="AF30" s="265">
        <v>-1.4984292285343838E-3</v>
      </c>
      <c r="AG30" s="265">
        <v>-3.5213835031329588E-3</v>
      </c>
      <c r="AH30" s="265" t="e">
        <v>#DIV/0!</v>
      </c>
      <c r="AI30" s="265">
        <v>-7.6348353841742597E-3</v>
      </c>
      <c r="AJ30" s="265">
        <v>-2.4853217710573568E-3</v>
      </c>
      <c r="AK30" s="86"/>
      <c r="AL30" s="326"/>
    </row>
    <row r="31" spans="1:38" x14ac:dyDescent="0.25">
      <c r="A31" s="64">
        <v>3</v>
      </c>
      <c r="B31" s="85">
        <v>149950</v>
      </c>
      <c r="C31" s="84" t="s">
        <v>1533</v>
      </c>
      <c r="D31" s="265">
        <v>-2.5934953932392835E-3</v>
      </c>
      <c r="E31" s="265">
        <v>-3.6625739416615874E-3</v>
      </c>
      <c r="F31" s="265">
        <v>-1.0827461957416996E-2</v>
      </c>
      <c r="G31" s="265">
        <v>-8.4293651430327535E-3</v>
      </c>
      <c r="H31" s="265">
        <v>-7.2233185265604457E-3</v>
      </c>
      <c r="I31" s="265">
        <v>-1.0173009588422098E-2</v>
      </c>
      <c r="J31" s="265">
        <v>-1.4841526092793547E-3</v>
      </c>
      <c r="K31" s="265">
        <v>-3.1200753666815557E-3</v>
      </c>
      <c r="L31" s="265">
        <v>-1.9755261087824046E-2</v>
      </c>
      <c r="M31" s="265">
        <v>-1.5944469277040973E-2</v>
      </c>
      <c r="N31" s="265">
        <v>-2.9154882919837969E-3</v>
      </c>
      <c r="O31" s="265">
        <v>-2.0707278970892962E-2</v>
      </c>
      <c r="P31" s="265">
        <v>-2.4848744989446401E-3</v>
      </c>
      <c r="Q31" s="265">
        <v>-3.4257981043389297E-3</v>
      </c>
      <c r="R31" s="265">
        <v>-7.2156937960280738E-3</v>
      </c>
      <c r="S31" s="265">
        <v>-1.8105626781229301E-3</v>
      </c>
      <c r="T31" s="265">
        <v>-4.2479123826479536E-3</v>
      </c>
      <c r="U31" s="265">
        <v>-8.8238080357689583E-5</v>
      </c>
      <c r="V31" s="265">
        <v>-1.2973046831779671E-2</v>
      </c>
      <c r="W31" s="265">
        <v>0</v>
      </c>
      <c r="X31" s="265">
        <v>-1.9493651871183087E-3</v>
      </c>
      <c r="Y31" s="265">
        <v>-1.513980488902655E-2</v>
      </c>
      <c r="Z31" s="265">
        <v>-5.3963967070290008E-3</v>
      </c>
      <c r="AA31" s="265">
        <v>-9.1194828827139015E-4</v>
      </c>
      <c r="AB31" s="265">
        <v>-2.7349724991934149E-3</v>
      </c>
      <c r="AC31" s="265">
        <v>-1.057367034921562E-3</v>
      </c>
      <c r="AD31" s="265">
        <v>-3.0165399747539476E-3</v>
      </c>
      <c r="AE31" s="265">
        <v>-7.0823052548560734E-3</v>
      </c>
      <c r="AF31" s="265">
        <v>-2.9432561076440105E-3</v>
      </c>
      <c r="AG31" s="265">
        <v>-1.8529135323164417E-2</v>
      </c>
      <c r="AH31" s="265" t="e">
        <v>#DIV/0!</v>
      </c>
      <c r="AI31" s="265">
        <v>-5.2904527495783883E-3</v>
      </c>
      <c r="AJ31" s="265">
        <v>-6.6809299371597825E-3</v>
      </c>
      <c r="AK31" s="86"/>
      <c r="AL31" s="323"/>
    </row>
    <row r="32" spans="1:38" x14ac:dyDescent="0.25">
      <c r="A32" s="190">
        <v>3</v>
      </c>
      <c r="B32" s="85">
        <v>149955</v>
      </c>
      <c r="C32" s="84" t="s">
        <v>1534</v>
      </c>
      <c r="D32" s="265">
        <v>-1.6103646195365197E-5</v>
      </c>
      <c r="E32" s="265">
        <v>-1.307775655945056E-3</v>
      </c>
      <c r="F32" s="265">
        <v>-1.3736553943677133E-5</v>
      </c>
      <c r="G32" s="265">
        <v>-1.3166959414240175E-6</v>
      </c>
      <c r="H32" s="265">
        <v>-3.0273130170863798E-4</v>
      </c>
      <c r="I32" s="265">
        <v>0</v>
      </c>
      <c r="J32" s="265">
        <v>-2.2921918359611416E-5</v>
      </c>
      <c r="K32" s="265">
        <v>0</v>
      </c>
      <c r="L32" s="265">
        <v>0</v>
      </c>
      <c r="M32" s="265">
        <v>0</v>
      </c>
      <c r="N32" s="265">
        <v>0</v>
      </c>
      <c r="O32" s="265">
        <v>-3.573578428816373E-6</v>
      </c>
      <c r="P32" s="265">
        <v>-4.1452413225987542E-5</v>
      </c>
      <c r="Q32" s="265">
        <v>0</v>
      </c>
      <c r="R32" s="265">
        <v>-8.0934567093580172E-6</v>
      </c>
      <c r="S32" s="265">
        <v>-3.8659441733619759E-6</v>
      </c>
      <c r="T32" s="265">
        <v>0</v>
      </c>
      <c r="U32" s="265">
        <v>0</v>
      </c>
      <c r="V32" s="265">
        <v>0</v>
      </c>
      <c r="W32" s="265">
        <v>0</v>
      </c>
      <c r="X32" s="265">
        <v>0</v>
      </c>
      <c r="Y32" s="265">
        <v>0</v>
      </c>
      <c r="Z32" s="265">
        <v>0</v>
      </c>
      <c r="AA32" s="265">
        <v>0</v>
      </c>
      <c r="AB32" s="265">
        <v>0</v>
      </c>
      <c r="AC32" s="265">
        <v>0</v>
      </c>
      <c r="AD32" s="265">
        <v>-1.2154837752373335E-6</v>
      </c>
      <c r="AE32" s="265">
        <v>-1.9488527622098096E-4</v>
      </c>
      <c r="AF32" s="265">
        <v>0</v>
      </c>
      <c r="AG32" s="265">
        <v>0</v>
      </c>
      <c r="AH32" s="265" t="e">
        <v>#DIV/0!</v>
      </c>
      <c r="AI32" s="265">
        <v>0</v>
      </c>
      <c r="AJ32" s="265">
        <v>-2.3369348133441039E-4</v>
      </c>
      <c r="AK32" s="86"/>
      <c r="AL32" s="324"/>
    </row>
    <row r="33" spans="1:38" x14ac:dyDescent="0.25">
      <c r="A33" s="64">
        <v>3</v>
      </c>
      <c r="B33" s="85">
        <v>149960</v>
      </c>
      <c r="C33" s="84" t="s">
        <v>1535</v>
      </c>
      <c r="D33" s="265">
        <v>0</v>
      </c>
      <c r="E33" s="265">
        <v>0</v>
      </c>
      <c r="F33" s="265">
        <v>0</v>
      </c>
      <c r="G33" s="265">
        <v>0</v>
      </c>
      <c r="H33" s="265">
        <v>0</v>
      </c>
      <c r="I33" s="265">
        <v>0</v>
      </c>
      <c r="J33" s="265">
        <v>0</v>
      </c>
      <c r="K33" s="265">
        <v>0</v>
      </c>
      <c r="L33" s="265">
        <v>0</v>
      </c>
      <c r="M33" s="265">
        <v>0</v>
      </c>
      <c r="N33" s="265">
        <v>0</v>
      </c>
      <c r="O33" s="265">
        <v>0</v>
      </c>
      <c r="P33" s="265">
        <v>0</v>
      </c>
      <c r="Q33" s="265">
        <v>0</v>
      </c>
      <c r="R33" s="265">
        <v>0</v>
      </c>
      <c r="S33" s="265">
        <v>0</v>
      </c>
      <c r="T33" s="265">
        <v>0</v>
      </c>
      <c r="U33" s="265">
        <v>0</v>
      </c>
      <c r="V33" s="265">
        <v>0</v>
      </c>
      <c r="W33" s="265">
        <v>0</v>
      </c>
      <c r="X33" s="265">
        <v>0</v>
      </c>
      <c r="Y33" s="265">
        <v>0</v>
      </c>
      <c r="Z33" s="265">
        <v>0</v>
      </c>
      <c r="AA33" s="265">
        <v>0</v>
      </c>
      <c r="AB33" s="265">
        <v>0</v>
      </c>
      <c r="AC33" s="265">
        <v>0</v>
      </c>
      <c r="AD33" s="265">
        <v>0</v>
      </c>
      <c r="AE33" s="265">
        <v>0</v>
      </c>
      <c r="AF33" s="265">
        <v>0</v>
      </c>
      <c r="AG33" s="265">
        <v>0</v>
      </c>
      <c r="AH33" s="265" t="e">
        <v>#DIV/0!</v>
      </c>
      <c r="AI33" s="265">
        <v>0</v>
      </c>
      <c r="AJ33" s="265">
        <v>0</v>
      </c>
      <c r="AK33" s="86"/>
    </row>
    <row r="34" spans="1:38" x14ac:dyDescent="0.25">
      <c r="A34" s="190">
        <v>3</v>
      </c>
      <c r="B34" s="85">
        <v>149980</v>
      </c>
      <c r="C34" s="84" t="s">
        <v>1536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-2.5526397699458846E-3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-6.4697966891274598E-3</v>
      </c>
      <c r="P34" s="265">
        <v>0</v>
      </c>
      <c r="Q34" s="265">
        <v>0</v>
      </c>
      <c r="R34" s="265">
        <v>-5.811056173805223E-4</v>
      </c>
      <c r="S34" s="265">
        <v>0</v>
      </c>
      <c r="T34" s="265">
        <v>0</v>
      </c>
      <c r="U34" s="265">
        <v>-2.9638103856543777E-3</v>
      </c>
      <c r="V34" s="265">
        <v>-2.113387426899112E-3</v>
      </c>
      <c r="W34" s="265">
        <v>0</v>
      </c>
      <c r="X34" s="265">
        <v>-6.7075223163515106E-3</v>
      </c>
      <c r="Y34" s="265">
        <v>0</v>
      </c>
      <c r="Z34" s="265">
        <v>0</v>
      </c>
      <c r="AA34" s="265">
        <v>-8.5367677227795296E-3</v>
      </c>
      <c r="AB34" s="265">
        <v>-1.5421800202045604E-2</v>
      </c>
      <c r="AC34" s="265">
        <v>0</v>
      </c>
      <c r="AD34" s="265">
        <v>-2.9031199710016112E-3</v>
      </c>
      <c r="AE34" s="265">
        <v>-2.8869137655341615E-4</v>
      </c>
      <c r="AF34" s="265">
        <v>0</v>
      </c>
      <c r="AG34" s="265">
        <v>-2.6870760255106236E-5</v>
      </c>
      <c r="AH34" s="265" t="e">
        <v>#DIV/0!</v>
      </c>
      <c r="AI34" s="265">
        <v>-3.4469026622725154E-3</v>
      </c>
      <c r="AJ34" s="265">
        <v>-3.1948646550183246E-4</v>
      </c>
      <c r="AK34" s="86"/>
    </row>
    <row r="35" spans="1:38" x14ac:dyDescent="0.25">
      <c r="A35" s="64">
        <v>3</v>
      </c>
      <c r="B35" s="85">
        <v>149985</v>
      </c>
      <c r="C35" s="84" t="s">
        <v>1537</v>
      </c>
      <c r="D35" s="265">
        <v>-2.1137388290571728E-4</v>
      </c>
      <c r="E35" s="265">
        <v>-1.2360768484054893E-3</v>
      </c>
      <c r="F35" s="265">
        <v>-1.3741301182391351E-2</v>
      </c>
      <c r="G35" s="265">
        <v>-7.3185483871874614E-4</v>
      </c>
      <c r="H35" s="265">
        <v>-6.0288140957257324E-3</v>
      </c>
      <c r="I35" s="265">
        <v>0</v>
      </c>
      <c r="J35" s="265">
        <v>-5.9169060265502785E-4</v>
      </c>
      <c r="K35" s="265">
        <v>0</v>
      </c>
      <c r="L35" s="265">
        <v>0</v>
      </c>
      <c r="M35" s="265">
        <v>-1.0750987099105483E-3</v>
      </c>
      <c r="N35" s="265">
        <v>0</v>
      </c>
      <c r="O35" s="265">
        <v>0</v>
      </c>
      <c r="P35" s="265">
        <v>-9.9834627092325367E-4</v>
      </c>
      <c r="Q35" s="265">
        <v>0</v>
      </c>
      <c r="R35" s="265">
        <v>-2.6411462162046032E-4</v>
      </c>
      <c r="S35" s="265">
        <v>0</v>
      </c>
      <c r="T35" s="265">
        <v>-1.5130955661360029E-4</v>
      </c>
      <c r="U35" s="265">
        <v>0</v>
      </c>
      <c r="V35" s="265">
        <v>-6.5498933059456206E-4</v>
      </c>
      <c r="W35" s="265">
        <v>0</v>
      </c>
      <c r="X35" s="265">
        <v>-9.8831295016206587E-4</v>
      </c>
      <c r="Y35" s="265">
        <v>0</v>
      </c>
      <c r="Z35" s="265">
        <v>-1.8064444680784073E-3</v>
      </c>
      <c r="AA35" s="265">
        <v>0</v>
      </c>
      <c r="AB35" s="265">
        <v>0</v>
      </c>
      <c r="AC35" s="265">
        <v>0</v>
      </c>
      <c r="AD35" s="265">
        <v>-9.4336558649287555E-5</v>
      </c>
      <c r="AE35" s="265">
        <v>-3.9176073507095725E-3</v>
      </c>
      <c r="AF35" s="265">
        <v>0</v>
      </c>
      <c r="AG35" s="265">
        <v>-3.2991394193215856E-4</v>
      </c>
      <c r="AH35" s="265" t="e">
        <v>#DIV/0!</v>
      </c>
      <c r="AI35" s="265">
        <v>0</v>
      </c>
      <c r="AJ35" s="265">
        <v>-4.6721464376480119E-3</v>
      </c>
      <c r="AK35" s="86"/>
    </row>
    <row r="36" spans="1:38" x14ac:dyDescent="0.25">
      <c r="A36" s="190">
        <v>3</v>
      </c>
      <c r="B36" s="85">
        <v>149987</v>
      </c>
      <c r="C36" s="84" t="s">
        <v>1538</v>
      </c>
      <c r="D36" s="265">
        <v>-2.4521203684166452E-3</v>
      </c>
      <c r="E36" s="265">
        <v>-6.2648958916704299E-4</v>
      </c>
      <c r="F36" s="265">
        <v>-4.097376655801903E-3</v>
      </c>
      <c r="G36" s="265">
        <v>0</v>
      </c>
      <c r="H36" s="265">
        <v>-2.2703856775258746E-3</v>
      </c>
      <c r="I36" s="265">
        <v>-1.7096034682547261E-4</v>
      </c>
      <c r="J36" s="265">
        <v>0</v>
      </c>
      <c r="K36" s="265">
        <v>-4.2687355335700259E-3</v>
      </c>
      <c r="L36" s="265">
        <v>-6.1195831416148358E-3</v>
      </c>
      <c r="M36" s="265">
        <v>-8.4010023333260919E-3</v>
      </c>
      <c r="N36" s="265">
        <v>-3.3809933614709865E-3</v>
      </c>
      <c r="O36" s="265">
        <v>0</v>
      </c>
      <c r="P36" s="265">
        <v>-1.054946042515534E-3</v>
      </c>
      <c r="Q36" s="265">
        <v>-2.261053164239572E-2</v>
      </c>
      <c r="R36" s="265">
        <v>-3.4589247160867133E-3</v>
      </c>
      <c r="S36" s="265">
        <v>-3.1605995921150774E-4</v>
      </c>
      <c r="T36" s="265">
        <v>0</v>
      </c>
      <c r="U36" s="265">
        <v>0</v>
      </c>
      <c r="V36" s="265">
        <v>-3.1141836920942777E-3</v>
      </c>
      <c r="W36" s="265">
        <v>-4.7499540949206215E-3</v>
      </c>
      <c r="X36" s="265">
        <v>-1.2041697444416532E-2</v>
      </c>
      <c r="Y36" s="265">
        <v>0</v>
      </c>
      <c r="Z36" s="265">
        <v>-6.5481209896974815E-4</v>
      </c>
      <c r="AA36" s="265">
        <v>-2.4404478576197804E-3</v>
      </c>
      <c r="AB36" s="265">
        <v>-3.4364193125289706E-3</v>
      </c>
      <c r="AC36" s="265">
        <v>-2.0225342008448749E-3</v>
      </c>
      <c r="AD36" s="265">
        <v>-1.7165614758648422E-3</v>
      </c>
      <c r="AE36" s="265">
        <v>-2.6471569128769892E-3</v>
      </c>
      <c r="AF36" s="265">
        <v>-3.5014831872581757E-3</v>
      </c>
      <c r="AG36" s="265">
        <v>-6.763794319352593E-3</v>
      </c>
      <c r="AH36" s="265" t="e">
        <v>#DIV/0!</v>
      </c>
      <c r="AI36" s="265">
        <v>-1.5748828193075616E-3</v>
      </c>
      <c r="AJ36" s="265">
        <v>-2.2377617347124476E-3</v>
      </c>
      <c r="AK36" s="86"/>
    </row>
    <row r="37" spans="1:38" s="14" customFormat="1" x14ac:dyDescent="0.25">
      <c r="A37" s="64">
        <v>3</v>
      </c>
      <c r="B37" s="13">
        <v>149989</v>
      </c>
      <c r="C37" s="14" t="s">
        <v>1539</v>
      </c>
      <c r="D37" s="265">
        <v>-1.1303340281306614E-2</v>
      </c>
      <c r="E37" s="265">
        <v>-1.2416820767580642E-2</v>
      </c>
      <c r="F37" s="265">
        <v>-1.5481535944219825E-2</v>
      </c>
      <c r="G37" s="265">
        <v>-6.9504163763861324E-3</v>
      </c>
      <c r="H37" s="265">
        <v>-1.2469790680024613E-2</v>
      </c>
      <c r="I37" s="265">
        <v>-2.1659351893259212E-3</v>
      </c>
      <c r="J37" s="265">
        <v>-9.7057576821431429E-3</v>
      </c>
      <c r="K37" s="265">
        <v>-1.2473048578957967E-2</v>
      </c>
      <c r="L37" s="265">
        <v>-4.8587504879951837E-2</v>
      </c>
      <c r="M37" s="265">
        <v>-1.356686804845187E-2</v>
      </c>
      <c r="N37" s="265">
        <v>-2.9756061706189894E-3</v>
      </c>
      <c r="O37" s="265">
        <v>-6.1073394959839803E-3</v>
      </c>
      <c r="P37" s="265">
        <v>-3.3430588250967035E-3</v>
      </c>
      <c r="Q37" s="265">
        <v>-1.5336875642331819E-2</v>
      </c>
      <c r="R37" s="265">
        <v>-1.2329855704888006E-2</v>
      </c>
      <c r="S37" s="265">
        <v>-6.4184485895810563E-4</v>
      </c>
      <c r="T37" s="265">
        <v>-5.0649394173323079E-4</v>
      </c>
      <c r="U37" s="265">
        <v>-5.8904254412486742E-3</v>
      </c>
      <c r="V37" s="265">
        <v>-8.0336434738685262E-5</v>
      </c>
      <c r="W37" s="265">
        <v>-4.413952538958401E-3</v>
      </c>
      <c r="X37" s="265">
        <v>0</v>
      </c>
      <c r="Y37" s="265">
        <v>-8.1599784872092953E-5</v>
      </c>
      <c r="Z37" s="265">
        <v>-7.0067507019499375E-5</v>
      </c>
      <c r="AA37" s="265">
        <v>-1.2352737322901912E-3</v>
      </c>
      <c r="AB37" s="265">
        <v>-1.0272710195233016E-3</v>
      </c>
      <c r="AC37" s="265">
        <v>-7.1787381971398345E-3</v>
      </c>
      <c r="AD37" s="265">
        <v>-1.6262360588134284E-3</v>
      </c>
      <c r="AE37" s="265">
        <v>-1.2066334881035989E-2</v>
      </c>
      <c r="AF37" s="265">
        <v>-4.2646574483101883E-3</v>
      </c>
      <c r="AG37" s="265">
        <v>-3.7495303171613245E-2</v>
      </c>
      <c r="AH37" s="265" t="e">
        <v>#DIV/0!</v>
      </c>
      <c r="AI37" s="265">
        <v>-2.6159942285819888E-3</v>
      </c>
      <c r="AJ37" s="265">
        <v>-1.1054311363550281E-2</v>
      </c>
      <c r="AK37" s="25"/>
      <c r="AL37" s="64"/>
    </row>
    <row r="38" spans="1:38" x14ac:dyDescent="0.25">
      <c r="A38" s="190">
        <v>3</v>
      </c>
      <c r="B38" s="85">
        <v>15</v>
      </c>
      <c r="C38" s="14" t="s">
        <v>94</v>
      </c>
      <c r="D38" s="265">
        <v>0</v>
      </c>
      <c r="E38" s="265">
        <v>7.0823701737783129E-4</v>
      </c>
      <c r="F38" s="265">
        <v>3.8961731082452689E-5</v>
      </c>
      <c r="G38" s="265">
        <v>0</v>
      </c>
      <c r="H38" s="265">
        <v>1.7496192671406929E-4</v>
      </c>
      <c r="I38" s="265">
        <v>2.2648888998668789E-5</v>
      </c>
      <c r="J38" s="265">
        <v>0</v>
      </c>
      <c r="K38" s="265">
        <v>0</v>
      </c>
      <c r="L38" s="265">
        <v>0</v>
      </c>
      <c r="M38" s="265">
        <v>0</v>
      </c>
      <c r="N38" s="265">
        <v>0</v>
      </c>
      <c r="O38" s="265">
        <v>0</v>
      </c>
      <c r="P38" s="265">
        <v>0</v>
      </c>
      <c r="Q38" s="265">
        <v>0</v>
      </c>
      <c r="R38" s="265">
        <v>3.067509838039045E-6</v>
      </c>
      <c r="S38" s="265">
        <v>0</v>
      </c>
      <c r="T38" s="265">
        <v>0</v>
      </c>
      <c r="U38" s="265">
        <v>0</v>
      </c>
      <c r="V38" s="265">
        <v>0</v>
      </c>
      <c r="W38" s="265">
        <v>0</v>
      </c>
      <c r="X38" s="265">
        <v>0</v>
      </c>
      <c r="Y38" s="265">
        <v>0</v>
      </c>
      <c r="Z38" s="265">
        <v>0</v>
      </c>
      <c r="AA38" s="265">
        <v>0</v>
      </c>
      <c r="AB38" s="265">
        <v>0</v>
      </c>
      <c r="AC38" s="265">
        <v>0</v>
      </c>
      <c r="AD38" s="265">
        <v>0</v>
      </c>
      <c r="AE38" s="265">
        <v>1.1207468083645809E-4</v>
      </c>
      <c r="AF38" s="265">
        <v>0</v>
      </c>
      <c r="AG38" s="265">
        <v>0</v>
      </c>
      <c r="AH38" s="265" t="e">
        <v>#DIV/0!</v>
      </c>
      <c r="AI38" s="265">
        <v>0</v>
      </c>
      <c r="AJ38" s="265">
        <v>1.343925146218672E-4</v>
      </c>
      <c r="AK38" s="86"/>
    </row>
    <row r="39" spans="1:38" s="14" customFormat="1" x14ac:dyDescent="0.25">
      <c r="A39" s="64">
        <v>3</v>
      </c>
      <c r="B39" s="13">
        <v>16</v>
      </c>
      <c r="C39" s="14" t="s">
        <v>97</v>
      </c>
      <c r="D39" s="265">
        <v>1.303416688326582E-2</v>
      </c>
      <c r="E39" s="265">
        <v>2.0971274840497881E-2</v>
      </c>
      <c r="F39" s="265">
        <v>3.4421573968034969E-2</v>
      </c>
      <c r="G39" s="265">
        <v>1.3669044821359534E-2</v>
      </c>
      <c r="H39" s="265">
        <v>2.3615900001798876E-2</v>
      </c>
      <c r="I39" s="265">
        <v>2.4689094995172248E-2</v>
      </c>
      <c r="J39" s="265">
        <v>9.7958790910703305E-3</v>
      </c>
      <c r="K39" s="265">
        <v>5.759734552465587E-3</v>
      </c>
      <c r="L39" s="265">
        <v>2.1851590288861186E-2</v>
      </c>
      <c r="M39" s="265">
        <v>9.9519739110802714E-3</v>
      </c>
      <c r="N39" s="265">
        <v>1.3976413458236881E-2</v>
      </c>
      <c r="O39" s="265">
        <v>1.9632734016859481E-2</v>
      </c>
      <c r="P39" s="265">
        <v>1.4247644959077462E-2</v>
      </c>
      <c r="Q39" s="265">
        <v>1.4071613766846404E-2</v>
      </c>
      <c r="R39" s="265">
        <v>1.5126236457365477E-2</v>
      </c>
      <c r="S39" s="265">
        <v>9.7001336944058051E-3</v>
      </c>
      <c r="T39" s="265">
        <v>2.4703262491220311E-2</v>
      </c>
      <c r="U39" s="265">
        <v>6.0485966923593176E-2</v>
      </c>
      <c r="V39" s="265">
        <v>1.0907222143772575E-2</v>
      </c>
      <c r="W39" s="265">
        <v>4.4163897506772493E-3</v>
      </c>
      <c r="X39" s="265">
        <v>1.1991701922724409E-2</v>
      </c>
      <c r="Y39" s="265">
        <v>5.0327789761474659E-2</v>
      </c>
      <c r="Z39" s="265">
        <v>0.10359526822234769</v>
      </c>
      <c r="AA39" s="265">
        <v>3.6852660764924133E-2</v>
      </c>
      <c r="AB39" s="265">
        <v>2.1444753394494528E-2</v>
      </c>
      <c r="AC39" s="265">
        <v>1.7813164822240657E-2</v>
      </c>
      <c r="AD39" s="265">
        <v>2.1283524326953983E-2</v>
      </c>
      <c r="AE39" s="265">
        <v>2.0717646193150901E-2</v>
      </c>
      <c r="AF39" s="265">
        <v>1.2861195277754624E-2</v>
      </c>
      <c r="AG39" s="265">
        <v>1.8152996433194433E-2</v>
      </c>
      <c r="AH39" s="265" t="e">
        <v>#DIV/0!</v>
      </c>
      <c r="AI39" s="265">
        <v>3.54100133397212E-2</v>
      </c>
      <c r="AJ39" s="265">
        <v>2.1710711194028544E-2</v>
      </c>
      <c r="AK39" s="25"/>
      <c r="AL39" s="64"/>
    </row>
    <row r="40" spans="1:38" x14ac:dyDescent="0.25">
      <c r="A40" s="190">
        <v>3</v>
      </c>
      <c r="B40" s="85">
        <v>17</v>
      </c>
      <c r="C40" s="14" t="s">
        <v>823</v>
      </c>
      <c r="D40" s="265">
        <v>1.2731585805591163E-3</v>
      </c>
      <c r="E40" s="265">
        <v>8.5196965004967343E-4</v>
      </c>
      <c r="F40" s="265">
        <v>1.8237995177660432E-3</v>
      </c>
      <c r="G40" s="265">
        <v>2.2995409201901455E-3</v>
      </c>
      <c r="H40" s="265">
        <v>1.5861009377123236E-3</v>
      </c>
      <c r="I40" s="265">
        <v>6.2145086891282706E-3</v>
      </c>
      <c r="J40" s="265">
        <v>9.3735749776620411E-5</v>
      </c>
      <c r="K40" s="265">
        <v>0</v>
      </c>
      <c r="L40" s="265">
        <v>0</v>
      </c>
      <c r="M40" s="265">
        <v>5.8005343401558939E-4</v>
      </c>
      <c r="N40" s="265">
        <v>3.3957600751868986E-3</v>
      </c>
      <c r="O40" s="265">
        <v>1.3746628330228822E-3</v>
      </c>
      <c r="P40" s="265">
        <v>2.5115120715910066E-3</v>
      </c>
      <c r="Q40" s="265">
        <v>5.3902862641665714E-4</v>
      </c>
      <c r="R40" s="265">
        <v>1.9579174453592829E-3</v>
      </c>
      <c r="S40" s="265">
        <v>1.6061003811653379E-3</v>
      </c>
      <c r="T40" s="265">
        <v>2.8328777922095722E-2</v>
      </c>
      <c r="U40" s="265">
        <v>1.4461989058063509E-2</v>
      </c>
      <c r="V40" s="265">
        <v>5.4858159873409412E-4</v>
      </c>
      <c r="W40" s="265">
        <v>1.3701052528355877E-4</v>
      </c>
      <c r="X40" s="265">
        <v>2.5806570797610767E-4</v>
      </c>
      <c r="Y40" s="265">
        <v>0</v>
      </c>
      <c r="Z40" s="265">
        <v>0</v>
      </c>
      <c r="AA40" s="265">
        <v>0</v>
      </c>
      <c r="AB40" s="265">
        <v>6.8889462181307988E-4</v>
      </c>
      <c r="AC40" s="265">
        <v>0</v>
      </c>
      <c r="AD40" s="265">
        <v>5.5672082515557065E-3</v>
      </c>
      <c r="AE40" s="265">
        <v>1.8407219578693297E-3</v>
      </c>
      <c r="AF40" s="265">
        <v>2.9348666393068292E-3</v>
      </c>
      <c r="AG40" s="265">
        <v>1.804819107310213E-4</v>
      </c>
      <c r="AH40" s="265" t="e">
        <v>#DIV/0!</v>
      </c>
      <c r="AI40" s="265">
        <v>0</v>
      </c>
      <c r="AJ40" s="265">
        <v>1.8574244909131533E-3</v>
      </c>
      <c r="AK40" s="86"/>
    </row>
    <row r="41" spans="1:38" s="14" customFormat="1" x14ac:dyDescent="0.25">
      <c r="A41" s="64">
        <v>3</v>
      </c>
      <c r="B41" s="13">
        <v>18</v>
      </c>
      <c r="C41" s="14" t="s">
        <v>180</v>
      </c>
      <c r="D41" s="265">
        <v>2.1319212649458883E-2</v>
      </c>
      <c r="E41" s="265">
        <v>1.8029048883944503E-2</v>
      </c>
      <c r="F41" s="265">
        <v>1.7267510712380682E-2</v>
      </c>
      <c r="G41" s="265">
        <v>1.1570896211216854E-2</v>
      </c>
      <c r="H41" s="265">
        <v>1.7187174739503441E-2</v>
      </c>
      <c r="I41" s="265">
        <v>1.4995052427010696E-2</v>
      </c>
      <c r="J41" s="265">
        <v>1.147165401032138E-2</v>
      </c>
      <c r="K41" s="265">
        <v>9.8886241487482641E-4</v>
      </c>
      <c r="L41" s="265">
        <v>3.814696053795003E-3</v>
      </c>
      <c r="M41" s="265">
        <v>5.4653070793625911E-3</v>
      </c>
      <c r="N41" s="265">
        <v>9.0541065582889751E-3</v>
      </c>
      <c r="O41" s="265">
        <v>1.2662407273689193E-2</v>
      </c>
      <c r="P41" s="265">
        <v>1.4030064461066472E-2</v>
      </c>
      <c r="Q41" s="265">
        <v>1.2152668484829935E-2</v>
      </c>
      <c r="R41" s="265">
        <v>9.7845237394930638E-3</v>
      </c>
      <c r="S41" s="265">
        <v>1.1748536446150648E-2</v>
      </c>
      <c r="T41" s="265">
        <v>4.4812765232785712E-2</v>
      </c>
      <c r="U41" s="265">
        <v>6.3791377513216438E-2</v>
      </c>
      <c r="V41" s="265">
        <v>8.3853066004956362E-3</v>
      </c>
      <c r="W41" s="265">
        <v>1.0669938494840232E-2</v>
      </c>
      <c r="X41" s="265">
        <v>0.22574114145308358</v>
      </c>
      <c r="Y41" s="265">
        <v>1.4792535927509461E-2</v>
      </c>
      <c r="Z41" s="265">
        <v>2.9516615233949554E-3</v>
      </c>
      <c r="AA41" s="265">
        <v>1.1772985705898679E-2</v>
      </c>
      <c r="AB41" s="265">
        <v>2.3621937635044495E-2</v>
      </c>
      <c r="AC41" s="265">
        <v>5.1797139383447759E-3</v>
      </c>
      <c r="AD41" s="265">
        <v>2.3693255769156624E-2</v>
      </c>
      <c r="AE41" s="265">
        <v>1.4941126841043708E-2</v>
      </c>
      <c r="AF41" s="265">
        <v>7.9594420348346306E-3</v>
      </c>
      <c r="AG41" s="265">
        <v>4.3665439343408144E-3</v>
      </c>
      <c r="AH41" s="265" t="e">
        <v>#DIV/0!</v>
      </c>
      <c r="AI41" s="265">
        <v>1.0771518006521118E-2</v>
      </c>
      <c r="AJ41" s="265">
        <v>1.6590003469053687E-2</v>
      </c>
      <c r="AK41" s="25"/>
      <c r="AL41" s="64"/>
    </row>
    <row r="42" spans="1:38" x14ac:dyDescent="0.25">
      <c r="A42" s="190">
        <v>3</v>
      </c>
      <c r="B42" s="85">
        <v>19</v>
      </c>
      <c r="C42" s="84" t="s">
        <v>192</v>
      </c>
      <c r="D42" s="265">
        <v>2.5849659415945782E-2</v>
      </c>
      <c r="E42" s="265">
        <v>4.2148143700673435E-2</v>
      </c>
      <c r="F42" s="265">
        <v>6.4134143694242959E-2</v>
      </c>
      <c r="G42" s="265">
        <v>3.892772273918544E-2</v>
      </c>
      <c r="H42" s="265">
        <v>4.7401948950039283E-2</v>
      </c>
      <c r="I42" s="265">
        <v>4.3161736096991699E-2</v>
      </c>
      <c r="J42" s="265">
        <v>2.2716908025184609E-2</v>
      </c>
      <c r="K42" s="265">
        <v>2.3455982443218833E-2</v>
      </c>
      <c r="L42" s="265">
        <v>4.1677187100930421E-2</v>
      </c>
      <c r="M42" s="265">
        <v>2.7309799376881872E-2</v>
      </c>
      <c r="N42" s="265">
        <v>2.6857690120300353E-2</v>
      </c>
      <c r="O42" s="265">
        <v>2.2868220203118392E-2</v>
      </c>
      <c r="P42" s="265">
        <v>2.6733023783798826E-2</v>
      </c>
      <c r="Q42" s="265">
        <v>3.39982684503028E-2</v>
      </c>
      <c r="R42" s="265">
        <v>3.0110654103310156E-2</v>
      </c>
      <c r="S42" s="265">
        <v>1.7014699872138786E-2</v>
      </c>
      <c r="T42" s="265">
        <v>3.6181757585088785E-2</v>
      </c>
      <c r="U42" s="265">
        <v>3.1953209853316178E-2</v>
      </c>
      <c r="V42" s="265">
        <v>6.5151810639828056E-2</v>
      </c>
      <c r="W42" s="265">
        <v>1.7333637074006331E-2</v>
      </c>
      <c r="X42" s="265">
        <v>8.1867732531860374E-2</v>
      </c>
      <c r="Y42" s="265">
        <v>2.2609638884442944E-2</v>
      </c>
      <c r="Z42" s="265">
        <v>2.6158773476272837E-2</v>
      </c>
      <c r="AA42" s="265">
        <v>3.6638786470436613E-2</v>
      </c>
      <c r="AB42" s="265">
        <v>1.8580202048013725E-2</v>
      </c>
      <c r="AC42" s="265">
        <v>1.1170563452801817E-2</v>
      </c>
      <c r="AD42" s="265">
        <v>2.4801921092853424E-2</v>
      </c>
      <c r="AE42" s="265">
        <v>4.0911365555211014E-2</v>
      </c>
      <c r="AF42" s="265">
        <v>2.6395989439322937E-2</v>
      </c>
      <c r="AG42" s="265">
        <v>3.7678049516188653E-2</v>
      </c>
      <c r="AH42" s="265" t="e">
        <v>#DIV/0!</v>
      </c>
      <c r="AI42" s="265">
        <v>2.4940106940661011E-2</v>
      </c>
      <c r="AJ42" s="265">
        <v>4.2937221737543677E-2</v>
      </c>
      <c r="AK42" s="86"/>
    </row>
    <row r="43" spans="1:38" s="14" customFormat="1" x14ac:dyDescent="0.25">
      <c r="A43" s="64">
        <v>3</v>
      </c>
      <c r="B43" s="13">
        <v>0</v>
      </c>
      <c r="C43" s="14" t="s">
        <v>1009</v>
      </c>
      <c r="D43" s="265">
        <v>1</v>
      </c>
      <c r="E43" s="265">
        <v>1</v>
      </c>
      <c r="F43" s="265">
        <v>1</v>
      </c>
      <c r="G43" s="265">
        <v>1</v>
      </c>
      <c r="H43" s="265">
        <v>1</v>
      </c>
      <c r="I43" s="265">
        <v>1</v>
      </c>
      <c r="J43" s="265">
        <v>1</v>
      </c>
      <c r="K43" s="265">
        <v>1</v>
      </c>
      <c r="L43" s="265">
        <v>1</v>
      </c>
      <c r="M43" s="265">
        <v>1</v>
      </c>
      <c r="N43" s="265">
        <v>1</v>
      </c>
      <c r="O43" s="265">
        <v>1</v>
      </c>
      <c r="P43" s="265">
        <v>1</v>
      </c>
      <c r="Q43" s="265">
        <v>1</v>
      </c>
      <c r="R43" s="265">
        <v>1</v>
      </c>
      <c r="S43" s="265">
        <v>1</v>
      </c>
      <c r="T43" s="265">
        <v>1</v>
      </c>
      <c r="U43" s="265">
        <v>1</v>
      </c>
      <c r="V43" s="265">
        <v>1</v>
      </c>
      <c r="W43" s="265">
        <v>1</v>
      </c>
      <c r="X43" s="265">
        <v>1</v>
      </c>
      <c r="Y43" s="265">
        <v>1</v>
      </c>
      <c r="Z43" s="265">
        <v>1</v>
      </c>
      <c r="AA43" s="265">
        <v>1</v>
      </c>
      <c r="AB43" s="265">
        <v>1</v>
      </c>
      <c r="AC43" s="265">
        <v>1</v>
      </c>
      <c r="AD43" s="265">
        <v>1</v>
      </c>
      <c r="AE43" s="265">
        <v>1</v>
      </c>
      <c r="AF43" s="265">
        <v>1</v>
      </c>
      <c r="AG43" s="265">
        <v>1</v>
      </c>
      <c r="AH43" s="265" t="e">
        <v>#DIV/0!</v>
      </c>
      <c r="AI43" s="265">
        <v>1</v>
      </c>
      <c r="AJ43" s="265">
        <v>1</v>
      </c>
      <c r="AK43" s="25"/>
      <c r="AL43" s="64"/>
    </row>
    <row r="44" spans="1:38" x14ac:dyDescent="0.25">
      <c r="A44" s="190"/>
      <c r="B44" s="85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6"/>
    </row>
    <row r="45" spans="1:38" x14ac:dyDescent="0.25">
      <c r="A45" s="64">
        <v>3</v>
      </c>
      <c r="B45" s="85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6"/>
    </row>
    <row r="46" spans="1:38" x14ac:dyDescent="0.25">
      <c r="A46" s="190"/>
      <c r="B46" s="85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6"/>
    </row>
    <row r="47" spans="1:38" x14ac:dyDescent="0.25">
      <c r="A47" s="64">
        <v>3</v>
      </c>
      <c r="B47" s="85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6"/>
    </row>
    <row r="48" spans="1:38" x14ac:dyDescent="0.25">
      <c r="A48" s="190"/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6"/>
    </row>
    <row r="49" spans="1:37" x14ac:dyDescent="0.25">
      <c r="A49" s="64">
        <v>3</v>
      </c>
      <c r="B49" s="85"/>
      <c r="C49" s="84" t="s">
        <v>1</v>
      </c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6"/>
    </row>
    <row r="50" spans="1:37" x14ac:dyDescent="0.25">
      <c r="A50" s="190">
        <v>3</v>
      </c>
      <c r="B50" s="85">
        <v>21</v>
      </c>
      <c r="C50" s="84" t="s">
        <v>830</v>
      </c>
      <c r="D50" s="265">
        <v>0.84974904466299217</v>
      </c>
      <c r="E50" s="265">
        <v>0.8615015919250617</v>
      </c>
      <c r="F50" s="265">
        <v>0.89529832270992227</v>
      </c>
      <c r="G50" s="265">
        <v>0.87850038519212414</v>
      </c>
      <c r="H50" s="265">
        <v>0.87605094700211139</v>
      </c>
      <c r="I50" s="265">
        <v>0.97354647987397713</v>
      </c>
      <c r="J50" s="265">
        <v>0.8883032223467987</v>
      </c>
      <c r="K50" s="265">
        <v>0.87330165420394656</v>
      </c>
      <c r="L50" s="265">
        <v>0.66932763600531964</v>
      </c>
      <c r="M50" s="265">
        <v>0.90227448513855291</v>
      </c>
      <c r="N50" s="265">
        <v>0.92627537441442609</v>
      </c>
      <c r="O50" s="265">
        <v>0.9598071278521485</v>
      </c>
      <c r="P50" s="265">
        <v>0.93735494970609512</v>
      </c>
      <c r="Q50" s="265">
        <v>0.62313443701166993</v>
      </c>
      <c r="R50" s="265">
        <v>0.87811287939571403</v>
      </c>
      <c r="S50" s="265">
        <v>0.55980434710329419</v>
      </c>
      <c r="T50" s="265">
        <v>0.91301341075668319</v>
      </c>
      <c r="U50" s="265">
        <v>0.97576364108812474</v>
      </c>
      <c r="V50" s="265">
        <v>0.95462974268213563</v>
      </c>
      <c r="W50" s="265">
        <v>0.97456052649699765</v>
      </c>
      <c r="X50" s="265">
        <v>0.9076199324904145</v>
      </c>
      <c r="Y50" s="265">
        <v>0.81834145109042389</v>
      </c>
      <c r="Z50" s="265">
        <v>0.8838787415135978</v>
      </c>
      <c r="AA50" s="265">
        <v>0.43448578033612778</v>
      </c>
      <c r="AB50" s="265">
        <v>0.82333390280063945</v>
      </c>
      <c r="AC50" s="265">
        <v>0.18977172187279767</v>
      </c>
      <c r="AD50" s="265">
        <v>0.72189928141334903</v>
      </c>
      <c r="AE50" s="265">
        <v>0.87185658234038477</v>
      </c>
      <c r="AF50" s="265">
        <v>0.919318209026322</v>
      </c>
      <c r="AG50" s="265">
        <v>0.74933247921252055</v>
      </c>
      <c r="AH50" s="265" t="e">
        <v>#DIV/0!</v>
      </c>
      <c r="AI50" s="265">
        <v>0.4899532061892069</v>
      </c>
      <c r="AJ50" s="265">
        <v>0.87767177616293535</v>
      </c>
      <c r="AK50" s="86"/>
    </row>
    <row r="51" spans="1:37" x14ac:dyDescent="0.25">
      <c r="A51" s="64">
        <v>3</v>
      </c>
      <c r="B51" s="85">
        <v>2101</v>
      </c>
      <c r="C51" s="84" t="s">
        <v>243</v>
      </c>
      <c r="D51" s="265">
        <v>0.51061668894376211</v>
      </c>
      <c r="E51" s="265">
        <v>0.45788825383437587</v>
      </c>
      <c r="F51" s="265">
        <v>0.62619217692353091</v>
      </c>
      <c r="G51" s="265">
        <v>0.54180244828102586</v>
      </c>
      <c r="H51" s="265">
        <v>0.55149682146616608</v>
      </c>
      <c r="I51" s="265">
        <v>0.48804157119992803</v>
      </c>
      <c r="J51" s="265">
        <v>0.5718524391805212</v>
      </c>
      <c r="K51" s="265">
        <v>0.87216368594228533</v>
      </c>
      <c r="L51" s="265">
        <v>7.9124274755328974E-3</v>
      </c>
      <c r="M51" s="265">
        <v>0.38282715018783064</v>
      </c>
      <c r="N51" s="265">
        <v>0.56388866982684127</v>
      </c>
      <c r="O51" s="265">
        <v>0.53526770439563709</v>
      </c>
      <c r="P51" s="265">
        <v>0.53544482493460366</v>
      </c>
      <c r="Q51" s="265">
        <v>0.12357178713029743</v>
      </c>
      <c r="R51" s="265">
        <v>0.46842347528705536</v>
      </c>
      <c r="S51" s="265">
        <v>0.33786892160163839</v>
      </c>
      <c r="T51" s="265">
        <v>0.27659473517944544</v>
      </c>
      <c r="U51" s="265">
        <v>0.74177156484057993</v>
      </c>
      <c r="V51" s="265">
        <v>0.33974144354907937</v>
      </c>
      <c r="W51" s="265">
        <v>0.71569685547039019</v>
      </c>
      <c r="X51" s="265">
        <v>0.14333018553885088</v>
      </c>
      <c r="Y51" s="265">
        <v>9.3046768549711764E-2</v>
      </c>
      <c r="Z51" s="265">
        <v>0.45106077741408085</v>
      </c>
      <c r="AA51" s="265">
        <v>6.3159596464640089E-2</v>
      </c>
      <c r="AB51" s="265">
        <v>0.32201026108411268</v>
      </c>
      <c r="AC51" s="265">
        <v>6.3044859662595848E-2</v>
      </c>
      <c r="AD51" s="265">
        <v>0.33468304821051648</v>
      </c>
      <c r="AE51" s="265">
        <v>0.51729352974011777</v>
      </c>
      <c r="AF51" s="265">
        <v>0.60437516508550948</v>
      </c>
      <c r="AG51" s="265">
        <v>0.1352728506377768</v>
      </c>
      <c r="AH51" s="265" t="e">
        <v>#DIV/0!</v>
      </c>
      <c r="AI51" s="265">
        <v>7.27147380111417E-2</v>
      </c>
      <c r="AJ51" s="265">
        <v>0.53746587086436304</v>
      </c>
      <c r="AK51" s="86"/>
    </row>
    <row r="52" spans="1:37" x14ac:dyDescent="0.25">
      <c r="A52" s="190">
        <v>3</v>
      </c>
      <c r="B52" s="85">
        <v>2102</v>
      </c>
      <c r="C52" s="84" t="s">
        <v>254</v>
      </c>
      <c r="D52" s="265">
        <v>0</v>
      </c>
      <c r="E52" s="265">
        <v>0</v>
      </c>
      <c r="F52" s="265">
        <v>0</v>
      </c>
      <c r="G52" s="265">
        <v>0</v>
      </c>
      <c r="H52" s="265">
        <v>0</v>
      </c>
      <c r="I52" s="265">
        <v>0</v>
      </c>
      <c r="J52" s="265">
        <v>0</v>
      </c>
      <c r="K52" s="265">
        <v>0</v>
      </c>
      <c r="L52" s="265">
        <v>0</v>
      </c>
      <c r="M52" s="265">
        <v>0</v>
      </c>
      <c r="N52" s="265">
        <v>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X52" s="265">
        <v>0</v>
      </c>
      <c r="Y52" s="265">
        <v>0</v>
      </c>
      <c r="Z52" s="265">
        <v>0</v>
      </c>
      <c r="AA52" s="265">
        <v>0</v>
      </c>
      <c r="AB52" s="265">
        <v>0</v>
      </c>
      <c r="AC52" s="265">
        <v>0</v>
      </c>
      <c r="AD52" s="265">
        <v>0</v>
      </c>
      <c r="AE52" s="265">
        <v>0</v>
      </c>
      <c r="AF52" s="265">
        <v>0</v>
      </c>
      <c r="AG52" s="265">
        <v>0</v>
      </c>
      <c r="AH52" s="265" t="e">
        <v>#DIV/0!</v>
      </c>
      <c r="AI52" s="265">
        <v>0</v>
      </c>
      <c r="AJ52" s="265">
        <v>0</v>
      </c>
      <c r="AK52" s="86"/>
    </row>
    <row r="53" spans="1:37" x14ac:dyDescent="0.25">
      <c r="A53" s="64">
        <v>3</v>
      </c>
      <c r="B53" s="85">
        <v>2103</v>
      </c>
      <c r="C53" s="84" t="s">
        <v>258</v>
      </c>
      <c r="D53" s="265">
        <v>0.30008740895154801</v>
      </c>
      <c r="E53" s="265">
        <v>0.34404618570358059</v>
      </c>
      <c r="F53" s="265">
        <v>0.24021017065880612</v>
      </c>
      <c r="G53" s="265">
        <v>0.30776296779048656</v>
      </c>
      <c r="H53" s="265">
        <v>0.2869363373815495</v>
      </c>
      <c r="I53" s="265">
        <v>0.46209229079633729</v>
      </c>
      <c r="J53" s="265">
        <v>0.28390121430202631</v>
      </c>
      <c r="K53" s="265">
        <v>0</v>
      </c>
      <c r="L53" s="265">
        <v>0.65526091455649482</v>
      </c>
      <c r="M53" s="265">
        <v>0.51944733495072237</v>
      </c>
      <c r="N53" s="265">
        <v>0.34045024187842771</v>
      </c>
      <c r="O53" s="265">
        <v>0.42450006427249376</v>
      </c>
      <c r="P53" s="265">
        <v>0.36721651478840994</v>
      </c>
      <c r="Q53" s="265">
        <v>0.49458645461229517</v>
      </c>
      <c r="R53" s="265">
        <v>0.38964014430818006</v>
      </c>
      <c r="S53" s="265">
        <v>0.21504922732036577</v>
      </c>
      <c r="T53" s="265">
        <v>0.5924460615753343</v>
      </c>
      <c r="U53" s="265">
        <v>0.20350874622190021</v>
      </c>
      <c r="V53" s="265">
        <v>0.60795643189418758</v>
      </c>
      <c r="W53" s="265">
        <v>0.21788246520866508</v>
      </c>
      <c r="X53" s="265">
        <v>0.76085823834463895</v>
      </c>
      <c r="Y53" s="265">
        <v>0.72529468254071217</v>
      </c>
      <c r="Z53" s="265">
        <v>0.39734272797254261</v>
      </c>
      <c r="AA53" s="265">
        <v>0.37132618387148769</v>
      </c>
      <c r="AB53" s="265">
        <v>0.48581398016454874</v>
      </c>
      <c r="AC53" s="265">
        <v>0.12660660634747439</v>
      </c>
      <c r="AD53" s="265">
        <v>0.3691429638976691</v>
      </c>
      <c r="AE53" s="265">
        <v>0.32334698498292491</v>
      </c>
      <c r="AF53" s="265">
        <v>0.29573809725733502</v>
      </c>
      <c r="AG53" s="265">
        <v>0.60992741116734195</v>
      </c>
      <c r="AH53" s="265" t="e">
        <v>#DIV/0!</v>
      </c>
      <c r="AI53" s="265">
        <v>0.41720521842964109</v>
      </c>
      <c r="AJ53" s="265">
        <v>0.30548389468898263</v>
      </c>
      <c r="AK53" s="86"/>
    </row>
    <row r="54" spans="1:37" x14ac:dyDescent="0.25">
      <c r="A54" s="190">
        <v>3</v>
      </c>
      <c r="B54" s="85">
        <v>2104</v>
      </c>
      <c r="C54" s="84" t="s">
        <v>260</v>
      </c>
      <c r="D54" s="265">
        <v>0</v>
      </c>
      <c r="E54" s="265">
        <v>0</v>
      </c>
      <c r="F54" s="265">
        <v>2.5201328061129719E-5</v>
      </c>
      <c r="G54" s="265">
        <v>0</v>
      </c>
      <c r="H54" s="265">
        <v>1.0210580320810114E-5</v>
      </c>
      <c r="I54" s="265">
        <v>1.2482496696080775E-4</v>
      </c>
      <c r="J54" s="265">
        <v>1.2681302977913704E-4</v>
      </c>
      <c r="K54" s="265">
        <v>0</v>
      </c>
      <c r="L54" s="265">
        <v>0</v>
      </c>
      <c r="M54" s="265">
        <v>0</v>
      </c>
      <c r="N54" s="265">
        <v>2.338252714390144E-5</v>
      </c>
      <c r="O54" s="265">
        <v>0</v>
      </c>
      <c r="P54" s="265">
        <v>0</v>
      </c>
      <c r="Q54" s="265">
        <v>0</v>
      </c>
      <c r="R54" s="265">
        <v>5.5230023034966883E-5</v>
      </c>
      <c r="S54" s="265">
        <v>0</v>
      </c>
      <c r="T54" s="265">
        <v>1.1175459456654658E-4</v>
      </c>
      <c r="U54" s="265">
        <v>7.0460892318173027E-6</v>
      </c>
      <c r="V54" s="265">
        <v>3.5140495674339043E-5</v>
      </c>
      <c r="W54" s="265">
        <v>0</v>
      </c>
      <c r="X54" s="265">
        <v>0</v>
      </c>
      <c r="Y54" s="265">
        <v>0</v>
      </c>
      <c r="Z54" s="265">
        <v>0</v>
      </c>
      <c r="AA54" s="265">
        <v>0</v>
      </c>
      <c r="AB54" s="265">
        <v>0</v>
      </c>
      <c r="AC54" s="265">
        <v>0</v>
      </c>
      <c r="AD54" s="265">
        <v>1.9387760303376602E-5</v>
      </c>
      <c r="AE54" s="265">
        <v>2.5321870375882909E-5</v>
      </c>
      <c r="AF54" s="265">
        <v>2.0311643923210172E-5</v>
      </c>
      <c r="AG54" s="265">
        <v>3.8709571095251456E-7</v>
      </c>
      <c r="AH54" s="265" t="e">
        <v>#DIV/0!</v>
      </c>
      <c r="AI54" s="265">
        <v>0</v>
      </c>
      <c r="AJ54" s="265">
        <v>2.7836204458596865E-5</v>
      </c>
      <c r="AK54" s="86"/>
    </row>
    <row r="55" spans="1:37" x14ac:dyDescent="0.25">
      <c r="A55" s="64">
        <v>3</v>
      </c>
      <c r="B55" s="85">
        <v>2105</v>
      </c>
      <c r="C55" s="84" t="s">
        <v>261</v>
      </c>
      <c r="D55" s="265">
        <v>3.9044946767682054E-2</v>
      </c>
      <c r="E55" s="265">
        <v>5.9567152387105263E-2</v>
      </c>
      <c r="F55" s="265">
        <v>2.8870773799524234E-2</v>
      </c>
      <c r="G55" s="265">
        <v>2.8934969120611862E-2</v>
      </c>
      <c r="H55" s="265">
        <v>3.7607577574074944E-2</v>
      </c>
      <c r="I55" s="265">
        <v>2.3287792910750948E-2</v>
      </c>
      <c r="J55" s="265">
        <v>3.2422755834472031E-2</v>
      </c>
      <c r="K55" s="265">
        <v>1.1379682616612567E-3</v>
      </c>
      <c r="L55" s="265">
        <v>6.1542939732918585E-3</v>
      </c>
      <c r="M55" s="265">
        <v>0</v>
      </c>
      <c r="N55" s="265">
        <v>2.1913080182013229E-2</v>
      </c>
      <c r="O55" s="265">
        <v>3.9359184017671158E-5</v>
      </c>
      <c r="P55" s="265">
        <v>3.4693609983081408E-2</v>
      </c>
      <c r="Q55" s="265">
        <v>4.9761952690773447E-3</v>
      </c>
      <c r="R55" s="265">
        <v>1.9994029777443918E-2</v>
      </c>
      <c r="S55" s="265">
        <v>6.8861981812899896E-3</v>
      </c>
      <c r="T55" s="265">
        <v>4.3860859407336868E-2</v>
      </c>
      <c r="U55" s="265">
        <v>3.0476283936412791E-2</v>
      </c>
      <c r="V55" s="265">
        <v>6.8967267431942498E-3</v>
      </c>
      <c r="W55" s="265">
        <v>4.0981205817942443E-2</v>
      </c>
      <c r="X55" s="265">
        <v>3.4315086069245737E-3</v>
      </c>
      <c r="Y55" s="265">
        <v>0</v>
      </c>
      <c r="Z55" s="265">
        <v>3.5475236126974376E-2</v>
      </c>
      <c r="AA55" s="265">
        <v>0</v>
      </c>
      <c r="AB55" s="265">
        <v>1.5509661551977997E-2</v>
      </c>
      <c r="AC55" s="265">
        <v>1.2025586272743193E-4</v>
      </c>
      <c r="AD55" s="265">
        <v>1.8053881544860161E-2</v>
      </c>
      <c r="AE55" s="265">
        <v>3.1190745746966383E-2</v>
      </c>
      <c r="AF55" s="265">
        <v>1.9184635039554299E-2</v>
      </c>
      <c r="AG55" s="265">
        <v>4.1318303116908636E-3</v>
      </c>
      <c r="AH55" s="265" t="e">
        <v>#DIV/0!</v>
      </c>
      <c r="AI55" s="265">
        <v>3.3249748424105621E-5</v>
      </c>
      <c r="AJ55" s="265">
        <v>3.4694174405131152E-2</v>
      </c>
      <c r="AK55" s="86"/>
    </row>
    <row r="56" spans="1:37" x14ac:dyDescent="0.25">
      <c r="A56" s="190">
        <v>3</v>
      </c>
      <c r="B56" s="85">
        <v>22</v>
      </c>
      <c r="C56" s="84" t="s">
        <v>27</v>
      </c>
      <c r="D56" s="265">
        <v>0</v>
      </c>
      <c r="E56" s="265">
        <v>0</v>
      </c>
      <c r="F56" s="265">
        <v>0</v>
      </c>
      <c r="G56" s="265">
        <v>0</v>
      </c>
      <c r="H56" s="265">
        <v>0</v>
      </c>
      <c r="I56" s="265">
        <v>0</v>
      </c>
      <c r="J56" s="265">
        <v>0</v>
      </c>
      <c r="K56" s="265">
        <v>0</v>
      </c>
      <c r="L56" s="265">
        <v>0</v>
      </c>
      <c r="M56" s="265">
        <v>0</v>
      </c>
      <c r="N56" s="265">
        <v>0</v>
      </c>
      <c r="O56" s="265">
        <v>0</v>
      </c>
      <c r="P56" s="265">
        <v>0</v>
      </c>
      <c r="Q56" s="265">
        <v>0</v>
      </c>
      <c r="R56" s="265">
        <v>0</v>
      </c>
      <c r="S56" s="265">
        <v>0</v>
      </c>
      <c r="T56" s="265">
        <v>0</v>
      </c>
      <c r="U56" s="265">
        <v>0</v>
      </c>
      <c r="V56" s="265">
        <v>0</v>
      </c>
      <c r="W56" s="265">
        <v>0</v>
      </c>
      <c r="X56" s="265">
        <v>0</v>
      </c>
      <c r="Y56" s="265">
        <v>0</v>
      </c>
      <c r="Z56" s="265">
        <v>0</v>
      </c>
      <c r="AA56" s="265">
        <v>0</v>
      </c>
      <c r="AB56" s="265">
        <v>0</v>
      </c>
      <c r="AC56" s="265">
        <v>0</v>
      </c>
      <c r="AD56" s="265">
        <v>0</v>
      </c>
      <c r="AE56" s="265">
        <v>0</v>
      </c>
      <c r="AF56" s="265">
        <v>0</v>
      </c>
      <c r="AG56" s="265">
        <v>0</v>
      </c>
      <c r="AH56" s="265" t="e">
        <v>#DIV/0!</v>
      </c>
      <c r="AI56" s="265">
        <v>0</v>
      </c>
      <c r="AJ56" s="265">
        <v>0</v>
      </c>
      <c r="AK56" s="86"/>
    </row>
    <row r="57" spans="1:37" x14ac:dyDescent="0.25">
      <c r="A57" s="64">
        <v>3</v>
      </c>
      <c r="B57" s="85">
        <v>23</v>
      </c>
      <c r="C57" s="84" t="s">
        <v>264</v>
      </c>
      <c r="D57" s="265">
        <v>1.0195918220401041E-2</v>
      </c>
      <c r="E57" s="265">
        <v>5.9699846205491435E-3</v>
      </c>
      <c r="F57" s="265">
        <v>5.6027109826146115E-3</v>
      </c>
      <c r="G57" s="265">
        <v>5.7020757988637356E-3</v>
      </c>
      <c r="H57" s="265">
        <v>6.5808960431599185E-3</v>
      </c>
      <c r="I57" s="265">
        <v>2.6993270759330858E-3</v>
      </c>
      <c r="J57" s="265">
        <v>1.0550163390020071E-2</v>
      </c>
      <c r="K57" s="265">
        <v>4.892371951429525E-2</v>
      </c>
      <c r="L57" s="265">
        <v>0</v>
      </c>
      <c r="M57" s="265">
        <v>2.0819047238243363E-3</v>
      </c>
      <c r="N57" s="265">
        <v>2.4357782556709575E-3</v>
      </c>
      <c r="O57" s="265">
        <v>3.1343722777306521E-3</v>
      </c>
      <c r="P57" s="265">
        <v>2.0619454350421671E-3</v>
      </c>
      <c r="Q57" s="265">
        <v>1.2940321793874162E-4</v>
      </c>
      <c r="R57" s="265">
        <v>5.8893999391874223E-3</v>
      </c>
      <c r="S57" s="265">
        <v>3.3807729602767067E-5</v>
      </c>
      <c r="T57" s="265">
        <v>1.9039038315747743E-3</v>
      </c>
      <c r="U57" s="265">
        <v>3.9086770795660126E-4</v>
      </c>
      <c r="V57" s="265">
        <v>1.5374230411240889E-3</v>
      </c>
      <c r="W57" s="265">
        <v>4.8715329168675147E-3</v>
      </c>
      <c r="X57" s="265">
        <v>8.7235818526773415E-4</v>
      </c>
      <c r="Y57" s="265">
        <v>0</v>
      </c>
      <c r="Z57" s="265">
        <v>4.5323111218279324E-2</v>
      </c>
      <c r="AA57" s="265">
        <v>1.2456080008508439E-5</v>
      </c>
      <c r="AB57" s="265">
        <v>3.1438398946844002E-3</v>
      </c>
      <c r="AC57" s="265">
        <v>0</v>
      </c>
      <c r="AD57" s="265">
        <v>2.0484324470298599E-3</v>
      </c>
      <c r="AE57" s="265">
        <v>6.2099591472677355E-3</v>
      </c>
      <c r="AF57" s="265">
        <v>8.5411507800785495E-3</v>
      </c>
      <c r="AG57" s="265">
        <v>7.0387127053821261E-4</v>
      </c>
      <c r="AH57" s="265" t="e">
        <v>#DIV/0!</v>
      </c>
      <c r="AI57" s="265">
        <v>5.016558301766086E-6</v>
      </c>
      <c r="AJ57" s="265">
        <v>6.3764025358047328E-3</v>
      </c>
      <c r="AK57" s="86"/>
    </row>
    <row r="58" spans="1:37" x14ac:dyDescent="0.25">
      <c r="A58" s="190">
        <v>3</v>
      </c>
      <c r="B58" s="85">
        <v>24</v>
      </c>
      <c r="C58" s="84" t="s">
        <v>832</v>
      </c>
      <c r="D58" s="265">
        <v>0</v>
      </c>
      <c r="E58" s="265">
        <v>8.0162445926882536E-4</v>
      </c>
      <c r="F58" s="265">
        <v>4.3432034353330829E-5</v>
      </c>
      <c r="G58" s="265">
        <v>0</v>
      </c>
      <c r="H58" s="265">
        <v>1.9460696006081505E-4</v>
      </c>
      <c r="I58" s="265">
        <v>2.4963353030182556E-5</v>
      </c>
      <c r="J58" s="265">
        <v>0</v>
      </c>
      <c r="K58" s="265">
        <v>0</v>
      </c>
      <c r="L58" s="265">
        <v>0</v>
      </c>
      <c r="M58" s="265">
        <v>0</v>
      </c>
      <c r="N58" s="265">
        <v>0</v>
      </c>
      <c r="O58" s="265">
        <v>0</v>
      </c>
      <c r="P58" s="265">
        <v>0</v>
      </c>
      <c r="Q58" s="265">
        <v>0</v>
      </c>
      <c r="R58" s="265">
        <v>3.4683681335414421E-6</v>
      </c>
      <c r="S58" s="265">
        <v>0</v>
      </c>
      <c r="T58" s="265">
        <v>0</v>
      </c>
      <c r="U58" s="265">
        <v>0</v>
      </c>
      <c r="V58" s="265">
        <v>0</v>
      </c>
      <c r="W58" s="265">
        <v>0</v>
      </c>
      <c r="X58" s="265">
        <v>0</v>
      </c>
      <c r="Y58" s="265">
        <v>0</v>
      </c>
      <c r="Z58" s="265">
        <v>0</v>
      </c>
      <c r="AA58" s="265">
        <v>0</v>
      </c>
      <c r="AB58" s="265">
        <v>0</v>
      </c>
      <c r="AC58" s="265">
        <v>0</v>
      </c>
      <c r="AD58" s="265">
        <v>0</v>
      </c>
      <c r="AE58" s="265">
        <v>1.2552875950260387E-4</v>
      </c>
      <c r="AF58" s="265">
        <v>0</v>
      </c>
      <c r="AG58" s="265">
        <v>0</v>
      </c>
      <c r="AH58" s="265" t="e">
        <v>#DIV/0!</v>
      </c>
      <c r="AI58" s="265">
        <v>0</v>
      </c>
      <c r="AJ58" s="265">
        <v>1.4963589099455847E-4</v>
      </c>
      <c r="AK58" s="86"/>
    </row>
    <row r="59" spans="1:37" x14ac:dyDescent="0.25">
      <c r="A59" s="64">
        <v>3</v>
      </c>
      <c r="B59" s="85">
        <v>25</v>
      </c>
      <c r="C59" s="84" t="s">
        <v>273</v>
      </c>
      <c r="D59" s="265">
        <v>3.0238509604391582E-2</v>
      </c>
      <c r="E59" s="265">
        <v>3.3616397278193245E-2</v>
      </c>
      <c r="F59" s="265">
        <v>2.9045127317530096E-2</v>
      </c>
      <c r="G59" s="265">
        <v>2.7649126150462094E-2</v>
      </c>
      <c r="H59" s="265">
        <v>3.002788084836604E-2</v>
      </c>
      <c r="I59" s="265">
        <v>1.9421917769302993E-2</v>
      </c>
      <c r="J59" s="265">
        <v>2.69563275709006E-2</v>
      </c>
      <c r="K59" s="265">
        <v>4.2831781398669083E-2</v>
      </c>
      <c r="L59" s="265">
        <v>0.27393894220435527</v>
      </c>
      <c r="M59" s="265">
        <v>2.9160585117619441E-2</v>
      </c>
      <c r="N59" s="265">
        <v>3.0138028499315322E-2</v>
      </c>
      <c r="O59" s="265">
        <v>1.9310510768955812E-2</v>
      </c>
      <c r="P59" s="265">
        <v>1.7426959192423444E-2</v>
      </c>
      <c r="Q59" s="265">
        <v>4.860964423292554E-2</v>
      </c>
      <c r="R59" s="265">
        <v>5.7051351503628028E-2</v>
      </c>
      <c r="S59" s="265">
        <v>2.0972103018681385E-2</v>
      </c>
      <c r="T59" s="265">
        <v>2.8704708747754947E-2</v>
      </c>
      <c r="U59" s="265">
        <v>1.6982496479747398E-2</v>
      </c>
      <c r="V59" s="265">
        <v>3.9461213593035151E-2</v>
      </c>
      <c r="W59" s="265">
        <v>2.037468825249434E-2</v>
      </c>
      <c r="X59" s="265">
        <v>6.3228147773552415E-2</v>
      </c>
      <c r="Y59" s="265">
        <v>3.6193393198230943E-2</v>
      </c>
      <c r="Z59" s="265">
        <v>6.1159490720064699E-2</v>
      </c>
      <c r="AA59" s="265">
        <v>3.4922765759834211E-2</v>
      </c>
      <c r="AB59" s="265">
        <v>3.5173456764378316E-2</v>
      </c>
      <c r="AC59" s="265">
        <v>3.9879690813195839E-2</v>
      </c>
      <c r="AD59" s="265">
        <v>2.8408673124907465E-2</v>
      </c>
      <c r="AE59" s="265">
        <v>3.8873282760886335E-2</v>
      </c>
      <c r="AF59" s="265">
        <v>3.1805129430978026E-2</v>
      </c>
      <c r="AG59" s="265">
        <v>0.1905900939926389</v>
      </c>
      <c r="AH59" s="265" t="e">
        <v>#DIV/0!</v>
      </c>
      <c r="AI59" s="265">
        <v>3.6700891756233568E-2</v>
      </c>
      <c r="AJ59" s="265">
        <v>2.8895786874637001E-2</v>
      </c>
      <c r="AK59" s="86"/>
    </row>
    <row r="60" spans="1:37" x14ac:dyDescent="0.25">
      <c r="A60" s="190">
        <v>3</v>
      </c>
      <c r="B60" s="85">
        <v>26</v>
      </c>
      <c r="C60" s="84" t="s">
        <v>303</v>
      </c>
      <c r="D60" s="265">
        <v>9.6306205128902866E-2</v>
      </c>
      <c r="E60" s="265">
        <v>9.1563500172058249E-2</v>
      </c>
      <c r="F60" s="265">
        <v>3.0004360876356068E-2</v>
      </c>
      <c r="G60" s="265">
        <v>5.8937995492760742E-2</v>
      </c>
      <c r="H60" s="265">
        <v>6.1570012799447564E-2</v>
      </c>
      <c r="I60" s="265">
        <v>5.9583116794495493E-4</v>
      </c>
      <c r="J60" s="265">
        <v>6.3456376940277712E-2</v>
      </c>
      <c r="K60" s="265">
        <v>3.3301969192386364E-2</v>
      </c>
      <c r="L60" s="265">
        <v>2.1486429888734732E-3</v>
      </c>
      <c r="M60" s="265">
        <v>4.9682027649159376E-2</v>
      </c>
      <c r="N60" s="265">
        <v>4.0758806904858939E-2</v>
      </c>
      <c r="O60" s="265">
        <v>5.2861773773255436E-3</v>
      </c>
      <c r="P60" s="265">
        <v>2.8765742442741767E-2</v>
      </c>
      <c r="Q60" s="265">
        <v>0.32468782523758893</v>
      </c>
      <c r="R60" s="265">
        <v>4.6573472896464456E-2</v>
      </c>
      <c r="S60" s="265">
        <v>0.39621389948388064</v>
      </c>
      <c r="T60" s="265">
        <v>5.2962118237323864E-2</v>
      </c>
      <c r="U60" s="265">
        <v>0</v>
      </c>
      <c r="V60" s="265">
        <v>0</v>
      </c>
      <c r="W60" s="265">
        <v>0</v>
      </c>
      <c r="X60" s="265">
        <v>0</v>
      </c>
      <c r="Y60" s="265">
        <v>0.14281856283584629</v>
      </c>
      <c r="Z60" s="265">
        <v>0</v>
      </c>
      <c r="AA60" s="265">
        <v>0.52874483744775991</v>
      </c>
      <c r="AB60" s="265">
        <v>0.13441779404958595</v>
      </c>
      <c r="AC60" s="265">
        <v>0.76817316592399409</v>
      </c>
      <c r="AD60" s="265">
        <v>0.23775943690483878</v>
      </c>
      <c r="AE60" s="265">
        <v>6.2202761366825371E-2</v>
      </c>
      <c r="AF60" s="265">
        <v>3.9779482571363087E-2</v>
      </c>
      <c r="AG60" s="265">
        <v>1.7808867497045591E-2</v>
      </c>
      <c r="AH60" s="265" t="e">
        <v>#DIV/0!</v>
      </c>
      <c r="AI60" s="265">
        <v>0.4711517664732775</v>
      </c>
      <c r="AJ60" s="265">
        <v>6.522968830491091E-2</v>
      </c>
      <c r="AK60" s="86"/>
    </row>
    <row r="61" spans="1:37" x14ac:dyDescent="0.25">
      <c r="A61" s="64">
        <v>3</v>
      </c>
      <c r="B61" s="85">
        <v>2601</v>
      </c>
      <c r="C61" s="84" t="s">
        <v>304</v>
      </c>
      <c r="D61" s="265">
        <v>0</v>
      </c>
      <c r="E61" s="265">
        <v>0</v>
      </c>
      <c r="F61" s="265">
        <v>1.6659311071068521E-3</v>
      </c>
      <c r="G61" s="265">
        <v>3.9045589555176729E-4</v>
      </c>
      <c r="H61" s="265">
        <v>7.4629393397290062E-4</v>
      </c>
      <c r="I61" s="265">
        <v>0</v>
      </c>
      <c r="J61" s="265">
        <v>0</v>
      </c>
      <c r="K61" s="265">
        <v>3.3301969192386364E-2</v>
      </c>
      <c r="L61" s="265">
        <v>7.8153919759358894E-5</v>
      </c>
      <c r="M61" s="265">
        <v>0</v>
      </c>
      <c r="N61" s="265">
        <v>0</v>
      </c>
      <c r="O61" s="265">
        <v>0</v>
      </c>
      <c r="P61" s="265">
        <v>0</v>
      </c>
      <c r="Q61" s="265">
        <v>0</v>
      </c>
      <c r="R61" s="265">
        <v>1.28285933840051E-3</v>
      </c>
      <c r="S61" s="265">
        <v>0</v>
      </c>
      <c r="T61" s="265">
        <v>0</v>
      </c>
      <c r="U61" s="265">
        <v>0</v>
      </c>
      <c r="V61" s="265">
        <v>0</v>
      </c>
      <c r="W61" s="265">
        <v>0</v>
      </c>
      <c r="X61" s="265">
        <v>0</v>
      </c>
      <c r="Y61" s="265">
        <v>0</v>
      </c>
      <c r="Z61" s="265">
        <v>0</v>
      </c>
      <c r="AA61" s="265">
        <v>0</v>
      </c>
      <c r="AB61" s="265">
        <v>0</v>
      </c>
      <c r="AC61" s="265">
        <v>0</v>
      </c>
      <c r="AD61" s="265">
        <v>0</v>
      </c>
      <c r="AE61" s="265">
        <v>8.9934791490131486E-4</v>
      </c>
      <c r="AF61" s="265">
        <v>4.3736272721723157E-3</v>
      </c>
      <c r="AG61" s="265">
        <v>5.1505701109238105E-5</v>
      </c>
      <c r="AH61" s="265" t="e">
        <v>#DIV/0!</v>
      </c>
      <c r="AI61" s="265">
        <v>0</v>
      </c>
      <c r="AJ61" s="265">
        <v>5.6861560009773861E-4</v>
      </c>
      <c r="AK61" s="86"/>
    </row>
    <row r="62" spans="1:37" x14ac:dyDescent="0.25">
      <c r="A62" s="190">
        <v>3</v>
      </c>
      <c r="B62" s="85">
        <v>2602</v>
      </c>
      <c r="C62" s="84" t="s">
        <v>305</v>
      </c>
      <c r="D62" s="265">
        <v>2.0788905035967593E-3</v>
      </c>
      <c r="E62" s="265">
        <v>1.3401386167664689E-2</v>
      </c>
      <c r="F62" s="265">
        <v>0</v>
      </c>
      <c r="G62" s="265">
        <v>0</v>
      </c>
      <c r="H62" s="265">
        <v>3.3570224849395255E-3</v>
      </c>
      <c r="I62" s="265">
        <v>0</v>
      </c>
      <c r="J62" s="265">
        <v>0</v>
      </c>
      <c r="K62" s="265">
        <v>0</v>
      </c>
      <c r="L62" s="265">
        <v>0</v>
      </c>
      <c r="M62" s="265">
        <v>4.9450236939051068E-2</v>
      </c>
      <c r="N62" s="265">
        <v>0</v>
      </c>
      <c r="O62" s="265">
        <v>0</v>
      </c>
      <c r="P62" s="265">
        <v>0</v>
      </c>
      <c r="Q62" s="265">
        <v>0</v>
      </c>
      <c r="R62" s="265">
        <v>2.9595017601994839E-3</v>
      </c>
      <c r="S62" s="265">
        <v>0</v>
      </c>
      <c r="T62" s="265">
        <v>0</v>
      </c>
      <c r="U62" s="265">
        <v>0</v>
      </c>
      <c r="V62" s="265">
        <v>0</v>
      </c>
      <c r="W62" s="265">
        <v>0</v>
      </c>
      <c r="X62" s="265">
        <v>0</v>
      </c>
      <c r="Y62" s="265">
        <v>1.4003147744500037E-2</v>
      </c>
      <c r="Z62" s="265">
        <v>0</v>
      </c>
      <c r="AA62" s="265">
        <v>1.7608127283793011E-2</v>
      </c>
      <c r="AB62" s="265">
        <v>1.2240356063336358E-2</v>
      </c>
      <c r="AC62" s="265">
        <v>0</v>
      </c>
      <c r="AD62" s="265">
        <v>3.6665587568804228E-3</v>
      </c>
      <c r="AE62" s="265">
        <v>3.2359372003510829E-3</v>
      </c>
      <c r="AF62" s="265">
        <v>0</v>
      </c>
      <c r="AG62" s="265">
        <v>1.6316368836511882E-2</v>
      </c>
      <c r="AH62" s="265" t="e">
        <v>#DIV/0!</v>
      </c>
      <c r="AI62" s="265">
        <v>1.1583262047597433E-2</v>
      </c>
      <c r="AJ62" s="265">
        <v>2.619602821558624E-3</v>
      </c>
      <c r="AK62" s="86"/>
    </row>
    <row r="63" spans="1:37" x14ac:dyDescent="0.25">
      <c r="A63" s="64">
        <v>3</v>
      </c>
      <c r="B63" s="85">
        <v>2603</v>
      </c>
      <c r="C63" s="84" t="s">
        <v>306</v>
      </c>
      <c r="D63" s="265">
        <v>8.2667392913625209E-2</v>
      </c>
      <c r="E63" s="265">
        <v>6.799582202677551E-2</v>
      </c>
      <c r="F63" s="265">
        <v>2.8338429769249215E-2</v>
      </c>
      <c r="G63" s="265">
        <v>2.0215361795002596E-2</v>
      </c>
      <c r="H63" s="265">
        <v>4.6007640258605813E-2</v>
      </c>
      <c r="I63" s="265">
        <v>0</v>
      </c>
      <c r="J63" s="265">
        <v>3.7835963344783598E-2</v>
      </c>
      <c r="K63" s="265">
        <v>0</v>
      </c>
      <c r="L63" s="265">
        <v>2.0704890691141142E-3</v>
      </c>
      <c r="M63" s="265">
        <v>0</v>
      </c>
      <c r="N63" s="265">
        <v>2.1512877654214706E-2</v>
      </c>
      <c r="O63" s="265">
        <v>0</v>
      </c>
      <c r="P63" s="265">
        <v>4.9926962881554461E-3</v>
      </c>
      <c r="Q63" s="265">
        <v>0.32468782523758893</v>
      </c>
      <c r="R63" s="265">
        <v>2.9307833158384741E-2</v>
      </c>
      <c r="S63" s="265">
        <v>6.1670820175529398E-2</v>
      </c>
      <c r="T63" s="265">
        <v>1.0342546725798455E-2</v>
      </c>
      <c r="U63" s="265">
        <v>0</v>
      </c>
      <c r="V63" s="265">
        <v>0</v>
      </c>
      <c r="W63" s="265">
        <v>0</v>
      </c>
      <c r="X63" s="265">
        <v>0</v>
      </c>
      <c r="Y63" s="265">
        <v>1.303265250843948E-2</v>
      </c>
      <c r="Z63" s="265">
        <v>0</v>
      </c>
      <c r="AA63" s="265">
        <v>0.51113671016396678</v>
      </c>
      <c r="AB63" s="265">
        <v>9.4942477566138259E-2</v>
      </c>
      <c r="AC63" s="265">
        <v>0.76741718207562715</v>
      </c>
      <c r="AD63" s="265">
        <v>0.10829684824880879</v>
      </c>
      <c r="AE63" s="265">
        <v>4.2478922773576379E-2</v>
      </c>
      <c r="AF63" s="265">
        <v>1.8687539973195801E-2</v>
      </c>
      <c r="AG63" s="265">
        <v>1.3645123811076138E-3</v>
      </c>
      <c r="AH63" s="265" t="e">
        <v>#DIV/0!</v>
      </c>
      <c r="AI63" s="265">
        <v>0.42222001048483848</v>
      </c>
      <c r="AJ63" s="265">
        <v>4.5621259827015197E-2</v>
      </c>
      <c r="AK63" s="86"/>
    </row>
    <row r="64" spans="1:37" x14ac:dyDescent="0.25">
      <c r="A64" s="190">
        <v>3</v>
      </c>
      <c r="B64" s="85">
        <v>2604</v>
      </c>
      <c r="C64" s="84" t="s">
        <v>307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  <c r="K64" s="265">
        <v>0</v>
      </c>
      <c r="L64" s="265">
        <v>0</v>
      </c>
      <c r="M64" s="265">
        <v>0</v>
      </c>
      <c r="N64" s="265">
        <v>0</v>
      </c>
      <c r="O64" s="265">
        <v>4.763650273246412E-3</v>
      </c>
      <c r="P64" s="265">
        <v>0</v>
      </c>
      <c r="Q64" s="265">
        <v>0</v>
      </c>
      <c r="R64" s="265">
        <v>1.7553085024746021E-4</v>
      </c>
      <c r="S64" s="265">
        <v>0</v>
      </c>
      <c r="T64" s="265">
        <v>0</v>
      </c>
      <c r="U64" s="265">
        <v>0</v>
      </c>
      <c r="V64" s="265">
        <v>0</v>
      </c>
      <c r="W64" s="265">
        <v>0</v>
      </c>
      <c r="X64" s="265">
        <v>0</v>
      </c>
      <c r="Y64" s="265">
        <v>0</v>
      </c>
      <c r="Z64" s="265">
        <v>0</v>
      </c>
      <c r="AA64" s="265">
        <v>0</v>
      </c>
      <c r="AB64" s="265">
        <v>0</v>
      </c>
      <c r="AC64" s="265">
        <v>0</v>
      </c>
      <c r="AD64" s="265">
        <v>0</v>
      </c>
      <c r="AE64" s="265">
        <v>5.778776525074425E-5</v>
      </c>
      <c r="AF64" s="265">
        <v>0</v>
      </c>
      <c r="AG64" s="265">
        <v>0</v>
      </c>
      <c r="AH64" s="265" t="e">
        <v>#DIV/0!</v>
      </c>
      <c r="AI64" s="265">
        <v>0</v>
      </c>
      <c r="AJ64" s="265">
        <v>6.8885598616149246E-5</v>
      </c>
      <c r="AK64" s="86"/>
    </row>
    <row r="65" spans="1:38" x14ac:dyDescent="0.25">
      <c r="A65" s="64">
        <v>3</v>
      </c>
      <c r="B65" s="85">
        <v>2605</v>
      </c>
      <c r="C65" s="84" t="s">
        <v>308</v>
      </c>
      <c r="D65" s="265">
        <v>0</v>
      </c>
      <c r="E65" s="265">
        <v>0</v>
      </c>
      <c r="F65" s="265">
        <v>0</v>
      </c>
      <c r="G65" s="265">
        <v>0</v>
      </c>
      <c r="H65" s="265">
        <v>0</v>
      </c>
      <c r="I65" s="265">
        <v>0</v>
      </c>
      <c r="J65" s="265">
        <v>0</v>
      </c>
      <c r="K65" s="265">
        <v>0</v>
      </c>
      <c r="L65" s="265">
        <v>0</v>
      </c>
      <c r="M65" s="265">
        <v>0</v>
      </c>
      <c r="N65" s="265">
        <v>0</v>
      </c>
      <c r="O65" s="265">
        <v>0</v>
      </c>
      <c r="P65" s="265">
        <v>0</v>
      </c>
      <c r="Q65" s="265">
        <v>0</v>
      </c>
      <c r="R65" s="265">
        <v>0</v>
      </c>
      <c r="S65" s="265">
        <v>0</v>
      </c>
      <c r="T65" s="265">
        <v>0</v>
      </c>
      <c r="U65" s="265">
        <v>0</v>
      </c>
      <c r="V65" s="265">
        <v>0</v>
      </c>
      <c r="W65" s="265">
        <v>0</v>
      </c>
      <c r="X65" s="265">
        <v>0</v>
      </c>
      <c r="Y65" s="265">
        <v>0</v>
      </c>
      <c r="Z65" s="265">
        <v>0</v>
      </c>
      <c r="AA65" s="265">
        <v>0</v>
      </c>
      <c r="AB65" s="265">
        <v>0</v>
      </c>
      <c r="AC65" s="265">
        <v>0</v>
      </c>
      <c r="AD65" s="265">
        <v>0</v>
      </c>
      <c r="AE65" s="265">
        <v>0</v>
      </c>
      <c r="AF65" s="265">
        <v>0</v>
      </c>
      <c r="AG65" s="265">
        <v>0</v>
      </c>
      <c r="AH65" s="265" t="e">
        <v>#DIV/0!</v>
      </c>
      <c r="AI65" s="265">
        <v>0</v>
      </c>
      <c r="AJ65" s="265">
        <v>0</v>
      </c>
      <c r="AK65" s="86"/>
    </row>
    <row r="66" spans="1:38" x14ac:dyDescent="0.25">
      <c r="A66" s="190">
        <v>3</v>
      </c>
      <c r="B66" s="85">
        <v>2606</v>
      </c>
      <c r="C66" s="84" t="s">
        <v>309</v>
      </c>
      <c r="D66" s="265">
        <v>3.0928220008066607E-8</v>
      </c>
      <c r="E66" s="265">
        <v>3.2057731962993235E-3</v>
      </c>
      <c r="F66" s="265">
        <v>0</v>
      </c>
      <c r="G66" s="265">
        <v>5.23927725188488E-5</v>
      </c>
      <c r="H66" s="265">
        <v>7.174565767409137E-4</v>
      </c>
      <c r="I66" s="265">
        <v>5.9583116794495493E-4</v>
      </c>
      <c r="J66" s="265">
        <v>0</v>
      </c>
      <c r="K66" s="265">
        <v>0</v>
      </c>
      <c r="L66" s="265">
        <v>0</v>
      </c>
      <c r="M66" s="265">
        <v>2.3179071010830983E-4</v>
      </c>
      <c r="N66" s="265">
        <v>0</v>
      </c>
      <c r="O66" s="265">
        <v>5.2252710407913133E-4</v>
      </c>
      <c r="P66" s="265">
        <v>2.3773046154586322E-2</v>
      </c>
      <c r="Q66" s="265">
        <v>0</v>
      </c>
      <c r="R66" s="265">
        <v>1.5201569194614169E-3</v>
      </c>
      <c r="S66" s="265">
        <v>1.8022522791022288E-2</v>
      </c>
      <c r="T66" s="265">
        <v>4.26195715115254E-2</v>
      </c>
      <c r="U66" s="265">
        <v>0</v>
      </c>
      <c r="V66" s="265">
        <v>0</v>
      </c>
      <c r="W66" s="265">
        <v>0</v>
      </c>
      <c r="X66" s="265">
        <v>0</v>
      </c>
      <c r="Y66" s="265">
        <v>3.791266384498089E-2</v>
      </c>
      <c r="Z66" s="265">
        <v>0</v>
      </c>
      <c r="AA66" s="265">
        <v>0</v>
      </c>
      <c r="AB66" s="265">
        <v>0</v>
      </c>
      <c r="AC66" s="265">
        <v>7.5598384836697802E-4</v>
      </c>
      <c r="AD66" s="265">
        <v>1.5044515517020178E-2</v>
      </c>
      <c r="AE66" s="265">
        <v>1.4346398203708163E-3</v>
      </c>
      <c r="AF66" s="265">
        <v>0</v>
      </c>
      <c r="AG66" s="265">
        <v>7.6480578316856114E-5</v>
      </c>
      <c r="AH66" s="265" t="e">
        <v>#DIV/0!</v>
      </c>
      <c r="AI66" s="265">
        <v>1.2370214063297951E-2</v>
      </c>
      <c r="AJ66" s="265">
        <v>1.6231763111072281E-3</v>
      </c>
      <c r="AK66" s="86"/>
    </row>
    <row r="67" spans="1:38" x14ac:dyDescent="0.25">
      <c r="A67" s="64">
        <v>3</v>
      </c>
      <c r="B67" s="85">
        <v>2607</v>
      </c>
      <c r="C67" s="84" t="s">
        <v>310</v>
      </c>
      <c r="D67" s="265">
        <v>1.1559890783460888E-2</v>
      </c>
      <c r="E67" s="265">
        <v>6.9605187813187256E-3</v>
      </c>
      <c r="F67" s="265">
        <v>0</v>
      </c>
      <c r="G67" s="265">
        <v>3.3754877393225753E-2</v>
      </c>
      <c r="H67" s="265">
        <v>9.9150343076659739E-3</v>
      </c>
      <c r="I67" s="265">
        <v>0</v>
      </c>
      <c r="J67" s="265">
        <v>2.5620413595494117E-2</v>
      </c>
      <c r="K67" s="265">
        <v>0</v>
      </c>
      <c r="L67" s="265">
        <v>0</v>
      </c>
      <c r="M67" s="265">
        <v>0</v>
      </c>
      <c r="N67" s="265">
        <v>1.9245929250644226E-2</v>
      </c>
      <c r="O67" s="265">
        <v>0</v>
      </c>
      <c r="P67" s="265">
        <v>0</v>
      </c>
      <c r="Q67" s="265">
        <v>0</v>
      </c>
      <c r="R67" s="265">
        <v>1.1327590869770849E-2</v>
      </c>
      <c r="S67" s="265">
        <v>0</v>
      </c>
      <c r="T67" s="265">
        <v>0</v>
      </c>
      <c r="U67" s="265">
        <v>0</v>
      </c>
      <c r="V67" s="265">
        <v>0</v>
      </c>
      <c r="W67" s="265">
        <v>0</v>
      </c>
      <c r="X67" s="265">
        <v>0</v>
      </c>
      <c r="Y67" s="265">
        <v>0</v>
      </c>
      <c r="Z67" s="265">
        <v>0</v>
      </c>
      <c r="AA67" s="265">
        <v>0</v>
      </c>
      <c r="AB67" s="265">
        <v>0</v>
      </c>
      <c r="AC67" s="265">
        <v>0</v>
      </c>
      <c r="AD67" s="265">
        <v>0</v>
      </c>
      <c r="AE67" s="265">
        <v>1.0066628708991159E-2</v>
      </c>
      <c r="AF67" s="265">
        <v>1.6718315325994965E-2</v>
      </c>
      <c r="AG67" s="265">
        <v>0</v>
      </c>
      <c r="AH67" s="265" t="e">
        <v>#DIV/0!</v>
      </c>
      <c r="AI67" s="265">
        <v>0</v>
      </c>
      <c r="AJ67" s="265">
        <v>1.0089444013217054E-2</v>
      </c>
      <c r="AK67" s="86"/>
    </row>
    <row r="68" spans="1:38" x14ac:dyDescent="0.25">
      <c r="A68" s="190">
        <v>3</v>
      </c>
      <c r="B68" s="85">
        <v>2608</v>
      </c>
      <c r="C68" s="84" t="s">
        <v>311</v>
      </c>
      <c r="D68" s="265">
        <v>0</v>
      </c>
      <c r="E68" s="265">
        <v>0</v>
      </c>
      <c r="F68" s="265">
        <v>0</v>
      </c>
      <c r="G68" s="265">
        <v>0</v>
      </c>
      <c r="H68" s="265">
        <v>0</v>
      </c>
      <c r="I68" s="265">
        <v>0</v>
      </c>
      <c r="J68" s="265">
        <v>0</v>
      </c>
      <c r="K68" s="265">
        <v>0</v>
      </c>
      <c r="L68" s="265">
        <v>0</v>
      </c>
      <c r="M68" s="265">
        <v>0</v>
      </c>
      <c r="N68" s="265">
        <v>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5">
        <v>0</v>
      </c>
      <c r="W68" s="265">
        <v>0</v>
      </c>
      <c r="X68" s="265">
        <v>0</v>
      </c>
      <c r="Y68" s="265">
        <v>0</v>
      </c>
      <c r="Z68" s="265">
        <v>0</v>
      </c>
      <c r="AA68" s="265">
        <v>0</v>
      </c>
      <c r="AB68" s="265">
        <v>0</v>
      </c>
      <c r="AC68" s="265">
        <v>0</v>
      </c>
      <c r="AD68" s="265">
        <v>0</v>
      </c>
      <c r="AE68" s="265">
        <v>0</v>
      </c>
      <c r="AF68" s="265">
        <v>0</v>
      </c>
      <c r="AG68" s="265">
        <v>0</v>
      </c>
      <c r="AH68" s="265" t="e">
        <v>#DIV/0!</v>
      </c>
      <c r="AI68" s="265">
        <v>0</v>
      </c>
      <c r="AJ68" s="265">
        <v>0</v>
      </c>
      <c r="AK68" s="86"/>
    </row>
    <row r="69" spans="1:38" s="14" customFormat="1" x14ac:dyDescent="0.25">
      <c r="A69" s="64">
        <v>3</v>
      </c>
      <c r="B69" s="85">
        <v>2609</v>
      </c>
      <c r="C69" s="84" t="s">
        <v>312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X69" s="265">
        <v>0</v>
      </c>
      <c r="Y69" s="265">
        <v>0</v>
      </c>
      <c r="Z69" s="265">
        <v>0</v>
      </c>
      <c r="AA69" s="265">
        <v>0</v>
      </c>
      <c r="AB69" s="265">
        <v>0</v>
      </c>
      <c r="AC69" s="265">
        <v>0</v>
      </c>
      <c r="AD69" s="265">
        <v>0</v>
      </c>
      <c r="AE69" s="265">
        <v>0</v>
      </c>
      <c r="AF69" s="265">
        <v>0</v>
      </c>
      <c r="AG69" s="265">
        <v>0</v>
      </c>
      <c r="AH69" s="265" t="e">
        <v>#DIV/0!</v>
      </c>
      <c r="AI69" s="265">
        <v>0</v>
      </c>
      <c r="AJ69" s="265">
        <v>0</v>
      </c>
      <c r="AK69" s="86"/>
      <c r="AL69" s="64"/>
    </row>
    <row r="70" spans="1:38" s="14" customFormat="1" x14ac:dyDescent="0.25">
      <c r="A70" s="190">
        <v>3</v>
      </c>
      <c r="B70" s="85">
        <v>2610</v>
      </c>
      <c r="C70" s="84" t="s">
        <v>834</v>
      </c>
      <c r="D70" s="265">
        <v>0</v>
      </c>
      <c r="E70" s="265">
        <v>0</v>
      </c>
      <c r="F70" s="265">
        <v>0</v>
      </c>
      <c r="G70" s="265">
        <v>0</v>
      </c>
      <c r="H70" s="265">
        <v>0</v>
      </c>
      <c r="I70" s="265">
        <v>0</v>
      </c>
      <c r="J70" s="265">
        <v>0</v>
      </c>
      <c r="K70" s="265">
        <v>0</v>
      </c>
      <c r="L70" s="265">
        <v>0</v>
      </c>
      <c r="M70" s="265">
        <v>0</v>
      </c>
      <c r="N70" s="265">
        <v>0</v>
      </c>
      <c r="O70" s="265">
        <v>0</v>
      </c>
      <c r="P70" s="265">
        <v>0</v>
      </c>
      <c r="Q70" s="265">
        <v>0</v>
      </c>
      <c r="R70" s="265">
        <v>0</v>
      </c>
      <c r="S70" s="265">
        <v>0</v>
      </c>
      <c r="T70" s="265">
        <v>0</v>
      </c>
      <c r="U70" s="265">
        <v>0</v>
      </c>
      <c r="V70" s="265">
        <v>0</v>
      </c>
      <c r="W70" s="265">
        <v>0</v>
      </c>
      <c r="X70" s="265">
        <v>0</v>
      </c>
      <c r="Y70" s="265">
        <v>0</v>
      </c>
      <c r="Z70" s="265">
        <v>0</v>
      </c>
      <c r="AA70" s="265">
        <v>0</v>
      </c>
      <c r="AB70" s="265">
        <v>0</v>
      </c>
      <c r="AC70" s="265">
        <v>0</v>
      </c>
      <c r="AD70" s="265">
        <v>0</v>
      </c>
      <c r="AE70" s="265">
        <v>0</v>
      </c>
      <c r="AF70" s="265">
        <v>0</v>
      </c>
      <c r="AG70" s="265">
        <v>0</v>
      </c>
      <c r="AH70" s="265" t="e">
        <v>#DIV/0!</v>
      </c>
      <c r="AI70" s="265">
        <v>0</v>
      </c>
      <c r="AJ70" s="265">
        <v>0</v>
      </c>
      <c r="AK70" s="86"/>
      <c r="AL70" s="64"/>
    </row>
    <row r="71" spans="1:38" s="14" customFormat="1" x14ac:dyDescent="0.25">
      <c r="A71" s="64">
        <v>3</v>
      </c>
      <c r="B71" s="85">
        <v>2690</v>
      </c>
      <c r="C71" s="84" t="s">
        <v>313</v>
      </c>
      <c r="D71" s="265">
        <v>0</v>
      </c>
      <c r="E71" s="265">
        <v>0</v>
      </c>
      <c r="F71" s="265">
        <v>0</v>
      </c>
      <c r="G71" s="265">
        <v>4.5249076364617755E-3</v>
      </c>
      <c r="H71" s="265">
        <v>8.265652375224232E-4</v>
      </c>
      <c r="I71" s="265">
        <v>0</v>
      </c>
      <c r="J71" s="265">
        <v>0</v>
      </c>
      <c r="K71" s="265">
        <v>0</v>
      </c>
      <c r="L71" s="265">
        <v>0</v>
      </c>
      <c r="M71" s="265">
        <v>0</v>
      </c>
      <c r="N71" s="265">
        <v>0</v>
      </c>
      <c r="O71" s="265">
        <v>0</v>
      </c>
      <c r="P71" s="265">
        <v>0</v>
      </c>
      <c r="Q71" s="265">
        <v>0</v>
      </c>
      <c r="R71" s="265">
        <v>0</v>
      </c>
      <c r="S71" s="265">
        <v>0.31652055651732897</v>
      </c>
      <c r="T71" s="265">
        <v>0</v>
      </c>
      <c r="U71" s="265">
        <v>0</v>
      </c>
      <c r="V71" s="265">
        <v>0</v>
      </c>
      <c r="W71" s="265">
        <v>0</v>
      </c>
      <c r="X71" s="265">
        <v>0</v>
      </c>
      <c r="Y71" s="265">
        <v>7.7870098737925886E-2</v>
      </c>
      <c r="Z71" s="265">
        <v>0</v>
      </c>
      <c r="AA71" s="265">
        <v>0</v>
      </c>
      <c r="AB71" s="265">
        <v>2.7234960420111358E-2</v>
      </c>
      <c r="AC71" s="265">
        <v>0</v>
      </c>
      <c r="AD71" s="265">
        <v>0.11075151438212939</v>
      </c>
      <c r="AE71" s="265">
        <v>4.0294971833838671E-3</v>
      </c>
      <c r="AF71" s="265">
        <v>0</v>
      </c>
      <c r="AG71" s="265">
        <v>0</v>
      </c>
      <c r="AH71" s="265" t="e">
        <v>#DIV/0!</v>
      </c>
      <c r="AI71" s="265">
        <v>2.4978279877543638E-2</v>
      </c>
      <c r="AJ71" s="265">
        <v>4.6387041332989357E-3</v>
      </c>
      <c r="AK71" s="86"/>
      <c r="AL71" s="64"/>
    </row>
    <row r="72" spans="1:38" x14ac:dyDescent="0.25">
      <c r="A72" s="190">
        <v>3</v>
      </c>
      <c r="B72" s="85">
        <v>27</v>
      </c>
      <c r="C72" s="84" t="s">
        <v>837</v>
      </c>
      <c r="D72" s="265">
        <v>3.7805609133040301E-3</v>
      </c>
      <c r="E72" s="265">
        <v>0</v>
      </c>
      <c r="F72" s="265">
        <v>1.3388867081976379E-2</v>
      </c>
      <c r="G72" s="265">
        <v>0</v>
      </c>
      <c r="H72" s="265">
        <v>6.1480694589570138E-3</v>
      </c>
      <c r="I72" s="265">
        <v>0</v>
      </c>
      <c r="J72" s="265">
        <v>0</v>
      </c>
      <c r="K72" s="265">
        <v>0</v>
      </c>
      <c r="L72" s="265">
        <v>0</v>
      </c>
      <c r="M72" s="265">
        <v>0</v>
      </c>
      <c r="N72" s="265">
        <v>0</v>
      </c>
      <c r="O72" s="265">
        <v>0</v>
      </c>
      <c r="P72" s="265">
        <v>0</v>
      </c>
      <c r="Q72" s="265">
        <v>0</v>
      </c>
      <c r="R72" s="265">
        <v>0</v>
      </c>
      <c r="S72" s="265">
        <v>0</v>
      </c>
      <c r="T72" s="265">
        <v>0</v>
      </c>
      <c r="U72" s="265">
        <v>0</v>
      </c>
      <c r="V72" s="265">
        <v>0</v>
      </c>
      <c r="W72" s="265">
        <v>0</v>
      </c>
      <c r="X72" s="265">
        <v>0</v>
      </c>
      <c r="Y72" s="265">
        <v>0</v>
      </c>
      <c r="Z72" s="265">
        <v>0</v>
      </c>
      <c r="AA72" s="265">
        <v>0</v>
      </c>
      <c r="AB72" s="265">
        <v>0</v>
      </c>
      <c r="AC72" s="265">
        <v>0</v>
      </c>
      <c r="AD72" s="265">
        <v>0</v>
      </c>
      <c r="AE72" s="265">
        <v>3.929661006007344E-3</v>
      </c>
      <c r="AF72" s="265">
        <v>0</v>
      </c>
      <c r="AG72" s="265">
        <v>0</v>
      </c>
      <c r="AH72" s="265" t="e">
        <v>#DIV/0!</v>
      </c>
      <c r="AI72" s="265">
        <v>0</v>
      </c>
      <c r="AJ72" s="265">
        <v>4.6843315290492019E-3</v>
      </c>
      <c r="AK72" s="86"/>
    </row>
    <row r="73" spans="1:38" x14ac:dyDescent="0.25">
      <c r="A73" s="64">
        <v>3</v>
      </c>
      <c r="B73" s="85">
        <v>28</v>
      </c>
      <c r="C73" s="84" t="s">
        <v>838</v>
      </c>
      <c r="D73" s="265">
        <v>9.4439671807479437E-3</v>
      </c>
      <c r="E73" s="265">
        <v>0</v>
      </c>
      <c r="F73" s="265">
        <v>2.1645335115861815E-2</v>
      </c>
      <c r="G73" s="265">
        <v>2.346013472784312E-2</v>
      </c>
      <c r="H73" s="265">
        <v>1.4862451276556393E-2</v>
      </c>
      <c r="I73" s="265">
        <v>0</v>
      </c>
      <c r="J73" s="265">
        <v>8.357719265335831E-3</v>
      </c>
      <c r="K73" s="265">
        <v>0</v>
      </c>
      <c r="L73" s="265">
        <v>0</v>
      </c>
      <c r="M73" s="265">
        <v>1.1499712365243301E-2</v>
      </c>
      <c r="N73" s="265">
        <v>0</v>
      </c>
      <c r="O73" s="265">
        <v>0</v>
      </c>
      <c r="P73" s="265">
        <v>9.3330887174844293E-3</v>
      </c>
      <c r="Q73" s="265">
        <v>0</v>
      </c>
      <c r="R73" s="265">
        <v>3.3467168702644213E-3</v>
      </c>
      <c r="S73" s="265">
        <v>2.2528153488777864E-2</v>
      </c>
      <c r="T73" s="265">
        <v>0</v>
      </c>
      <c r="U73" s="265">
        <v>0</v>
      </c>
      <c r="V73" s="265">
        <v>3.5140495674339047E-8</v>
      </c>
      <c r="W73" s="265">
        <v>0</v>
      </c>
      <c r="X73" s="265">
        <v>0</v>
      </c>
      <c r="Y73" s="265">
        <v>0</v>
      </c>
      <c r="Z73" s="265">
        <v>0</v>
      </c>
      <c r="AA73" s="265">
        <v>0</v>
      </c>
      <c r="AB73" s="265">
        <v>1.9127837322928588E-5</v>
      </c>
      <c r="AC73" s="265">
        <v>0</v>
      </c>
      <c r="AD73" s="265">
        <v>7.3144760364040398E-3</v>
      </c>
      <c r="AE73" s="265">
        <v>1.0832660353476983E-2</v>
      </c>
      <c r="AF73" s="265">
        <v>0</v>
      </c>
      <c r="AG73" s="265">
        <v>3.794391679828449E-3</v>
      </c>
      <c r="AH73" s="265" t="e">
        <v>#DIV/0!</v>
      </c>
      <c r="AI73" s="265">
        <v>0</v>
      </c>
      <c r="AJ73" s="265">
        <v>1.2642922919049665E-2</v>
      </c>
      <c r="AK73" s="86"/>
    </row>
    <row r="74" spans="1:38" x14ac:dyDescent="0.25">
      <c r="A74" s="190">
        <v>3</v>
      </c>
      <c r="B74" s="85">
        <v>29</v>
      </c>
      <c r="C74" s="84" t="s">
        <v>326</v>
      </c>
      <c r="D74" s="265">
        <v>2.8579428926032551E-4</v>
      </c>
      <c r="E74" s="265">
        <v>6.5469015448687282E-3</v>
      </c>
      <c r="F74" s="265">
        <v>4.9718438813853103E-3</v>
      </c>
      <c r="G74" s="265">
        <v>5.7502826379459623E-3</v>
      </c>
      <c r="H74" s="265">
        <v>4.5651356113407511E-3</v>
      </c>
      <c r="I74" s="265">
        <v>3.7114807598115692E-3</v>
      </c>
      <c r="J74" s="265">
        <v>2.3761904866670108E-3</v>
      </c>
      <c r="K74" s="265">
        <v>1.6408756907027161E-3</v>
      </c>
      <c r="L74" s="265">
        <v>5.4584778801451579E-2</v>
      </c>
      <c r="M74" s="265">
        <v>5.3012850056006052E-3</v>
      </c>
      <c r="N74" s="265">
        <v>3.920119257286225E-4</v>
      </c>
      <c r="O74" s="265">
        <v>1.2461811723839498E-2</v>
      </c>
      <c r="P74" s="265">
        <v>5.0573145062130882E-3</v>
      </c>
      <c r="Q74" s="265">
        <v>3.4386902998767158E-3</v>
      </c>
      <c r="R74" s="265">
        <v>9.0227110266078263E-3</v>
      </c>
      <c r="S74" s="265">
        <v>4.4768917576314734E-4</v>
      </c>
      <c r="T74" s="265">
        <v>3.4158584266632433E-3</v>
      </c>
      <c r="U74" s="265">
        <v>6.8629947241714015E-3</v>
      </c>
      <c r="V74" s="265">
        <v>4.3715855432094981E-3</v>
      </c>
      <c r="W74" s="265">
        <v>1.9325233364058482E-4</v>
      </c>
      <c r="X74" s="265">
        <v>2.8279561550765518E-2</v>
      </c>
      <c r="Y74" s="265">
        <v>2.6465928754988389E-3</v>
      </c>
      <c r="Z74" s="265">
        <v>9.6386565480581308E-3</v>
      </c>
      <c r="AA74" s="265">
        <v>1.8341603762695364E-3</v>
      </c>
      <c r="AB74" s="265">
        <v>3.911878653388887E-3</v>
      </c>
      <c r="AC74" s="265">
        <v>2.1754213900123608E-3</v>
      </c>
      <c r="AD74" s="265">
        <v>2.5697000734706816E-3</v>
      </c>
      <c r="AE74" s="265">
        <v>5.9695642656486386E-3</v>
      </c>
      <c r="AF74" s="265">
        <v>5.5602819125826733E-4</v>
      </c>
      <c r="AG74" s="265">
        <v>3.7770296347428199E-2</v>
      </c>
      <c r="AH74" s="265" t="e">
        <v>#DIV/0!</v>
      </c>
      <c r="AI74" s="265">
        <v>2.1891190229802824E-3</v>
      </c>
      <c r="AJ74" s="265">
        <v>4.3494557826186993E-3</v>
      </c>
      <c r="AK74" s="86"/>
    </row>
    <row r="75" spans="1:38" x14ac:dyDescent="0.25">
      <c r="A75" s="60">
        <v>3</v>
      </c>
      <c r="B75" s="85"/>
      <c r="C75" s="84" t="s">
        <v>847</v>
      </c>
      <c r="D75" s="265">
        <v>1</v>
      </c>
      <c r="E75" s="265">
        <v>1</v>
      </c>
      <c r="F75" s="265">
        <v>1</v>
      </c>
      <c r="G75" s="265">
        <v>1</v>
      </c>
      <c r="H75" s="265">
        <v>1</v>
      </c>
      <c r="I75" s="265">
        <v>1</v>
      </c>
      <c r="J75" s="265">
        <v>1</v>
      </c>
      <c r="K75" s="265">
        <v>1</v>
      </c>
      <c r="L75" s="265">
        <v>1</v>
      </c>
      <c r="M75" s="265">
        <v>1</v>
      </c>
      <c r="N75" s="265">
        <v>1</v>
      </c>
      <c r="O75" s="265">
        <v>1</v>
      </c>
      <c r="P75" s="265">
        <v>1</v>
      </c>
      <c r="Q75" s="265">
        <v>1</v>
      </c>
      <c r="R75" s="265">
        <v>1</v>
      </c>
      <c r="S75" s="265">
        <v>1</v>
      </c>
      <c r="T75" s="265">
        <v>1</v>
      </c>
      <c r="U75" s="265">
        <v>1</v>
      </c>
      <c r="V75" s="265">
        <v>1</v>
      </c>
      <c r="W75" s="265">
        <v>1</v>
      </c>
      <c r="X75" s="265">
        <v>1</v>
      </c>
      <c r="Y75" s="265">
        <v>1</v>
      </c>
      <c r="Z75" s="265">
        <v>1</v>
      </c>
      <c r="AA75" s="265">
        <v>1</v>
      </c>
      <c r="AB75" s="265">
        <v>1</v>
      </c>
      <c r="AC75" s="265">
        <v>1</v>
      </c>
      <c r="AD75" s="265">
        <v>1</v>
      </c>
      <c r="AE75" s="265">
        <v>1</v>
      </c>
      <c r="AF75" s="265">
        <v>1</v>
      </c>
      <c r="AG75" s="265">
        <v>1</v>
      </c>
      <c r="AH75" s="265" t="e">
        <v>#DIV/0!</v>
      </c>
      <c r="AI75" s="265">
        <v>1</v>
      </c>
      <c r="AJ75" s="265">
        <v>1</v>
      </c>
      <c r="AK75" s="86"/>
    </row>
    <row r="76" spans="1:38" x14ac:dyDescent="0.25">
      <c r="A76" s="190"/>
      <c r="B76" s="85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6"/>
    </row>
    <row r="77" spans="1:38" x14ac:dyDescent="0.25">
      <c r="A77" s="64">
        <v>3</v>
      </c>
      <c r="B77" s="85"/>
      <c r="C77" s="84" t="s">
        <v>7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6"/>
    </row>
    <row r="78" spans="1:38" x14ac:dyDescent="0.25">
      <c r="A78" s="190">
        <v>3</v>
      </c>
      <c r="B78" s="85">
        <v>31</v>
      </c>
      <c r="C78" s="84" t="s">
        <v>338</v>
      </c>
      <c r="D78" s="265">
        <v>0.85388995884107599</v>
      </c>
      <c r="E78" s="265">
        <v>0.70823936346691951</v>
      </c>
      <c r="F78" s="265">
        <v>0.7350075291325574</v>
      </c>
      <c r="G78" s="265">
        <v>0.88197068468326123</v>
      </c>
      <c r="H78" s="265">
        <v>0.77058422673841154</v>
      </c>
      <c r="I78" s="265">
        <v>0.73319871746626508</v>
      </c>
      <c r="J78" s="265">
        <v>0.85544548007046706</v>
      </c>
      <c r="K78" s="265">
        <v>0.83885474475355115</v>
      </c>
      <c r="L78" s="265">
        <v>0.49874948620669901</v>
      </c>
      <c r="M78" s="265">
        <v>0.81042281711395658</v>
      </c>
      <c r="N78" s="265">
        <v>0.81689774673157389</v>
      </c>
      <c r="O78" s="265">
        <v>0.75652130605439738</v>
      </c>
      <c r="P78" s="265">
        <v>0.84405026784948189</v>
      </c>
      <c r="Q78" s="265">
        <v>0.63269741615125696</v>
      </c>
      <c r="R78" s="265">
        <v>0.72168489544809034</v>
      </c>
      <c r="S78" s="265">
        <v>0.89789283980435353</v>
      </c>
      <c r="T78" s="265">
        <v>0.87297097270653157</v>
      </c>
      <c r="U78" s="265">
        <v>0.86688629409558693</v>
      </c>
      <c r="V78" s="265">
        <v>0.98582473962778161</v>
      </c>
      <c r="W78" s="265">
        <v>0.71299410551853215</v>
      </c>
      <c r="X78" s="265">
        <v>1.9468608313248439</v>
      </c>
      <c r="Y78" s="265">
        <v>1.3675416912380276</v>
      </c>
      <c r="Z78" s="265">
        <v>0.98771762787451778</v>
      </c>
      <c r="AA78" s="265">
        <v>1.0536313803790853</v>
      </c>
      <c r="AB78" s="265">
        <v>0.75233746606472496</v>
      </c>
      <c r="AC78" s="265">
        <v>0.87891474276010106</v>
      </c>
      <c r="AD78" s="265">
        <v>0.93766083628572516</v>
      </c>
      <c r="AE78" s="265">
        <v>0.76071479027112099</v>
      </c>
      <c r="AF78" s="265">
        <v>0.82070015479514713</v>
      </c>
      <c r="AG78" s="265">
        <v>0.55639672948017505</v>
      </c>
      <c r="AH78" s="265" t="e">
        <v>#DIV/0!</v>
      </c>
      <c r="AI78" s="265">
        <v>1.0825126764649244</v>
      </c>
      <c r="AJ78" s="265">
        <v>0.7768658093696037</v>
      </c>
      <c r="AK78" s="86"/>
    </row>
    <row r="79" spans="1:38" x14ac:dyDescent="0.25">
      <c r="A79" s="64">
        <v>3</v>
      </c>
      <c r="B79" s="85">
        <v>32</v>
      </c>
      <c r="C79" s="84" t="s">
        <v>848</v>
      </c>
      <c r="D79" s="265">
        <v>0</v>
      </c>
      <c r="E79" s="265">
        <v>0</v>
      </c>
      <c r="F79" s="265">
        <v>0</v>
      </c>
      <c r="G79" s="265">
        <v>2.4682806201094393E-3</v>
      </c>
      <c r="H79" s="265">
        <v>3.6640846301562918E-4</v>
      </c>
      <c r="I79" s="265">
        <v>0</v>
      </c>
      <c r="J79" s="265">
        <v>0</v>
      </c>
      <c r="K79" s="265">
        <v>0</v>
      </c>
      <c r="L79" s="265">
        <v>0</v>
      </c>
      <c r="M79" s="265">
        <v>0</v>
      </c>
      <c r="N79" s="265">
        <v>0</v>
      </c>
      <c r="O79" s="265">
        <v>0</v>
      </c>
      <c r="P79" s="265">
        <v>0</v>
      </c>
      <c r="Q79" s="265">
        <v>7.343762330231666E-3</v>
      </c>
      <c r="R79" s="265">
        <v>6.1367879238969042E-4</v>
      </c>
      <c r="S79" s="265">
        <v>0</v>
      </c>
      <c r="T79" s="265">
        <v>0</v>
      </c>
      <c r="U79" s="265">
        <v>0</v>
      </c>
      <c r="V79" s="265">
        <v>0</v>
      </c>
      <c r="W79" s="265">
        <v>0</v>
      </c>
      <c r="X79" s="265">
        <v>0</v>
      </c>
      <c r="Y79" s="265">
        <v>0</v>
      </c>
      <c r="Z79" s="265">
        <v>0</v>
      </c>
      <c r="AA79" s="265">
        <v>0</v>
      </c>
      <c r="AB79" s="265">
        <v>0</v>
      </c>
      <c r="AC79" s="265">
        <v>0</v>
      </c>
      <c r="AD79" s="265">
        <v>0</v>
      </c>
      <c r="AE79" s="265">
        <v>4.3810992315423183E-4</v>
      </c>
      <c r="AF79" s="265">
        <v>0</v>
      </c>
      <c r="AG79" s="265">
        <v>0</v>
      </c>
      <c r="AH79" s="265" t="e">
        <v>#DIV/0!</v>
      </c>
      <c r="AI79" s="265">
        <v>0</v>
      </c>
      <c r="AJ79" s="265">
        <v>5.5235809571632286E-4</v>
      </c>
      <c r="AK79" s="86"/>
    </row>
    <row r="80" spans="1:38" x14ac:dyDescent="0.25">
      <c r="A80" s="190">
        <v>3</v>
      </c>
      <c r="B80" s="85">
        <v>33</v>
      </c>
      <c r="C80" s="84" t="s">
        <v>343</v>
      </c>
      <c r="D80" s="265">
        <v>0.13814130528598439</v>
      </c>
      <c r="E80" s="265">
        <v>0.21737557170437277</v>
      </c>
      <c r="F80" s="265">
        <v>0.17046842587892333</v>
      </c>
      <c r="G80" s="265">
        <v>0.12980893401239688</v>
      </c>
      <c r="H80" s="265">
        <v>0.17107406184458185</v>
      </c>
      <c r="I80" s="265">
        <v>0.17005812629791986</v>
      </c>
      <c r="J80" s="265">
        <v>0.13661493133832098</v>
      </c>
      <c r="K80" s="265">
        <v>0.17003522028269785</v>
      </c>
      <c r="L80" s="265">
        <v>0.44939600801314772</v>
      </c>
      <c r="M80" s="265">
        <v>0.18311605987491111</v>
      </c>
      <c r="N80" s="265">
        <v>0.13399517057001048</v>
      </c>
      <c r="O80" s="265">
        <v>0.15864283579661612</v>
      </c>
      <c r="P80" s="265">
        <v>0.10198992426778199</v>
      </c>
      <c r="Q80" s="265">
        <v>0.13009920209086445</v>
      </c>
      <c r="R80" s="265">
        <v>0.21868301205775934</v>
      </c>
      <c r="S80" s="265">
        <v>0.10137075706501771</v>
      </c>
      <c r="T80" s="265">
        <v>6.8259037120928234E-2</v>
      </c>
      <c r="U80" s="265">
        <v>0.1162737090928839</v>
      </c>
      <c r="V80" s="265">
        <v>3.9933665108588062E-2</v>
      </c>
      <c r="W80" s="265">
        <v>0.24881436460815359</v>
      </c>
      <c r="X80" s="265">
        <v>0</v>
      </c>
      <c r="Y80" s="265">
        <v>9.7475490381880109E-2</v>
      </c>
      <c r="Z80" s="265">
        <v>9.6600981620404026E-3</v>
      </c>
      <c r="AA80" s="265">
        <v>5.4376656526081417E-2</v>
      </c>
      <c r="AB80" s="265">
        <v>0.12691391268282748</v>
      </c>
      <c r="AC80" s="265">
        <v>0.12014534781663525</v>
      </c>
      <c r="AD80" s="265">
        <v>0.10723781515955279</v>
      </c>
      <c r="AE80" s="265">
        <v>0.18518503708558837</v>
      </c>
      <c r="AF80" s="265">
        <v>0.14023641427290368</v>
      </c>
      <c r="AG80" s="265">
        <v>0.40028548615048631</v>
      </c>
      <c r="AH80" s="265" t="e">
        <v>#DIV/0!</v>
      </c>
      <c r="AI80" s="265">
        <v>8.8644783098208613E-2</v>
      </c>
      <c r="AJ80" s="265">
        <v>0.16294883699320736</v>
      </c>
      <c r="AK80" s="86"/>
    </row>
    <row r="81" spans="1:38" x14ac:dyDescent="0.25">
      <c r="A81" s="64">
        <v>3</v>
      </c>
      <c r="B81" s="85">
        <v>34</v>
      </c>
      <c r="C81" s="84" t="s">
        <v>352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1.0332129762843498E-4</v>
      </c>
      <c r="R81" s="265">
        <v>8.634006154547428E-6</v>
      </c>
      <c r="S81" s="265">
        <v>9.0566776448913224E-4</v>
      </c>
      <c r="T81" s="265">
        <v>0</v>
      </c>
      <c r="U81" s="265">
        <v>0</v>
      </c>
      <c r="V81" s="265">
        <v>0</v>
      </c>
      <c r="W81" s="265">
        <v>1.0396411659513473E-4</v>
      </c>
      <c r="X81" s="265">
        <v>0</v>
      </c>
      <c r="Y81" s="265">
        <v>0</v>
      </c>
      <c r="Z81" s="265">
        <v>0</v>
      </c>
      <c r="AA81" s="265">
        <v>0</v>
      </c>
      <c r="AB81" s="265">
        <v>6.6084374369361931E-2</v>
      </c>
      <c r="AC81" s="265">
        <v>9.3990942326377608E-4</v>
      </c>
      <c r="AD81" s="265">
        <v>6.984574410952041E-3</v>
      </c>
      <c r="AE81" s="265">
        <v>3.2124831375320522E-4</v>
      </c>
      <c r="AF81" s="265">
        <v>0</v>
      </c>
      <c r="AG81" s="265">
        <v>0</v>
      </c>
      <c r="AH81" s="265" t="e">
        <v>#DIV/0!</v>
      </c>
      <c r="AI81" s="265">
        <v>3.1732346790814419E-4</v>
      </c>
      <c r="AJ81" s="265">
        <v>4.0090029472424277E-4</v>
      </c>
      <c r="AK81" s="86"/>
    </row>
    <row r="82" spans="1:38" x14ac:dyDescent="0.25">
      <c r="A82" s="190">
        <v>3</v>
      </c>
      <c r="B82" s="85">
        <v>35</v>
      </c>
      <c r="C82" s="84" t="s">
        <v>857</v>
      </c>
      <c r="D82" s="265">
        <v>7.9687356831441136E-3</v>
      </c>
      <c r="E82" s="265">
        <v>5.9755288634922243E-2</v>
      </c>
      <c r="F82" s="265">
        <v>7.9666530810332883E-2</v>
      </c>
      <c r="G82" s="265">
        <v>-1.4263906694944647E-2</v>
      </c>
      <c r="H82" s="265">
        <v>4.7976918674317179E-2</v>
      </c>
      <c r="I82" s="265">
        <v>9.667412186035293E-2</v>
      </c>
      <c r="J82" s="265">
        <v>7.6962585501484885E-3</v>
      </c>
      <c r="K82" s="265">
        <v>-8.8899650362489237E-3</v>
      </c>
      <c r="L82" s="265">
        <v>5.1854505780153222E-2</v>
      </c>
      <c r="M82" s="265">
        <v>2.6984494207502154E-3</v>
      </c>
      <c r="N82" s="265">
        <v>4.9107082698415419E-2</v>
      </c>
      <c r="O82" s="265">
        <v>3.6631405383229836E-2</v>
      </c>
      <c r="P82" s="265">
        <v>4.5879152437351384E-2</v>
      </c>
      <c r="Q82" s="265">
        <v>4.1670554295207725E-3</v>
      </c>
      <c r="R82" s="265">
        <v>3.8061901469904985E-2</v>
      </c>
      <c r="S82" s="265">
        <v>1.9742052877191121E-2</v>
      </c>
      <c r="T82" s="265">
        <v>5.8769990172540171E-2</v>
      </c>
      <c r="U82" s="265">
        <v>1.5790887866100885E-2</v>
      </c>
      <c r="V82" s="265">
        <v>7.726634508104277E-3</v>
      </c>
      <c r="W82" s="265">
        <v>3.8087565756719101E-2</v>
      </c>
      <c r="X82" s="265">
        <v>5.8383366509441098E-3</v>
      </c>
      <c r="Y82" s="265">
        <v>7.6799088320003456E-2</v>
      </c>
      <c r="Z82" s="265">
        <v>2.6222739634417383E-3</v>
      </c>
      <c r="AA82" s="265">
        <v>2.7969771704315388E-2</v>
      </c>
      <c r="AB82" s="265">
        <v>5.4664246883085736E-2</v>
      </c>
      <c r="AC82" s="265">
        <v>0</v>
      </c>
      <c r="AD82" s="265">
        <v>3.0523743305347194E-2</v>
      </c>
      <c r="AE82" s="265">
        <v>4.3637552827349102E-2</v>
      </c>
      <c r="AF82" s="265">
        <v>3.9063430931949007E-2</v>
      </c>
      <c r="AG82" s="265">
        <v>4.3452057893082409E-2</v>
      </c>
      <c r="AH82" s="265" t="e">
        <v>#DIV/0!</v>
      </c>
      <c r="AI82" s="265">
        <v>3.2194826433376629E-2</v>
      </c>
      <c r="AJ82" s="265">
        <v>4.433519997831304E-2</v>
      </c>
      <c r="AK82" s="86"/>
    </row>
    <row r="83" spans="1:38" s="14" customFormat="1" x14ac:dyDescent="0.25">
      <c r="A83" s="64">
        <v>3</v>
      </c>
      <c r="B83" s="13">
        <v>36</v>
      </c>
      <c r="C83" s="14" t="s">
        <v>6</v>
      </c>
      <c r="D83" s="265">
        <v>1.8979550096489798E-10</v>
      </c>
      <c r="E83" s="265">
        <v>1.4629776193785466E-2</v>
      </c>
      <c r="F83" s="265">
        <v>1.4857514178186301E-2</v>
      </c>
      <c r="G83" s="265">
        <v>1.600737917713004E-5</v>
      </c>
      <c r="H83" s="265">
        <v>9.9983842796736982E-3</v>
      </c>
      <c r="I83" s="265">
        <v>6.9034375462126427E-5</v>
      </c>
      <c r="J83" s="265">
        <v>2.4333004106357758E-4</v>
      </c>
      <c r="K83" s="265">
        <v>0</v>
      </c>
      <c r="L83" s="265">
        <v>0</v>
      </c>
      <c r="M83" s="265">
        <v>3.7626735903821483E-3</v>
      </c>
      <c r="N83" s="265">
        <v>0</v>
      </c>
      <c r="O83" s="265">
        <v>4.8204452765756564E-2</v>
      </c>
      <c r="P83" s="265">
        <v>8.0806554453848409E-3</v>
      </c>
      <c r="Q83" s="265">
        <v>0.22558924270049791</v>
      </c>
      <c r="R83" s="265">
        <v>2.0947878225700989E-2</v>
      </c>
      <c r="S83" s="265">
        <v>-1.9911317511051418E-2</v>
      </c>
      <c r="T83" s="265">
        <v>0</v>
      </c>
      <c r="U83" s="265">
        <v>1.0491089454282758E-3</v>
      </c>
      <c r="V83" s="265">
        <v>-3.3485039244473942E-2</v>
      </c>
      <c r="W83" s="265">
        <v>0</v>
      </c>
      <c r="X83" s="265">
        <v>-0.95269916797578802</v>
      </c>
      <c r="Y83" s="265">
        <v>-0.54181626993991117</v>
      </c>
      <c r="Z83" s="265">
        <v>0</v>
      </c>
      <c r="AA83" s="265">
        <v>-0.13597780860948225</v>
      </c>
      <c r="AB83" s="265">
        <v>0</v>
      </c>
      <c r="AC83" s="265">
        <v>0</v>
      </c>
      <c r="AD83" s="265">
        <v>-8.2406969161577068E-2</v>
      </c>
      <c r="AE83" s="265">
        <v>9.7032615790340129E-3</v>
      </c>
      <c r="AF83" s="265">
        <v>0</v>
      </c>
      <c r="AG83" s="265">
        <v>-1.3427352374369421E-4</v>
      </c>
      <c r="AH83" s="265" t="e">
        <v>#DIV/0!</v>
      </c>
      <c r="AI83" s="265">
        <v>-0.20366960946441781</v>
      </c>
      <c r="AJ83" s="265">
        <v>1.489689526843529E-2</v>
      </c>
      <c r="AK83" s="25"/>
      <c r="AL83" s="64"/>
    </row>
    <row r="84" spans="1:38" s="14" customFormat="1" x14ac:dyDescent="0.25">
      <c r="A84" s="64">
        <v>3</v>
      </c>
      <c r="B84" s="13">
        <v>3601</v>
      </c>
      <c r="C84" s="14" t="s">
        <v>1590</v>
      </c>
      <c r="D84" s="265">
        <v>1.8979550096489798E-10</v>
      </c>
      <c r="E84" s="265">
        <v>1.4629776193785466E-2</v>
      </c>
      <c r="F84" s="265">
        <v>1.4857514178186301E-2</v>
      </c>
      <c r="G84" s="265">
        <v>1.600737917713004E-5</v>
      </c>
      <c r="H84" s="265">
        <v>9.9983842796736982E-3</v>
      </c>
      <c r="I84" s="265">
        <v>6.9034375462126427E-5</v>
      </c>
      <c r="J84" s="265">
        <v>2.4333004106357758E-4</v>
      </c>
      <c r="K84" s="265">
        <v>0</v>
      </c>
      <c r="L84" s="265">
        <v>0</v>
      </c>
      <c r="M84" s="265">
        <v>3.7626735903821483E-3</v>
      </c>
      <c r="N84" s="265">
        <v>0</v>
      </c>
      <c r="O84" s="265">
        <v>4.8204452765756564E-2</v>
      </c>
      <c r="P84" s="265">
        <v>8.0806554453848409E-3</v>
      </c>
      <c r="Q84" s="265">
        <v>0.22558924270049791</v>
      </c>
      <c r="R84" s="265">
        <v>2.0947878225700989E-2</v>
      </c>
      <c r="S84" s="265">
        <v>6.9111683606885559E-3</v>
      </c>
      <c r="T84" s="265">
        <v>0</v>
      </c>
      <c r="U84" s="265">
        <v>1.0491089454282758E-3</v>
      </c>
      <c r="V84" s="265">
        <v>0</v>
      </c>
      <c r="W84" s="265">
        <v>0</v>
      </c>
      <c r="X84" s="265">
        <v>0</v>
      </c>
      <c r="Y84" s="265">
        <v>1.6428187012683333E-5</v>
      </c>
      <c r="Z84" s="265">
        <v>0</v>
      </c>
      <c r="AA84" s="265">
        <v>0</v>
      </c>
      <c r="AB84" s="265">
        <v>0</v>
      </c>
      <c r="AC84" s="265">
        <v>0</v>
      </c>
      <c r="AD84" s="265">
        <v>1.7901580727855916E-3</v>
      </c>
      <c r="AE84" s="265">
        <v>1.3538615964848318E-2</v>
      </c>
      <c r="AF84" s="265">
        <v>0</v>
      </c>
      <c r="AG84" s="265">
        <v>5.7193124920665013E-4</v>
      </c>
      <c r="AH84" s="265" t="e">
        <v>#DIV/0!</v>
      </c>
      <c r="AI84" s="265">
        <v>4.5984591147562842E-6</v>
      </c>
      <c r="AJ84" s="265">
        <v>1.6992932987690536E-2</v>
      </c>
      <c r="AK84" s="25"/>
      <c r="AL84" s="64"/>
    </row>
    <row r="85" spans="1:38" s="14" customFormat="1" x14ac:dyDescent="0.25">
      <c r="A85" s="61">
        <v>3</v>
      </c>
      <c r="B85" s="13">
        <v>3602</v>
      </c>
      <c r="C85" s="14" t="s">
        <v>358</v>
      </c>
      <c r="D85" s="265">
        <v>0</v>
      </c>
      <c r="E85" s="265">
        <v>0</v>
      </c>
      <c r="F85" s="265">
        <v>0</v>
      </c>
      <c r="G85" s="265">
        <v>0</v>
      </c>
      <c r="H85" s="265">
        <v>0</v>
      </c>
      <c r="I85" s="265">
        <v>0</v>
      </c>
      <c r="J85" s="265">
        <v>0</v>
      </c>
      <c r="K85" s="265">
        <v>0</v>
      </c>
      <c r="L85" s="265">
        <v>0</v>
      </c>
      <c r="M85" s="265">
        <v>0</v>
      </c>
      <c r="N85" s="265">
        <v>0</v>
      </c>
      <c r="O85" s="265">
        <v>0</v>
      </c>
      <c r="P85" s="265">
        <v>0</v>
      </c>
      <c r="Q85" s="265">
        <v>0</v>
      </c>
      <c r="R85" s="265">
        <v>0</v>
      </c>
      <c r="S85" s="265">
        <v>-2.6822485871739975E-2</v>
      </c>
      <c r="T85" s="265">
        <v>0</v>
      </c>
      <c r="U85" s="265">
        <v>0</v>
      </c>
      <c r="V85" s="265">
        <v>-3.3485039244473942E-2</v>
      </c>
      <c r="W85" s="265">
        <v>0</v>
      </c>
      <c r="X85" s="265">
        <v>-0.95269916797578802</v>
      </c>
      <c r="Y85" s="265">
        <v>-0.54183269812692381</v>
      </c>
      <c r="Z85" s="265">
        <v>0</v>
      </c>
      <c r="AA85" s="265">
        <v>-0.13597780860948225</v>
      </c>
      <c r="AB85" s="265">
        <v>0</v>
      </c>
      <c r="AC85" s="265">
        <v>0</v>
      </c>
      <c r="AD85" s="265">
        <v>-8.4197127234362651E-2</v>
      </c>
      <c r="AE85" s="265">
        <v>-3.8353543858143072E-3</v>
      </c>
      <c r="AF85" s="265">
        <v>0</v>
      </c>
      <c r="AG85" s="265">
        <v>-7.0620477295034434E-4</v>
      </c>
      <c r="AH85" s="265" t="e">
        <v>#DIV/0!</v>
      </c>
      <c r="AI85" s="265">
        <v>-0.20367420792353258</v>
      </c>
      <c r="AJ85" s="265">
        <v>-2.0960377192552433E-3</v>
      </c>
      <c r="AK85" s="25"/>
      <c r="AL85" s="64"/>
    </row>
    <row r="86" spans="1:38" s="14" customFormat="1" x14ac:dyDescent="0.25">
      <c r="A86" s="64">
        <v>3</v>
      </c>
      <c r="B86" s="13">
        <v>3603</v>
      </c>
      <c r="C86" s="14" t="s">
        <v>860</v>
      </c>
      <c r="D86" s="265">
        <v>0</v>
      </c>
      <c r="E86" s="265">
        <v>0</v>
      </c>
      <c r="F86" s="265">
        <v>0</v>
      </c>
      <c r="G86" s="265">
        <v>0</v>
      </c>
      <c r="H86" s="265">
        <v>0</v>
      </c>
      <c r="I86" s="265">
        <v>0</v>
      </c>
      <c r="J86" s="265">
        <v>0</v>
      </c>
      <c r="K86" s="265">
        <v>0</v>
      </c>
      <c r="L86" s="265">
        <v>0</v>
      </c>
      <c r="M86" s="265">
        <v>0</v>
      </c>
      <c r="N86" s="265">
        <v>0</v>
      </c>
      <c r="O86" s="265">
        <v>0</v>
      </c>
      <c r="P86" s="265">
        <v>0</v>
      </c>
      <c r="Q86" s="265">
        <v>0</v>
      </c>
      <c r="R86" s="265">
        <v>0</v>
      </c>
      <c r="S86" s="265">
        <v>0</v>
      </c>
      <c r="T86" s="265">
        <v>0</v>
      </c>
      <c r="U86" s="265">
        <v>0</v>
      </c>
      <c r="V86" s="265">
        <v>0</v>
      </c>
      <c r="W86" s="265">
        <v>0</v>
      </c>
      <c r="X86" s="265">
        <v>0</v>
      </c>
      <c r="Y86" s="265">
        <v>0</v>
      </c>
      <c r="Z86" s="265">
        <v>0</v>
      </c>
      <c r="AA86" s="265">
        <v>0</v>
      </c>
      <c r="AB86" s="265">
        <v>0</v>
      </c>
      <c r="AC86" s="265">
        <v>0</v>
      </c>
      <c r="AD86" s="265">
        <v>0</v>
      </c>
      <c r="AE86" s="265">
        <v>0</v>
      </c>
      <c r="AF86" s="265">
        <v>0</v>
      </c>
      <c r="AG86" s="265">
        <v>0</v>
      </c>
      <c r="AH86" s="265" t="e">
        <v>#DIV/0!</v>
      </c>
      <c r="AI86" s="265">
        <v>0</v>
      </c>
      <c r="AJ86" s="265">
        <v>0</v>
      </c>
      <c r="AK86" s="25"/>
      <c r="AL86" s="64"/>
    </row>
    <row r="87" spans="1:38" s="14" customFormat="1" x14ac:dyDescent="0.25">
      <c r="A87" s="64">
        <v>3</v>
      </c>
      <c r="B87" s="13">
        <v>3604</v>
      </c>
      <c r="C87" s="14" t="s">
        <v>359</v>
      </c>
      <c r="D87" s="265">
        <v>0</v>
      </c>
      <c r="E87" s="265">
        <v>0</v>
      </c>
      <c r="F87" s="265">
        <v>0</v>
      </c>
      <c r="G87" s="265">
        <v>0</v>
      </c>
      <c r="H87" s="265">
        <v>0</v>
      </c>
      <c r="I87" s="265">
        <v>0</v>
      </c>
      <c r="J87" s="265">
        <v>0</v>
      </c>
      <c r="K87" s="265">
        <v>0</v>
      </c>
      <c r="L87" s="265">
        <v>0</v>
      </c>
      <c r="M87" s="265">
        <v>0</v>
      </c>
      <c r="N87" s="265">
        <v>0</v>
      </c>
      <c r="O87" s="265">
        <v>0</v>
      </c>
      <c r="P87" s="265">
        <v>0</v>
      </c>
      <c r="Q87" s="265">
        <v>0</v>
      </c>
      <c r="R87" s="265">
        <v>0</v>
      </c>
      <c r="S87" s="265">
        <v>0</v>
      </c>
      <c r="T87" s="265">
        <v>0</v>
      </c>
      <c r="U87" s="265">
        <v>0</v>
      </c>
      <c r="V87" s="265">
        <v>0</v>
      </c>
      <c r="W87" s="265">
        <v>0</v>
      </c>
      <c r="X87" s="265">
        <v>0</v>
      </c>
      <c r="Y87" s="265">
        <v>0</v>
      </c>
      <c r="Z87" s="265">
        <v>0</v>
      </c>
      <c r="AA87" s="265">
        <v>0</v>
      </c>
      <c r="AB87" s="265">
        <v>0</v>
      </c>
      <c r="AC87" s="265">
        <v>0</v>
      </c>
      <c r="AD87" s="265">
        <v>0</v>
      </c>
      <c r="AE87" s="265">
        <v>0</v>
      </c>
      <c r="AF87" s="265">
        <v>0</v>
      </c>
      <c r="AG87" s="265">
        <v>0</v>
      </c>
      <c r="AH87" s="265" t="e">
        <v>#DIV/0!</v>
      </c>
      <c r="AI87" s="265">
        <v>0</v>
      </c>
      <c r="AJ87" s="265">
        <v>0</v>
      </c>
      <c r="AK87" s="25"/>
      <c r="AL87" s="64"/>
    </row>
    <row r="88" spans="1:38" s="14" customFormat="1" x14ac:dyDescent="0.25">
      <c r="A88" s="64">
        <v>3</v>
      </c>
      <c r="B88" s="13">
        <v>37</v>
      </c>
      <c r="C88" s="14" t="s">
        <v>861</v>
      </c>
      <c r="D88" s="265">
        <v>0</v>
      </c>
      <c r="E88" s="265">
        <v>0</v>
      </c>
      <c r="F88" s="265">
        <v>0</v>
      </c>
      <c r="G88" s="265">
        <v>0</v>
      </c>
      <c r="H88" s="265">
        <v>0</v>
      </c>
      <c r="I88" s="265">
        <v>0</v>
      </c>
      <c r="J88" s="265">
        <v>0</v>
      </c>
      <c r="K88" s="265">
        <v>0</v>
      </c>
      <c r="L88" s="265">
        <v>0</v>
      </c>
      <c r="M88" s="265">
        <v>0</v>
      </c>
      <c r="N88" s="265">
        <v>0</v>
      </c>
      <c r="O88" s="265">
        <v>0</v>
      </c>
      <c r="P88" s="265">
        <v>0</v>
      </c>
      <c r="Q88" s="265">
        <v>0</v>
      </c>
      <c r="R88" s="265">
        <v>0</v>
      </c>
      <c r="S88" s="265">
        <v>0</v>
      </c>
      <c r="T88" s="265">
        <v>0</v>
      </c>
      <c r="U88" s="265">
        <v>0</v>
      </c>
      <c r="V88" s="265">
        <v>0</v>
      </c>
      <c r="W88" s="265">
        <v>0</v>
      </c>
      <c r="X88" s="265">
        <v>0</v>
      </c>
      <c r="Y88" s="265">
        <v>0</v>
      </c>
      <c r="Z88" s="265">
        <v>0</v>
      </c>
      <c r="AA88" s="265">
        <v>0</v>
      </c>
      <c r="AB88" s="265">
        <v>0</v>
      </c>
      <c r="AC88" s="265">
        <v>0</v>
      </c>
      <c r="AD88" s="265">
        <v>0</v>
      </c>
      <c r="AE88" s="265">
        <v>0</v>
      </c>
      <c r="AF88" s="265">
        <v>0</v>
      </c>
      <c r="AG88" s="265">
        <v>0</v>
      </c>
      <c r="AH88" s="265" t="e">
        <v>#DIV/0!</v>
      </c>
      <c r="AI88" s="265">
        <v>0</v>
      </c>
      <c r="AJ88" s="265">
        <v>0</v>
      </c>
      <c r="AK88" s="25"/>
      <c r="AL88" s="64"/>
    </row>
    <row r="89" spans="1:38" s="14" customFormat="1" x14ac:dyDescent="0.25">
      <c r="A89" s="64">
        <v>3</v>
      </c>
      <c r="B89" s="13">
        <v>0</v>
      </c>
      <c r="C89" s="14" t="s">
        <v>360</v>
      </c>
      <c r="D89" s="265">
        <v>1</v>
      </c>
      <c r="E89" s="265">
        <v>1</v>
      </c>
      <c r="F89" s="265">
        <v>1</v>
      </c>
      <c r="G89" s="265">
        <v>1</v>
      </c>
      <c r="H89" s="265">
        <v>1</v>
      </c>
      <c r="I89" s="265">
        <v>1</v>
      </c>
      <c r="J89" s="265">
        <v>1</v>
      </c>
      <c r="K89" s="265">
        <v>1</v>
      </c>
      <c r="L89" s="265">
        <v>1</v>
      </c>
      <c r="M89" s="265">
        <v>1</v>
      </c>
      <c r="N89" s="265">
        <v>1</v>
      </c>
      <c r="O89" s="265">
        <v>1</v>
      </c>
      <c r="P89" s="265">
        <v>1</v>
      </c>
      <c r="Q89" s="265">
        <v>1</v>
      </c>
      <c r="R89" s="265">
        <v>1</v>
      </c>
      <c r="S89" s="265">
        <v>1</v>
      </c>
      <c r="T89" s="265">
        <v>1</v>
      </c>
      <c r="U89" s="265">
        <v>1</v>
      </c>
      <c r="V89" s="265">
        <v>1</v>
      </c>
      <c r="W89" s="265">
        <v>1</v>
      </c>
      <c r="X89" s="265">
        <v>1</v>
      </c>
      <c r="Y89" s="265">
        <v>1</v>
      </c>
      <c r="Z89" s="265">
        <v>1</v>
      </c>
      <c r="AA89" s="265">
        <v>1</v>
      </c>
      <c r="AB89" s="265">
        <v>1</v>
      </c>
      <c r="AC89" s="265">
        <v>1</v>
      </c>
      <c r="AD89" s="265">
        <v>1</v>
      </c>
      <c r="AE89" s="265">
        <v>1</v>
      </c>
      <c r="AF89" s="265">
        <v>1</v>
      </c>
      <c r="AG89" s="265">
        <v>1</v>
      </c>
      <c r="AH89" s="265" t="e">
        <v>#DIV/0!</v>
      </c>
      <c r="AI89" s="265">
        <v>1</v>
      </c>
      <c r="AJ89" s="265">
        <v>1</v>
      </c>
      <c r="AK89" s="25"/>
      <c r="AL89" s="64"/>
    </row>
    <row r="90" spans="1:38" x14ac:dyDescent="0.25">
      <c r="A90" s="151"/>
      <c r="B90" s="85"/>
      <c r="C90" s="14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6"/>
    </row>
    <row r="91" spans="1:38" x14ac:dyDescent="0.25">
      <c r="A91" s="60">
        <v>3</v>
      </c>
      <c r="B91" s="85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6"/>
    </row>
    <row r="92" spans="1:38" x14ac:dyDescent="0.25">
      <c r="B92" s="85"/>
      <c r="C92" s="14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6"/>
    </row>
    <row r="93" spans="1:38" x14ac:dyDescent="0.25">
      <c r="A93" s="60">
        <v>3</v>
      </c>
      <c r="B93" s="85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6"/>
    </row>
    <row r="94" spans="1:38" x14ac:dyDescent="0.25">
      <c r="A94" s="60">
        <v>3</v>
      </c>
      <c r="B94" s="85"/>
      <c r="C94" s="14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6"/>
    </row>
    <row r="95" spans="1:38" x14ac:dyDescent="0.25">
      <c r="A95" s="60">
        <v>3</v>
      </c>
      <c r="B95" s="85"/>
      <c r="D95" s="89"/>
      <c r="AK95" s="86"/>
    </row>
    <row r="96" spans="1:38" s="14" customFormat="1" x14ac:dyDescent="0.25">
      <c r="A96" s="60">
        <v>3</v>
      </c>
      <c r="B96" s="524"/>
      <c r="D96" s="26"/>
      <c r="AK96" s="25"/>
      <c r="AL96" s="64"/>
    </row>
    <row r="97" spans="1:38" s="14" customFormat="1" x14ac:dyDescent="0.25">
      <c r="A97" s="60">
        <v>3</v>
      </c>
      <c r="B97" s="524"/>
      <c r="D97" s="26"/>
      <c r="AK97" s="25"/>
      <c r="AL97" s="64"/>
    </row>
    <row r="98" spans="1:38" s="14" customFormat="1" x14ac:dyDescent="0.25">
      <c r="A98" s="60">
        <v>3</v>
      </c>
      <c r="B98" s="524"/>
      <c r="D98" s="26"/>
      <c r="AK98" s="25"/>
      <c r="AL98" s="64"/>
    </row>
    <row r="99" spans="1:38" x14ac:dyDescent="0.25">
      <c r="A99" s="60">
        <v>3</v>
      </c>
      <c r="B99" s="47"/>
      <c r="D99" s="89"/>
      <c r="AK99" s="86"/>
    </row>
    <row r="100" spans="1:38" x14ac:dyDescent="0.25">
      <c r="A100" s="60">
        <v>3</v>
      </c>
      <c r="B100" s="47"/>
      <c r="D100" s="89"/>
      <c r="AK100" s="86"/>
    </row>
    <row r="101" spans="1:38" x14ac:dyDescent="0.25">
      <c r="A101" s="60">
        <v>3</v>
      </c>
      <c r="B101" s="525"/>
      <c r="C101" s="319"/>
      <c r="D101" s="116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91"/>
    </row>
    <row r="102" spans="1:38" x14ac:dyDescent="0.25">
      <c r="A102" s="60">
        <v>3</v>
      </c>
      <c r="B102" s="42" t="s">
        <v>729</v>
      </c>
    </row>
    <row r="103" spans="1:38" x14ac:dyDescent="0.25">
      <c r="A103" s="60">
        <v>3</v>
      </c>
      <c r="B103" s="42" t="s">
        <v>1222</v>
      </c>
    </row>
    <row r="104" spans="1:38" x14ac:dyDescent="0.25">
      <c r="A104" s="60">
        <v>3</v>
      </c>
      <c r="B104" s="2" t="s">
        <v>1228</v>
      </c>
    </row>
    <row r="105" spans="1:38" x14ac:dyDescent="0.25">
      <c r="A105" s="60">
        <v>3</v>
      </c>
      <c r="B105" s="2" t="s">
        <v>1225</v>
      </c>
    </row>
    <row r="106" spans="1:38" x14ac:dyDescent="0.25">
      <c r="A106" s="60">
        <v>3</v>
      </c>
      <c r="B106" s="20" t="s">
        <v>1226</v>
      </c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89"/>
    </row>
    <row r="107" spans="1:38" x14ac:dyDescent="0.25">
      <c r="A107" s="60">
        <v>3</v>
      </c>
      <c r="B107" s="20" t="s">
        <v>1227</v>
      </c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89"/>
    </row>
    <row r="108" spans="1:38" x14ac:dyDescent="0.25">
      <c r="A108" s="60">
        <v>3</v>
      </c>
      <c r="B108" s="20" t="s">
        <v>1287</v>
      </c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89"/>
    </row>
    <row r="109" spans="1:38" x14ac:dyDescent="0.25">
      <c r="A109" s="60">
        <v>3</v>
      </c>
      <c r="B109" s="20" t="s">
        <v>1234</v>
      </c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89"/>
    </row>
    <row r="110" spans="1:38" x14ac:dyDescent="0.25">
      <c r="A110" s="60">
        <v>3</v>
      </c>
      <c r="B110" s="18"/>
      <c r="C110" s="28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511"/>
    </row>
    <row r="111" spans="1:38" x14ac:dyDescent="0.25">
      <c r="A111" s="60">
        <v>3</v>
      </c>
    </row>
    <row r="112" spans="1:38" x14ac:dyDescent="0.25">
      <c r="B112" s="20" t="s">
        <v>548</v>
      </c>
      <c r="D112" s="115">
        <v>0</v>
      </c>
      <c r="E112" s="115">
        <v>6.2450045135165055E-17</v>
      </c>
      <c r="F112" s="115">
        <v>0</v>
      </c>
      <c r="G112" s="115">
        <v>-1.0755285551056204E-16</v>
      </c>
      <c r="H112" s="115">
        <v>-1.0408340855860843E-16</v>
      </c>
      <c r="I112" s="115">
        <v>0</v>
      </c>
      <c r="J112" s="115">
        <v>-1.4918621893400541E-16</v>
      </c>
      <c r="K112" s="115">
        <v>0</v>
      </c>
      <c r="L112" s="115">
        <v>0</v>
      </c>
      <c r="M112" s="115">
        <v>-1.0408340855860843E-16</v>
      </c>
      <c r="N112" s="115">
        <v>-7.2858385991025898E-17</v>
      </c>
      <c r="O112" s="115">
        <v>0</v>
      </c>
      <c r="P112" s="115">
        <v>1.9081958235744878E-16</v>
      </c>
      <c r="Q112" s="115">
        <v>1.2490009027033011E-16</v>
      </c>
      <c r="R112" s="115">
        <v>1.5265566588595902E-16</v>
      </c>
      <c r="S112" s="115">
        <v>5.5511151231257827E-17</v>
      </c>
      <c r="T112" s="115">
        <v>5.5511151231257827E-17</v>
      </c>
      <c r="U112" s="115">
        <v>0</v>
      </c>
      <c r="V112" s="115">
        <v>0</v>
      </c>
      <c r="W112" s="115">
        <v>-9.540979117872439E-17</v>
      </c>
      <c r="X112" s="115">
        <v>0</v>
      </c>
      <c r="Y112" s="115">
        <v>0</v>
      </c>
      <c r="Z112" s="115">
        <v>-3.8163916471489756E-17</v>
      </c>
      <c r="AA112" s="115">
        <v>5.5511151231257827E-17</v>
      </c>
      <c r="AB112" s="115">
        <v>0</v>
      </c>
      <c r="AC112" s="115">
        <v>0</v>
      </c>
      <c r="AD112" s="115">
        <v>1.1102230246251565E-16</v>
      </c>
      <c r="AE112" s="115">
        <v>0</v>
      </c>
      <c r="AF112" s="115">
        <v>-3.1225022567582528E-17</v>
      </c>
      <c r="AG112" s="115">
        <v>-1.2490009027033011E-16</v>
      </c>
      <c r="AH112" s="115" t="e">
        <v>#DIV/0!</v>
      </c>
      <c r="AI112" s="115">
        <v>2.3592239273284576E-16</v>
      </c>
      <c r="AJ112" s="115">
        <v>-1.8735013540549517E-16</v>
      </c>
    </row>
    <row r="113" spans="2:36" x14ac:dyDescent="0.25">
      <c r="B113" s="20" t="s">
        <v>549</v>
      </c>
      <c r="D113" s="115">
        <v>-2.3852447794681098E-17</v>
      </c>
      <c r="E113" s="115">
        <v>-8.1315162936412833E-18</v>
      </c>
      <c r="F113" s="115">
        <v>2.9490299091605721E-17</v>
      </c>
      <c r="G113" s="115">
        <v>1.8695711211796917E-17</v>
      </c>
      <c r="H113" s="115">
        <v>1.7780915628762273E-17</v>
      </c>
      <c r="I113" s="115">
        <v>5.1499603193061461E-18</v>
      </c>
      <c r="J113" s="115">
        <v>1.951563910473908E-18</v>
      </c>
      <c r="K113" s="115">
        <v>0</v>
      </c>
      <c r="L113" s="115">
        <v>-2.0816681711721685E-17</v>
      </c>
      <c r="M113" s="115">
        <v>-7.8062556418956319E-18</v>
      </c>
      <c r="N113" s="115">
        <v>-2.8544269168641074E-17</v>
      </c>
      <c r="O113" s="115">
        <v>7.1269352181976831E-18</v>
      </c>
      <c r="P113" s="115">
        <v>2.5112832820195496E-17</v>
      </c>
      <c r="Q113" s="115">
        <v>0</v>
      </c>
      <c r="R113" s="115">
        <v>3.0737131589964051E-17</v>
      </c>
      <c r="S113" s="115">
        <v>-5.4210108624275222E-19</v>
      </c>
      <c r="T113" s="115">
        <v>-1.6696713456276768E-17</v>
      </c>
      <c r="U113" s="115">
        <v>-6.7220534694101275E-18</v>
      </c>
      <c r="V113" s="115">
        <v>0</v>
      </c>
      <c r="W113" s="115">
        <v>-4.0115480381963664E-18</v>
      </c>
      <c r="X113" s="115">
        <v>1.7347234759768071E-18</v>
      </c>
      <c r="Y113" s="115">
        <v>6.9388939039072284E-18</v>
      </c>
      <c r="Z113" s="115">
        <v>1.9813794702172594E-17</v>
      </c>
      <c r="AA113" s="115">
        <v>-2.7755575615628914E-17</v>
      </c>
      <c r="AB113" s="115">
        <v>-1.3877787807814457E-17</v>
      </c>
      <c r="AC113" s="115"/>
      <c r="AD113" s="115">
        <v>-4.2961511084738113E-18</v>
      </c>
      <c r="AE113" s="115">
        <v>1.9949319973733282E-17</v>
      </c>
      <c r="AF113" s="115">
        <v>-5.8410650888827704E-17</v>
      </c>
      <c r="AG113" s="115">
        <v>2.8189256484623115E-18</v>
      </c>
      <c r="AH113" s="115" t="e">
        <v>#DIV/0!</v>
      </c>
      <c r="AI113" s="115">
        <v>-6.9388939039072284E-18</v>
      </c>
      <c r="AJ113" s="115">
        <v>-1.5612511283791264E-17</v>
      </c>
    </row>
    <row r="114" spans="2:36" x14ac:dyDescent="0.25">
      <c r="B114" s="20" t="s">
        <v>550</v>
      </c>
      <c r="D114" s="115">
        <v>0</v>
      </c>
      <c r="E114" s="115">
        <v>0</v>
      </c>
      <c r="F114" s="115">
        <v>-1.2490009027033011E-16</v>
      </c>
      <c r="G114" s="115">
        <v>-1.4224732503009818E-16</v>
      </c>
      <c r="H114" s="115">
        <v>6.2450045135165055E-17</v>
      </c>
      <c r="I114" s="115">
        <v>5.8980598183211441E-17</v>
      </c>
      <c r="J114" s="115">
        <v>0</v>
      </c>
      <c r="K114" s="115">
        <v>-1.9298798670241979E-17</v>
      </c>
      <c r="L114" s="115">
        <v>6.591949208711867E-17</v>
      </c>
      <c r="M114" s="115">
        <v>-1.1102230246251565E-16</v>
      </c>
      <c r="N114" s="115">
        <v>0</v>
      </c>
      <c r="O114" s="115">
        <v>-2.0118726563184142E-17</v>
      </c>
      <c r="P114" s="115">
        <v>1.1102230246251565E-16</v>
      </c>
      <c r="Q114" s="115">
        <v>-1.214306433183765E-17</v>
      </c>
      <c r="R114" s="115">
        <v>-2.7061686225238191E-16</v>
      </c>
      <c r="S114" s="115">
        <v>3.1225022567582528E-17</v>
      </c>
      <c r="T114" s="115">
        <v>0</v>
      </c>
      <c r="U114" s="115">
        <v>0</v>
      </c>
      <c r="V114" s="115">
        <v>3.903127820947816E-17</v>
      </c>
      <c r="W114" s="115">
        <v>-6.9388939039072284E-17</v>
      </c>
      <c r="X114" s="115">
        <v>7.5460471204991109E-17</v>
      </c>
      <c r="Y114" s="115">
        <v>0</v>
      </c>
      <c r="Z114" s="115">
        <v>0</v>
      </c>
      <c r="AA114" s="115">
        <v>0</v>
      </c>
      <c r="AB114" s="115">
        <v>2.9490299091605721E-17</v>
      </c>
      <c r="AC114" s="115"/>
      <c r="AD114" s="115">
        <v>-8.3266726846886741E-17</v>
      </c>
      <c r="AE114" s="115">
        <v>-1.8735013540549517E-16</v>
      </c>
      <c r="AF114" s="115">
        <v>0</v>
      </c>
      <c r="AG114" s="115">
        <v>-4.3368086899420177E-17</v>
      </c>
      <c r="AH114" s="115" t="e">
        <v>#DIV/0!</v>
      </c>
      <c r="AI114" s="115">
        <v>7.8130319054736663E-18</v>
      </c>
      <c r="AJ114" s="115">
        <v>-6.9388939039072284E-17</v>
      </c>
    </row>
    <row r="115" spans="2:36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x14ac:dyDescent="0.25">
      <c r="B116" s="18" t="s">
        <v>552</v>
      </c>
      <c r="C116" s="28"/>
      <c r="D116" s="117">
        <v>-1</v>
      </c>
      <c r="E116" s="117">
        <v>-1</v>
      </c>
      <c r="F116" s="117">
        <v>-1</v>
      </c>
      <c r="G116" s="117">
        <v>-1</v>
      </c>
      <c r="H116" s="117">
        <v>-1</v>
      </c>
      <c r="I116" s="117">
        <v>-1</v>
      </c>
      <c r="J116" s="117">
        <v>-1</v>
      </c>
      <c r="K116" s="117">
        <v>-1</v>
      </c>
      <c r="L116" s="117">
        <v>-1</v>
      </c>
      <c r="M116" s="117">
        <v>-1</v>
      </c>
      <c r="N116" s="117">
        <v>-1</v>
      </c>
      <c r="O116" s="117">
        <v>-1</v>
      </c>
      <c r="P116" s="117">
        <v>-1</v>
      </c>
      <c r="Q116" s="117">
        <v>-1</v>
      </c>
      <c r="R116" s="117">
        <v>-1</v>
      </c>
      <c r="S116" s="117">
        <v>-1</v>
      </c>
      <c r="T116" s="117">
        <v>-1</v>
      </c>
      <c r="U116" s="117">
        <v>-1</v>
      </c>
      <c r="V116" s="117">
        <v>-1</v>
      </c>
      <c r="W116" s="117">
        <v>-1</v>
      </c>
      <c r="X116" s="117">
        <v>-1</v>
      </c>
      <c r="Y116" s="117">
        <v>-1</v>
      </c>
      <c r="Z116" s="117">
        <v>-1</v>
      </c>
      <c r="AA116" s="117">
        <v>-1</v>
      </c>
      <c r="AB116" s="117">
        <v>-1</v>
      </c>
      <c r="AC116" s="117"/>
      <c r="AD116" s="117">
        <v>-1</v>
      </c>
      <c r="AE116" s="117">
        <v>-1</v>
      </c>
      <c r="AF116" s="117">
        <v>-1</v>
      </c>
      <c r="AG116" s="117">
        <v>-1</v>
      </c>
      <c r="AH116" s="117" t="e">
        <v>#DIV/0!</v>
      </c>
      <c r="AI116" s="117">
        <v>-1</v>
      </c>
      <c r="AJ116" s="117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2" priority="4" operator="notEqual">
      <formula>0</formula>
    </cfRule>
  </conditionalFormatting>
  <conditionalFormatting sqref="D112:AJ115">
    <cfRule type="cellIs" dxfId="21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11.44140625" defaultRowHeight="13.8" x14ac:dyDescent="0.25"/>
  <cols>
    <col min="1" max="1" width="2.77734375" style="84" customWidth="1"/>
    <col min="2" max="2" width="11.5546875" style="84" customWidth="1"/>
    <col min="3" max="3" width="76.77734375" style="84" customWidth="1"/>
    <col min="4" max="4" width="22.77734375" style="249" customWidth="1"/>
    <col min="5" max="5" width="22.77734375" style="197" customWidth="1"/>
    <col min="6" max="6" width="19.77734375" style="197" bestFit="1" customWidth="1"/>
    <col min="7" max="16" width="22.77734375" style="197" customWidth="1"/>
    <col min="17" max="17" width="14.5546875" style="197" bestFit="1" customWidth="1"/>
    <col min="18" max="18" width="24.77734375" style="197" bestFit="1" customWidth="1"/>
    <col min="19" max="19" width="19.21875" style="197" bestFit="1" customWidth="1"/>
    <col min="20" max="20" width="18.77734375" style="197" bestFit="1" customWidth="1"/>
    <col min="21" max="21" width="20.77734375" style="197" bestFit="1" customWidth="1"/>
    <col min="22" max="22" width="14" style="197" customWidth="1"/>
    <col min="23" max="23" width="24.77734375" style="197" bestFit="1" customWidth="1"/>
    <col min="24" max="24" width="14.21875" style="197" bestFit="1" customWidth="1"/>
    <col min="25" max="25" width="11.44140625" style="197"/>
    <col min="26" max="26" width="14.44140625" style="197" bestFit="1" customWidth="1"/>
    <col min="27" max="27" width="17.21875" style="197" bestFit="1" customWidth="1"/>
    <col min="28" max="28" width="25.77734375" style="197" customWidth="1"/>
    <col min="29" max="29" width="20.21875" style="197" bestFit="1" customWidth="1"/>
    <col min="30" max="31" width="17.77734375" style="197" customWidth="1"/>
    <col min="32" max="32" width="24.77734375" style="197" bestFit="1" customWidth="1"/>
    <col min="33" max="33" width="19.21875" style="197" customWidth="1"/>
    <col min="34" max="34" width="13.77734375" style="197" customWidth="1"/>
    <col min="35" max="36" width="21.77734375" style="197" bestFit="1" customWidth="1"/>
    <col min="37" max="37" width="11.44140625" style="197"/>
    <col min="38" max="38" width="13.21875" style="84" bestFit="1" customWidth="1"/>
    <col min="39" max="16384" width="11.44140625" style="84"/>
  </cols>
  <sheetData>
    <row r="1" spans="1:98" x14ac:dyDescent="0.25">
      <c r="H1" s="256"/>
    </row>
    <row r="2" spans="1:98" s="2" customFormat="1" x14ac:dyDescent="0.25">
      <c r="A2" s="32"/>
      <c r="B2" s="33" t="s">
        <v>531</v>
      </c>
      <c r="D2" s="242"/>
      <c r="E2" s="282"/>
      <c r="F2" s="282"/>
      <c r="G2" s="282"/>
      <c r="H2" s="255"/>
      <c r="I2" s="282"/>
      <c r="J2" s="282"/>
      <c r="K2" s="282"/>
      <c r="L2" s="282"/>
      <c r="M2" s="282"/>
      <c r="N2" s="282"/>
      <c r="O2" s="282"/>
      <c r="P2" s="282"/>
      <c r="Q2" s="283"/>
      <c r="R2" s="283"/>
      <c r="S2" s="283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</row>
    <row r="3" spans="1:98" s="2" customFormat="1" x14ac:dyDescent="0.25">
      <c r="A3" s="32"/>
      <c r="B3" s="33" t="s">
        <v>1166</v>
      </c>
      <c r="D3" s="242"/>
      <c r="E3" s="282"/>
      <c r="F3" s="282"/>
      <c r="G3" s="282"/>
      <c r="H3" s="244"/>
      <c r="I3" s="282"/>
      <c r="J3" s="282"/>
      <c r="K3" s="282"/>
      <c r="L3" s="282"/>
      <c r="M3" s="282"/>
      <c r="N3" s="282"/>
      <c r="O3" s="282"/>
      <c r="P3" s="282"/>
      <c r="Q3" s="283"/>
      <c r="R3" s="283"/>
      <c r="S3" s="283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</row>
    <row r="4" spans="1:98" s="2" customFormat="1" x14ac:dyDescent="0.25">
      <c r="A4" s="32"/>
      <c r="B4" s="581">
        <v>44347</v>
      </c>
      <c r="C4" s="581"/>
      <c r="D4" s="242"/>
      <c r="E4" s="282"/>
      <c r="F4" s="282"/>
      <c r="G4" s="282"/>
      <c r="H4" s="255"/>
      <c r="I4" s="282"/>
      <c r="J4" s="282"/>
      <c r="K4" s="282"/>
      <c r="L4" s="282"/>
      <c r="M4" s="282"/>
      <c r="N4" s="282"/>
      <c r="O4" s="282"/>
      <c r="P4" s="282"/>
      <c r="Q4" s="283"/>
      <c r="R4" s="283"/>
      <c r="S4" s="283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</row>
    <row r="5" spans="1:98" s="2" customFormat="1" x14ac:dyDescent="0.25">
      <c r="A5" s="32"/>
      <c r="B5" s="19" t="s">
        <v>566</v>
      </c>
      <c r="D5" s="242"/>
      <c r="E5" s="282"/>
      <c r="F5" s="282"/>
      <c r="G5" s="282"/>
      <c r="H5" s="255"/>
      <c r="I5" s="282"/>
      <c r="J5" s="282"/>
      <c r="K5" s="282"/>
      <c r="L5" s="282"/>
      <c r="M5" s="282"/>
      <c r="N5" s="257"/>
      <c r="O5" s="282"/>
      <c r="P5" s="282"/>
      <c r="Q5" s="283"/>
      <c r="R5" s="283"/>
      <c r="S5" s="283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</row>
    <row r="6" spans="1:98" s="1" customFormat="1" ht="15" customHeight="1" x14ac:dyDescent="0.25">
      <c r="A6" s="189"/>
      <c r="B6" s="111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2"/>
      <c r="Q6" s="112"/>
      <c r="R6" s="112"/>
      <c r="S6" s="112"/>
      <c r="T6" s="112"/>
      <c r="U6" s="112"/>
      <c r="V6" s="93"/>
      <c r="W6" s="112"/>
      <c r="X6" s="112"/>
      <c r="Y6" s="93"/>
      <c r="Z6" s="112"/>
      <c r="AA6" s="93"/>
      <c r="AB6" s="112"/>
      <c r="AC6" s="93"/>
      <c r="AD6" s="112"/>
      <c r="AE6" s="112"/>
      <c r="AF6" s="582" t="s">
        <v>1229</v>
      </c>
      <c r="AG6" s="583"/>
      <c r="AH6" s="583"/>
      <c r="AI6" s="584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9" customFormat="1" ht="48.75" customHeight="1" x14ac:dyDescent="0.3">
      <c r="A7" s="335"/>
      <c r="B7" s="341" t="s">
        <v>10</v>
      </c>
      <c r="C7" s="342" t="s">
        <v>11</v>
      </c>
      <c r="D7" s="343" t="s">
        <v>1139</v>
      </c>
      <c r="E7" s="320" t="s">
        <v>1140</v>
      </c>
      <c r="F7" s="320" t="s">
        <v>1141</v>
      </c>
      <c r="G7" s="320" t="s">
        <v>1142</v>
      </c>
      <c r="H7" s="344" t="s">
        <v>1143</v>
      </c>
      <c r="I7" s="320" t="s">
        <v>1144</v>
      </c>
      <c r="J7" s="320" t="s">
        <v>1145</v>
      </c>
      <c r="K7" s="336" t="s">
        <v>1150</v>
      </c>
      <c r="L7" s="337" t="s">
        <v>1213</v>
      </c>
      <c r="M7" s="337" t="s">
        <v>1147</v>
      </c>
      <c r="N7" s="336" t="s">
        <v>1148</v>
      </c>
      <c r="O7" s="320" t="s">
        <v>1151</v>
      </c>
      <c r="P7" s="320" t="s">
        <v>1149</v>
      </c>
      <c r="Q7" s="320" t="s">
        <v>1146</v>
      </c>
      <c r="R7" s="344" t="s">
        <v>1153</v>
      </c>
      <c r="S7" s="320" t="s">
        <v>1152</v>
      </c>
      <c r="T7" s="320" t="s">
        <v>1154</v>
      </c>
      <c r="U7" s="320" t="s">
        <v>1155</v>
      </c>
      <c r="V7" s="337" t="s">
        <v>1156</v>
      </c>
      <c r="W7" s="320" t="s">
        <v>1157</v>
      </c>
      <c r="X7" s="320" t="s">
        <v>1158</v>
      </c>
      <c r="Y7" s="340" t="s">
        <v>1292</v>
      </c>
      <c r="Z7" s="320" t="s">
        <v>1159</v>
      </c>
      <c r="AA7" s="340" t="s">
        <v>1293</v>
      </c>
      <c r="AB7" s="320" t="s">
        <v>1160</v>
      </c>
      <c r="AC7" s="340" t="s">
        <v>1294</v>
      </c>
      <c r="AD7" s="344" t="s">
        <v>1161</v>
      </c>
      <c r="AE7" s="344" t="s">
        <v>1162</v>
      </c>
      <c r="AF7" s="336" t="s">
        <v>1163</v>
      </c>
      <c r="AG7" s="337" t="s">
        <v>1164</v>
      </c>
      <c r="AH7" s="338" t="s">
        <v>1165</v>
      </c>
      <c r="AI7" s="340" t="s">
        <v>1862</v>
      </c>
      <c r="AJ7" s="334" t="s">
        <v>1230</v>
      </c>
    </row>
    <row r="8" spans="1:98" x14ac:dyDescent="0.25">
      <c r="B8" s="85"/>
      <c r="D8" s="240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94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369"/>
    </row>
    <row r="9" spans="1:98" s="14" customFormat="1" x14ac:dyDescent="0.25">
      <c r="B9" s="13"/>
      <c r="C9" s="14" t="s">
        <v>532</v>
      </c>
      <c r="D9" s="274">
        <v>1</v>
      </c>
      <c r="E9" s="274">
        <v>1</v>
      </c>
      <c r="F9" s="274">
        <v>1</v>
      </c>
      <c r="G9" s="274">
        <v>1</v>
      </c>
      <c r="H9" s="274">
        <v>1</v>
      </c>
      <c r="I9" s="274">
        <v>1</v>
      </c>
      <c r="J9" s="274">
        <v>1</v>
      </c>
      <c r="K9" s="274">
        <v>1</v>
      </c>
      <c r="L9" s="274">
        <v>1</v>
      </c>
      <c r="M9" s="274">
        <v>1</v>
      </c>
      <c r="N9" s="274">
        <v>1</v>
      </c>
      <c r="O9" s="274">
        <v>1</v>
      </c>
      <c r="P9" s="274">
        <v>1</v>
      </c>
      <c r="Q9" s="274">
        <v>1</v>
      </c>
      <c r="R9" s="274">
        <v>1</v>
      </c>
      <c r="S9" s="274">
        <v>1</v>
      </c>
      <c r="T9" s="274">
        <v>1</v>
      </c>
      <c r="U9" s="274">
        <v>1</v>
      </c>
      <c r="V9" s="274">
        <v>1</v>
      </c>
      <c r="W9" s="274">
        <v>1</v>
      </c>
      <c r="X9" s="274">
        <v>1</v>
      </c>
      <c r="Y9" s="274">
        <v>1</v>
      </c>
      <c r="Z9" s="274">
        <v>1</v>
      </c>
      <c r="AA9" s="274">
        <v>1</v>
      </c>
      <c r="AB9" s="274">
        <v>1</v>
      </c>
      <c r="AC9" s="274">
        <v>1</v>
      </c>
      <c r="AD9" s="274">
        <v>1</v>
      </c>
      <c r="AE9" s="274">
        <v>1</v>
      </c>
      <c r="AF9" s="274">
        <v>1</v>
      </c>
      <c r="AG9" s="274">
        <v>1</v>
      </c>
      <c r="AH9" s="93" t="e">
        <v>#DIV/0!</v>
      </c>
      <c r="AI9" s="274">
        <v>1</v>
      </c>
      <c r="AJ9" s="370">
        <v>1</v>
      </c>
      <c r="AK9" s="250"/>
    </row>
    <row r="10" spans="1:98" x14ac:dyDescent="0.25">
      <c r="B10" s="85"/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370"/>
    </row>
    <row r="11" spans="1:98" s="14" customFormat="1" x14ac:dyDescent="0.25">
      <c r="B11" s="13">
        <v>51</v>
      </c>
      <c r="C11" s="14" t="s">
        <v>533</v>
      </c>
      <c r="D11" s="274">
        <v>0.67487905860080399</v>
      </c>
      <c r="E11" s="274">
        <v>0.63309957572778164</v>
      </c>
      <c r="F11" s="274">
        <v>0.66700570136851811</v>
      </c>
      <c r="G11" s="274">
        <v>0.71091844172228946</v>
      </c>
      <c r="H11" s="274">
        <v>0.66784209863428456</v>
      </c>
      <c r="I11" s="274">
        <v>0.74032036871946649</v>
      </c>
      <c r="J11" s="274">
        <v>0.77075634927932557</v>
      </c>
      <c r="K11" s="274">
        <v>0.40145195006957879</v>
      </c>
      <c r="L11" s="274">
        <v>0.49392708846688105</v>
      </c>
      <c r="M11" s="274">
        <v>0.80948212069287417</v>
      </c>
      <c r="N11" s="274">
        <v>0.78637918467256385</v>
      </c>
      <c r="O11" s="274">
        <v>0.87514079395461342</v>
      </c>
      <c r="P11" s="274">
        <v>0.87548175998525624</v>
      </c>
      <c r="Q11" s="274">
        <v>0.74096568234214499</v>
      </c>
      <c r="R11" s="274">
        <v>0.69599506234464847</v>
      </c>
      <c r="S11" s="274">
        <v>0.82348270861608541</v>
      </c>
      <c r="T11" s="274">
        <v>0.72762238130907719</v>
      </c>
      <c r="U11" s="274">
        <v>0.83645520965914277</v>
      </c>
      <c r="V11" s="274">
        <v>0.88248399595985039</v>
      </c>
      <c r="W11" s="274">
        <v>0.91788121767620479</v>
      </c>
      <c r="X11" s="274">
        <v>0.81061738070405787</v>
      </c>
      <c r="Y11" s="274">
        <v>0.76273702534784016</v>
      </c>
      <c r="Z11" s="274">
        <v>0.34245661740081557</v>
      </c>
      <c r="AA11" s="274">
        <v>0.86052871688076737</v>
      </c>
      <c r="AB11" s="274">
        <v>0.67978167245200838</v>
      </c>
      <c r="AC11" s="274">
        <v>0.89537967352690839</v>
      </c>
      <c r="AD11" s="274">
        <v>0.78148375706125972</v>
      </c>
      <c r="AE11" s="274">
        <v>0.68142092655944531</v>
      </c>
      <c r="AF11" s="274">
        <v>0.73694577710149134</v>
      </c>
      <c r="AG11" s="274">
        <v>0.55973583623397238</v>
      </c>
      <c r="AH11" s="274" t="e">
        <v>#DIV/0!</v>
      </c>
      <c r="AI11" s="274">
        <v>0.84410932491694568</v>
      </c>
      <c r="AJ11" s="370">
        <v>0.6908736767717103</v>
      </c>
      <c r="AK11" s="250"/>
    </row>
    <row r="12" spans="1:98" x14ac:dyDescent="0.25">
      <c r="B12" s="85">
        <v>5101</v>
      </c>
      <c r="C12" s="84" t="s">
        <v>950</v>
      </c>
      <c r="D12" s="240">
        <v>1.7681745827365257E-3</v>
      </c>
      <c r="E12" s="240">
        <v>8.1112081394093348E-5</v>
      </c>
      <c r="F12" s="240">
        <v>5.955213466167887E-5</v>
      </c>
      <c r="G12" s="240">
        <v>3.4303802679827027E-3</v>
      </c>
      <c r="H12" s="240">
        <v>9.1757339358168567E-4</v>
      </c>
      <c r="I12" s="240">
        <v>1.7782101744968061E-2</v>
      </c>
      <c r="J12" s="240">
        <v>8.1860254268114833E-3</v>
      </c>
      <c r="K12" s="240">
        <v>5.0469804223784416E-3</v>
      </c>
      <c r="L12" s="240">
        <v>1.7485740564717283E-4</v>
      </c>
      <c r="M12" s="240">
        <v>1.0970266597876987E-2</v>
      </c>
      <c r="N12" s="240">
        <v>6.9962817834934785E-3</v>
      </c>
      <c r="O12" s="240">
        <v>3.3456620775097106E-3</v>
      </c>
      <c r="P12" s="240">
        <v>9.0879476815446374E-3</v>
      </c>
      <c r="Q12" s="240">
        <v>1.0832365735358831E-3</v>
      </c>
      <c r="R12" s="240">
        <v>6.4417680514419129E-3</v>
      </c>
      <c r="S12" s="240">
        <v>4.8933307002697454E-3</v>
      </c>
      <c r="T12" s="240">
        <v>7.2078531134513067E-3</v>
      </c>
      <c r="U12" s="240">
        <v>2.3923052323772235E-5</v>
      </c>
      <c r="V12" s="240">
        <v>4.8305110759977347E-5</v>
      </c>
      <c r="W12" s="240">
        <v>9.8245199785196663E-2</v>
      </c>
      <c r="X12" s="240">
        <v>9.3907620061252654E-4</v>
      </c>
      <c r="Y12" s="240">
        <v>9.1066236703390461E-5</v>
      </c>
      <c r="Z12" s="240">
        <v>4.5894868177518769E-3</v>
      </c>
      <c r="AA12" s="240">
        <v>2.131759587270307E-3</v>
      </c>
      <c r="AB12" s="240">
        <v>3.231073622865439E-3</v>
      </c>
      <c r="AC12" s="240">
        <v>5.3039497208755056E-3</v>
      </c>
      <c r="AD12" s="240">
        <v>9.8293490789344278E-3</v>
      </c>
      <c r="AE12" s="240">
        <v>3.0831524943689213E-3</v>
      </c>
      <c r="AF12" s="240">
        <v>6.7459471747661108E-3</v>
      </c>
      <c r="AG12" s="240">
        <v>2.3191397606153715E-3</v>
      </c>
      <c r="AH12" s="240" t="e">
        <v>#DIV/0!</v>
      </c>
      <c r="AI12" s="240">
        <v>2.602812720831839E-3</v>
      </c>
      <c r="AJ12" s="371">
        <v>2.8741590650806542E-3</v>
      </c>
    </row>
    <row r="13" spans="1:98" x14ac:dyDescent="0.25">
      <c r="B13" s="85">
        <v>5102</v>
      </c>
      <c r="C13" s="84" t="s">
        <v>435</v>
      </c>
      <c r="D13" s="240">
        <v>0</v>
      </c>
      <c r="E13" s="240">
        <v>0</v>
      </c>
      <c r="F13" s="240">
        <v>7.4713719919997317E-6</v>
      </c>
      <c r="G13" s="240">
        <v>0</v>
      </c>
      <c r="H13" s="240">
        <v>3.2207978111657058E-6</v>
      </c>
      <c r="I13" s="240">
        <v>0</v>
      </c>
      <c r="J13" s="240">
        <v>0</v>
      </c>
      <c r="K13" s="240">
        <v>0</v>
      </c>
      <c r="L13" s="240">
        <v>0</v>
      </c>
      <c r="M13" s="240">
        <v>0</v>
      </c>
      <c r="N13" s="240">
        <v>0</v>
      </c>
      <c r="O13" s="240">
        <v>0</v>
      </c>
      <c r="P13" s="240">
        <v>0</v>
      </c>
      <c r="Q13" s="240">
        <v>0</v>
      </c>
      <c r="R13" s="240">
        <v>0</v>
      </c>
      <c r="S13" s="240">
        <v>0</v>
      </c>
      <c r="T13" s="240">
        <v>0</v>
      </c>
      <c r="U13" s="240">
        <v>0</v>
      </c>
      <c r="V13" s="240">
        <v>0</v>
      </c>
      <c r="W13" s="240">
        <v>0</v>
      </c>
      <c r="X13" s="240">
        <v>0</v>
      </c>
      <c r="Y13" s="240">
        <v>0</v>
      </c>
      <c r="Z13" s="240">
        <v>0</v>
      </c>
      <c r="AA13" s="240">
        <v>0</v>
      </c>
      <c r="AB13" s="240">
        <v>0</v>
      </c>
      <c r="AC13" s="240">
        <v>0</v>
      </c>
      <c r="AD13" s="240">
        <v>0</v>
      </c>
      <c r="AE13" s="240">
        <v>2.0317909211100403E-6</v>
      </c>
      <c r="AF13" s="240">
        <v>0</v>
      </c>
      <c r="AG13" s="240">
        <v>0</v>
      </c>
      <c r="AH13" s="240" t="e">
        <v>#DIV/0!</v>
      </c>
      <c r="AI13" s="240">
        <v>0</v>
      </c>
      <c r="AJ13" s="371">
        <v>2.5077814086773878E-6</v>
      </c>
    </row>
    <row r="14" spans="1:98" x14ac:dyDescent="0.25">
      <c r="B14" s="85">
        <v>5103</v>
      </c>
      <c r="C14" s="84" t="s">
        <v>951</v>
      </c>
      <c r="D14" s="240">
        <v>1.8862435220729931E-2</v>
      </c>
      <c r="E14" s="240">
        <v>2.5302745990002564E-2</v>
      </c>
      <c r="F14" s="240">
        <v>2.4416757678131076E-2</v>
      </c>
      <c r="G14" s="240">
        <v>1.7264024270014888E-2</v>
      </c>
      <c r="H14" s="240">
        <v>2.2450577538360356E-2</v>
      </c>
      <c r="I14" s="240">
        <v>8.2149505812152676E-2</v>
      </c>
      <c r="J14" s="240">
        <v>2.8983651568249422E-2</v>
      </c>
      <c r="K14" s="240">
        <v>7.6935621820429415E-2</v>
      </c>
      <c r="L14" s="240">
        <v>4.6322430249467151E-3</v>
      </c>
      <c r="M14" s="240">
        <v>2.4315127474595011E-2</v>
      </c>
      <c r="N14" s="240">
        <v>5.6478647727824301E-2</v>
      </c>
      <c r="O14" s="240">
        <v>2.9343696112148737E-2</v>
      </c>
      <c r="P14" s="240">
        <v>6.1840162055929876E-2</v>
      </c>
      <c r="Q14" s="240">
        <v>1.835159472524223E-2</v>
      </c>
      <c r="R14" s="240">
        <v>3.5775347800239193E-2</v>
      </c>
      <c r="S14" s="240">
        <v>1.011942731630684E-2</v>
      </c>
      <c r="T14" s="240">
        <v>0.1085679863070878</v>
      </c>
      <c r="U14" s="240">
        <v>4.4822874166192975E-2</v>
      </c>
      <c r="V14" s="240">
        <v>4.0478435024088613E-2</v>
      </c>
      <c r="W14" s="240">
        <v>0.14061213065571945</v>
      </c>
      <c r="X14" s="240">
        <v>2.0660057187055717E-2</v>
      </c>
      <c r="Y14" s="240">
        <v>1.024369267398479E-2</v>
      </c>
      <c r="Z14" s="240">
        <v>1.9660010042130086E-2</v>
      </c>
      <c r="AA14" s="240">
        <v>5.2797361730138874E-2</v>
      </c>
      <c r="AB14" s="240">
        <v>8.6188238315387678E-3</v>
      </c>
      <c r="AC14" s="240">
        <v>3.3018485356494437E-3</v>
      </c>
      <c r="AD14" s="240">
        <v>3.5254189603167944E-2</v>
      </c>
      <c r="AE14" s="240">
        <v>2.7350199841746754E-2</v>
      </c>
      <c r="AF14" s="240">
        <v>5.9105788254873871E-2</v>
      </c>
      <c r="AG14" s="240">
        <v>8.8297427511167294E-3</v>
      </c>
      <c r="AH14" s="240" t="e">
        <v>#DIV/0!</v>
      </c>
      <c r="AI14" s="240">
        <v>2.4132981609090175E-2</v>
      </c>
      <c r="AJ14" s="371">
        <v>2.7126743859628231E-2</v>
      </c>
    </row>
    <row r="15" spans="1:98" x14ac:dyDescent="0.25">
      <c r="B15" s="85">
        <v>5104</v>
      </c>
      <c r="C15" s="84" t="s">
        <v>952</v>
      </c>
      <c r="D15" s="240">
        <v>0.65424844879733757</v>
      </c>
      <c r="E15" s="240">
        <v>0.60765307474975361</v>
      </c>
      <c r="F15" s="240">
        <v>0.63927342052054381</v>
      </c>
      <c r="G15" s="240">
        <v>0.69022403718429193</v>
      </c>
      <c r="H15" s="240">
        <v>0.64305625158200141</v>
      </c>
      <c r="I15" s="240">
        <v>0.64036565799600997</v>
      </c>
      <c r="J15" s="240">
        <v>0.73242989597080244</v>
      </c>
      <c r="K15" s="240">
        <v>0.31889489309329327</v>
      </c>
      <c r="L15" s="240">
        <v>0.48903266514028298</v>
      </c>
      <c r="M15" s="240">
        <v>0.77419672662040218</v>
      </c>
      <c r="N15" s="240">
        <v>0.72290425516124601</v>
      </c>
      <c r="O15" s="240">
        <v>0.84245143576495496</v>
      </c>
      <c r="P15" s="240">
        <v>0.80455365024778158</v>
      </c>
      <c r="Q15" s="240">
        <v>0.72153085035161557</v>
      </c>
      <c r="R15" s="240">
        <v>0.65352648928367474</v>
      </c>
      <c r="S15" s="240">
        <v>0.80846995059950877</v>
      </c>
      <c r="T15" s="240">
        <v>0.61151804145770239</v>
      </c>
      <c r="U15" s="240">
        <v>0.78967777477329093</v>
      </c>
      <c r="V15" s="240">
        <v>0.8419572558250018</v>
      </c>
      <c r="W15" s="240">
        <v>0.67902388723528873</v>
      </c>
      <c r="X15" s="240">
        <v>0.7890182473163897</v>
      </c>
      <c r="Y15" s="240">
        <v>0.75240226643715202</v>
      </c>
      <c r="Z15" s="240">
        <v>0.31820712054093364</v>
      </c>
      <c r="AA15" s="240">
        <v>0.80559959556335814</v>
      </c>
      <c r="AB15" s="240">
        <v>0.66793177499760437</v>
      </c>
      <c r="AC15" s="240">
        <v>0.88677387527038354</v>
      </c>
      <c r="AD15" s="240">
        <v>0.73631132765561425</v>
      </c>
      <c r="AE15" s="240">
        <v>0.65000647110444087</v>
      </c>
      <c r="AF15" s="240">
        <v>0.67102026862484832</v>
      </c>
      <c r="AG15" s="240">
        <v>0.5485176807297244</v>
      </c>
      <c r="AH15" s="240" t="e">
        <v>#DIV/0!</v>
      </c>
      <c r="AI15" s="240">
        <v>0.81737353058702367</v>
      </c>
      <c r="AJ15" s="371">
        <v>0.65967755171553555</v>
      </c>
    </row>
    <row r="16" spans="1:98" x14ac:dyDescent="0.25">
      <c r="B16" s="85">
        <v>5190</v>
      </c>
      <c r="C16" s="84" t="s">
        <v>955</v>
      </c>
      <c r="D16" s="240">
        <v>0</v>
      </c>
      <c r="E16" s="240">
        <v>6.2642906631379713E-5</v>
      </c>
      <c r="F16" s="240">
        <v>3.2484996631894883E-3</v>
      </c>
      <c r="G16" s="240">
        <v>0</v>
      </c>
      <c r="H16" s="240">
        <v>1.414475322529967E-3</v>
      </c>
      <c r="I16" s="240">
        <v>2.3103166335811924E-5</v>
      </c>
      <c r="J16" s="240">
        <v>1.1567763134622663E-3</v>
      </c>
      <c r="K16" s="240">
        <v>5.7445473347760543E-4</v>
      </c>
      <c r="L16" s="240">
        <v>8.7322896004190373E-5</v>
      </c>
      <c r="M16" s="240">
        <v>0</v>
      </c>
      <c r="N16" s="240">
        <v>0</v>
      </c>
      <c r="O16" s="240">
        <v>0</v>
      </c>
      <c r="P16" s="240">
        <v>0</v>
      </c>
      <c r="Q16" s="240">
        <v>6.9175132503128844E-10</v>
      </c>
      <c r="R16" s="240">
        <v>2.5145720929270232E-4</v>
      </c>
      <c r="S16" s="240">
        <v>0</v>
      </c>
      <c r="T16" s="240">
        <v>3.2850043083563162E-4</v>
      </c>
      <c r="U16" s="240">
        <v>1.9306376673351141E-3</v>
      </c>
      <c r="V16" s="240">
        <v>0</v>
      </c>
      <c r="W16" s="240">
        <v>0</v>
      </c>
      <c r="X16" s="240">
        <v>0</v>
      </c>
      <c r="Y16" s="240">
        <v>0</v>
      </c>
      <c r="Z16" s="240">
        <v>0</v>
      </c>
      <c r="AA16" s="240">
        <v>0</v>
      </c>
      <c r="AB16" s="240">
        <v>0</v>
      </c>
      <c r="AC16" s="240">
        <v>0</v>
      </c>
      <c r="AD16" s="240">
        <v>8.88907235431702E-5</v>
      </c>
      <c r="AE16" s="240">
        <v>9.7907132796776946E-4</v>
      </c>
      <c r="AF16" s="240">
        <v>7.3773047003076547E-5</v>
      </c>
      <c r="AG16" s="240">
        <v>6.9272992515818146E-5</v>
      </c>
      <c r="AH16" s="240" t="e">
        <v>#DIV/0!</v>
      </c>
      <c r="AI16" s="240">
        <v>0</v>
      </c>
      <c r="AJ16" s="371">
        <v>1.1927143500573326E-3</v>
      </c>
    </row>
    <row r="17" spans="2:37" s="14" customFormat="1" x14ac:dyDescent="0.25">
      <c r="B17" s="13">
        <v>41</v>
      </c>
      <c r="C17" s="14" t="s">
        <v>534</v>
      </c>
      <c r="D17" s="274">
        <v>0.24238182406867828</v>
      </c>
      <c r="E17" s="274">
        <v>0.27751163484086683</v>
      </c>
      <c r="F17" s="274">
        <v>0.14857047137215684</v>
      </c>
      <c r="G17" s="274">
        <v>0.22023414478183884</v>
      </c>
      <c r="H17" s="274">
        <v>0.20630720668894617</v>
      </c>
      <c r="I17" s="274">
        <v>0.32180048247909326</v>
      </c>
      <c r="J17" s="274">
        <v>0.29463043933200445</v>
      </c>
      <c r="K17" s="274">
        <v>2.3666214670814696E-3</v>
      </c>
      <c r="L17" s="274">
        <v>0.16881938773774169</v>
      </c>
      <c r="M17" s="274">
        <v>0.28336257752768046</v>
      </c>
      <c r="N17" s="274">
        <v>0.30185052094787534</v>
      </c>
      <c r="O17" s="274">
        <v>0.28464350839665087</v>
      </c>
      <c r="P17" s="274">
        <v>0.32516884042098471</v>
      </c>
      <c r="Q17" s="274">
        <v>0.23817877423230291</v>
      </c>
      <c r="R17" s="274">
        <v>0.25421912021979143</v>
      </c>
      <c r="S17" s="274">
        <v>0.35988699949385133</v>
      </c>
      <c r="T17" s="274">
        <v>0.46809377610972486</v>
      </c>
      <c r="U17" s="274">
        <v>0.13356370542662835</v>
      </c>
      <c r="V17" s="274">
        <v>0.20484399687754051</v>
      </c>
      <c r="W17" s="274">
        <v>0.18839315028274503</v>
      </c>
      <c r="X17" s="274">
        <v>0.46416467667457112</v>
      </c>
      <c r="Y17" s="274">
        <v>0.39813162875752089</v>
      </c>
      <c r="Z17" s="274">
        <v>8.2418391155207868E-2</v>
      </c>
      <c r="AA17" s="274">
        <v>0.35598646366482961</v>
      </c>
      <c r="AB17" s="274">
        <v>0.2485654223353907</v>
      </c>
      <c r="AC17" s="274">
        <v>0.22482547229054195</v>
      </c>
      <c r="AD17" s="274">
        <v>0.31159584665713608</v>
      </c>
      <c r="AE17" s="274">
        <v>0.22613276348806458</v>
      </c>
      <c r="AF17" s="274">
        <v>0.26338998001141084</v>
      </c>
      <c r="AG17" s="274">
        <v>0.19186920222477452</v>
      </c>
      <c r="AH17" s="274" t="e">
        <v>#DIV/0!</v>
      </c>
      <c r="AI17" s="274">
        <v>0.32441008392262949</v>
      </c>
      <c r="AJ17" s="370">
        <v>0.22624011013377351</v>
      </c>
      <c r="AK17" s="250"/>
    </row>
    <row r="18" spans="2:37" x14ac:dyDescent="0.25">
      <c r="B18" s="85">
        <v>4101</v>
      </c>
      <c r="C18" s="84" t="s">
        <v>454</v>
      </c>
      <c r="D18" s="240">
        <v>0.19004863258338353</v>
      </c>
      <c r="E18" s="240">
        <v>0.21319703093496056</v>
      </c>
      <c r="F18" s="240">
        <v>0.1212950085099897</v>
      </c>
      <c r="G18" s="240">
        <v>0.17765839091752542</v>
      </c>
      <c r="H18" s="240">
        <v>0.1636390171487937</v>
      </c>
      <c r="I18" s="240">
        <v>0.31812371539608864</v>
      </c>
      <c r="J18" s="240">
        <v>0.25313875615531051</v>
      </c>
      <c r="K18" s="240">
        <v>2.2548560327623839E-3</v>
      </c>
      <c r="L18" s="240">
        <v>0.1686534432636736</v>
      </c>
      <c r="M18" s="240">
        <v>0.24517756974266811</v>
      </c>
      <c r="N18" s="240">
        <v>0.28171475614096136</v>
      </c>
      <c r="O18" s="240">
        <v>0.27716245042355431</v>
      </c>
      <c r="P18" s="240">
        <v>0.31156396633250816</v>
      </c>
      <c r="Q18" s="240">
        <v>0.14289375723007136</v>
      </c>
      <c r="R18" s="240">
        <v>0.23138818742600595</v>
      </c>
      <c r="S18" s="240">
        <v>0.1748594619113823</v>
      </c>
      <c r="T18" s="240">
        <v>0.44972704818466147</v>
      </c>
      <c r="U18" s="240">
        <v>0.13356370542662835</v>
      </c>
      <c r="V18" s="240">
        <v>0.20484399687754051</v>
      </c>
      <c r="W18" s="240">
        <v>0.18839315028274503</v>
      </c>
      <c r="X18" s="240">
        <v>0.45733578588120422</v>
      </c>
      <c r="Y18" s="240">
        <v>0.34025462237979415</v>
      </c>
      <c r="Z18" s="240">
        <v>8.2418391155207868E-2</v>
      </c>
      <c r="AA18" s="240">
        <v>0.14168983227318419</v>
      </c>
      <c r="AB18" s="240">
        <v>0.2167958500684051</v>
      </c>
      <c r="AC18" s="240">
        <v>4.0375907172560843E-2</v>
      </c>
      <c r="AD18" s="240">
        <v>0.21245307033372401</v>
      </c>
      <c r="AE18" s="240">
        <v>0.18794404630967831</v>
      </c>
      <c r="AF18" s="240">
        <v>0.24582575193457343</v>
      </c>
      <c r="AG18" s="240">
        <v>0.18414933316310581</v>
      </c>
      <c r="AH18" s="240" t="e">
        <v>#DIV/0!</v>
      </c>
      <c r="AI18" s="240">
        <v>0.16486211716266244</v>
      </c>
      <c r="AJ18" s="371">
        <v>0.18372742644325568</v>
      </c>
    </row>
    <row r="19" spans="2:37" x14ac:dyDescent="0.25">
      <c r="B19" s="85">
        <v>4102</v>
      </c>
      <c r="C19" s="84" t="s">
        <v>960</v>
      </c>
      <c r="D19" s="240">
        <v>0</v>
      </c>
      <c r="E19" s="240">
        <v>0</v>
      </c>
      <c r="F19" s="240">
        <v>0</v>
      </c>
      <c r="G19" s="240">
        <v>0</v>
      </c>
      <c r="H19" s="240">
        <v>0</v>
      </c>
      <c r="I19" s="240">
        <v>0</v>
      </c>
      <c r="J19" s="240">
        <v>0</v>
      </c>
      <c r="K19" s="240">
        <v>1.117654343190852E-4</v>
      </c>
      <c r="L19" s="240">
        <v>1.1822188127477131E-5</v>
      </c>
      <c r="M19" s="240">
        <v>0</v>
      </c>
      <c r="N19" s="240">
        <v>0</v>
      </c>
      <c r="O19" s="240">
        <v>0</v>
      </c>
      <c r="P19" s="240">
        <v>0</v>
      </c>
      <c r="Q19" s="240">
        <v>0</v>
      </c>
      <c r="R19" s="240">
        <v>6.1221517793590718E-6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0">
        <v>0</v>
      </c>
      <c r="Y19" s="240">
        <v>0</v>
      </c>
      <c r="Z19" s="240">
        <v>0</v>
      </c>
      <c r="AA19" s="240">
        <v>0</v>
      </c>
      <c r="AB19" s="240">
        <v>0</v>
      </c>
      <c r="AC19" s="240">
        <v>0</v>
      </c>
      <c r="AD19" s="240">
        <v>0</v>
      </c>
      <c r="AE19" s="240">
        <v>2.0319446639568244E-6</v>
      </c>
      <c r="AF19" s="240">
        <v>1.4353222558418644E-5</v>
      </c>
      <c r="AG19" s="240">
        <v>9.3785065217719989E-6</v>
      </c>
      <c r="AH19" s="240" t="e">
        <v>#DIV/0!</v>
      </c>
      <c r="AI19" s="240">
        <v>0</v>
      </c>
      <c r="AJ19" s="371">
        <v>0</v>
      </c>
    </row>
    <row r="20" spans="2:37" x14ac:dyDescent="0.25">
      <c r="B20" s="85">
        <v>4103</v>
      </c>
      <c r="C20" s="84" t="s">
        <v>276</v>
      </c>
      <c r="D20" s="240">
        <v>4.4481621229322504E-2</v>
      </c>
      <c r="E20" s="240">
        <v>6.4314603905906279E-2</v>
      </c>
      <c r="F20" s="240">
        <v>2.2811310850207128E-2</v>
      </c>
      <c r="G20" s="240">
        <v>4.2575753864313413E-2</v>
      </c>
      <c r="H20" s="240">
        <v>3.9297980459681532E-2</v>
      </c>
      <c r="I20" s="240">
        <v>3.676767083004628E-3</v>
      </c>
      <c r="J20" s="240">
        <v>3.6818466370280779E-2</v>
      </c>
      <c r="K20" s="240">
        <v>0</v>
      </c>
      <c r="L20" s="240">
        <v>1.5412228594060209E-4</v>
      </c>
      <c r="M20" s="240">
        <v>3.0551292653392015E-2</v>
      </c>
      <c r="N20" s="240">
        <v>2.0135764806914019E-2</v>
      </c>
      <c r="O20" s="240">
        <v>7.4810579730965358E-3</v>
      </c>
      <c r="P20" s="240">
        <v>1.0125502442926777E-2</v>
      </c>
      <c r="Q20" s="240">
        <v>9.5285017002231548E-2</v>
      </c>
      <c r="R20" s="240">
        <v>2.1324375430252535E-2</v>
      </c>
      <c r="S20" s="240">
        <v>0.18502753758246904</v>
      </c>
      <c r="T20" s="240">
        <v>1.8326884422734613E-2</v>
      </c>
      <c r="U20" s="240">
        <v>0</v>
      </c>
      <c r="V20" s="240">
        <v>0</v>
      </c>
      <c r="W20" s="240">
        <v>0</v>
      </c>
      <c r="X20" s="240">
        <v>6.828890793366813E-3</v>
      </c>
      <c r="Y20" s="240">
        <v>5.7877006377726803E-2</v>
      </c>
      <c r="Z20" s="240">
        <v>0</v>
      </c>
      <c r="AA20" s="240">
        <v>0.21429663139164545</v>
      </c>
      <c r="AB20" s="240">
        <v>3.1769572266985589E-2</v>
      </c>
      <c r="AC20" s="240">
        <v>0.18444956511798116</v>
      </c>
      <c r="AD20" s="240">
        <v>9.9138301969879938E-2</v>
      </c>
      <c r="AE20" s="240">
        <v>3.5562478710906543E-2</v>
      </c>
      <c r="AF20" s="240">
        <v>1.7549874854279009E-2</v>
      </c>
      <c r="AG20" s="240">
        <v>6.1934984810639495E-3</v>
      </c>
      <c r="AH20" s="240" t="e">
        <v>#DIV/0!</v>
      </c>
      <c r="AI20" s="240">
        <v>0.15954796675996699</v>
      </c>
      <c r="AJ20" s="371">
        <v>3.947781191001741E-2</v>
      </c>
    </row>
    <row r="21" spans="2:37" x14ac:dyDescent="0.25">
      <c r="B21" s="85">
        <v>4104</v>
      </c>
      <c r="C21" s="84" t="s">
        <v>956</v>
      </c>
      <c r="D21" s="240">
        <v>7.8515702559722768E-3</v>
      </c>
      <c r="E21" s="240">
        <v>0</v>
      </c>
      <c r="F21" s="240">
        <v>4.4542610853371576E-3</v>
      </c>
      <c r="G21" s="240">
        <v>0</v>
      </c>
      <c r="H21" s="240">
        <v>3.3659452484931466E-3</v>
      </c>
      <c r="I21" s="240">
        <v>0</v>
      </c>
      <c r="J21" s="240">
        <v>4.6732168064131732E-3</v>
      </c>
      <c r="K21" s="240">
        <v>0</v>
      </c>
      <c r="L21" s="240">
        <v>0</v>
      </c>
      <c r="M21" s="240">
        <v>7.6337151316203155E-3</v>
      </c>
      <c r="N21" s="240">
        <v>0</v>
      </c>
      <c r="O21" s="240">
        <v>0</v>
      </c>
      <c r="P21" s="240">
        <v>3.47937164554979E-3</v>
      </c>
      <c r="Q21" s="240">
        <v>0</v>
      </c>
      <c r="R21" s="240">
        <v>1.5004352117536516E-3</v>
      </c>
      <c r="S21" s="240">
        <v>0</v>
      </c>
      <c r="T21" s="240">
        <v>0</v>
      </c>
      <c r="U21" s="240">
        <v>0</v>
      </c>
      <c r="V21" s="240">
        <v>0</v>
      </c>
      <c r="W21" s="240">
        <v>0</v>
      </c>
      <c r="X21" s="240">
        <v>0</v>
      </c>
      <c r="Y21" s="240">
        <v>0</v>
      </c>
      <c r="Z21" s="240">
        <v>0</v>
      </c>
      <c r="AA21" s="240">
        <v>0</v>
      </c>
      <c r="AB21" s="240">
        <v>0</v>
      </c>
      <c r="AC21" s="240">
        <v>0</v>
      </c>
      <c r="AD21" s="240">
        <v>0</v>
      </c>
      <c r="AE21" s="240">
        <v>2.6213500133346035E-3</v>
      </c>
      <c r="AF21" s="240">
        <v>0</v>
      </c>
      <c r="AG21" s="240">
        <v>1.5169920740829555E-3</v>
      </c>
      <c r="AH21" s="240" t="e">
        <v>#DIV/0!</v>
      </c>
      <c r="AI21" s="240">
        <v>0</v>
      </c>
      <c r="AJ21" s="371">
        <v>3.031346072566487E-3</v>
      </c>
    </row>
    <row r="22" spans="2:37" x14ac:dyDescent="0.25">
      <c r="B22" s="85">
        <v>4105</v>
      </c>
      <c r="C22" s="84" t="s">
        <v>957</v>
      </c>
      <c r="D22" s="240">
        <v>0</v>
      </c>
      <c r="E22" s="240">
        <v>0</v>
      </c>
      <c r="F22" s="240">
        <v>9.8909266228608547E-6</v>
      </c>
      <c r="G22" s="240">
        <v>0</v>
      </c>
      <c r="H22" s="240">
        <v>4.2638319777709702E-6</v>
      </c>
      <c r="I22" s="240">
        <v>0</v>
      </c>
      <c r="J22" s="240">
        <v>0</v>
      </c>
      <c r="K22" s="240">
        <v>0</v>
      </c>
      <c r="L22" s="240">
        <v>0</v>
      </c>
      <c r="M22" s="240">
        <v>0</v>
      </c>
      <c r="N22" s="240">
        <v>0</v>
      </c>
      <c r="O22" s="240">
        <v>0</v>
      </c>
      <c r="P22" s="240">
        <v>0</v>
      </c>
      <c r="Q22" s="240">
        <v>0</v>
      </c>
      <c r="R22" s="240">
        <v>0</v>
      </c>
      <c r="S22" s="240">
        <v>0</v>
      </c>
      <c r="T22" s="240">
        <v>3.9843502328843192E-5</v>
      </c>
      <c r="U22" s="240">
        <v>0</v>
      </c>
      <c r="V22" s="240">
        <v>0</v>
      </c>
      <c r="W22" s="240">
        <v>0</v>
      </c>
      <c r="X22" s="240">
        <v>0</v>
      </c>
      <c r="Y22" s="240">
        <v>0</v>
      </c>
      <c r="Z22" s="240">
        <v>0</v>
      </c>
      <c r="AA22" s="240">
        <v>0</v>
      </c>
      <c r="AB22" s="240">
        <v>0</v>
      </c>
      <c r="AC22" s="240">
        <v>0</v>
      </c>
      <c r="AD22" s="240">
        <v>4.4743535321395168E-6</v>
      </c>
      <c r="AE22" s="240">
        <v>2.8565094811263223E-6</v>
      </c>
      <c r="AF22" s="240">
        <v>0</v>
      </c>
      <c r="AG22" s="240">
        <v>0</v>
      </c>
      <c r="AH22" s="240" t="e">
        <v>#DIV/0!</v>
      </c>
      <c r="AI22" s="240">
        <v>0</v>
      </c>
      <c r="AJ22" s="371">
        <v>3.5257079338486286E-6</v>
      </c>
    </row>
    <row r="23" spans="2:37" s="14" customFormat="1" x14ac:dyDescent="0.25">
      <c r="B23" s="13"/>
      <c r="C23" s="14" t="s">
        <v>535</v>
      </c>
      <c r="D23" s="274">
        <v>0.43249723453212569</v>
      </c>
      <c r="E23" s="274">
        <v>0.35558794088691476</v>
      </c>
      <c r="F23" s="274">
        <v>0.51843522999636127</v>
      </c>
      <c r="G23" s="274">
        <v>0.49068429694045068</v>
      </c>
      <c r="H23" s="274">
        <v>0.46153489194533842</v>
      </c>
      <c r="I23" s="274">
        <v>0.41851988624037323</v>
      </c>
      <c r="J23" s="274">
        <v>0.47612590994732112</v>
      </c>
      <c r="K23" s="274">
        <v>0.39908532860249729</v>
      </c>
      <c r="L23" s="274">
        <v>0.32510770072913941</v>
      </c>
      <c r="M23" s="274">
        <v>0.5261195431651936</v>
      </c>
      <c r="N23" s="274">
        <v>0.4845286637246885</v>
      </c>
      <c r="O23" s="274">
        <v>0.59049728555796266</v>
      </c>
      <c r="P23" s="274">
        <v>0.55031291956427164</v>
      </c>
      <c r="Q23" s="274">
        <v>0.50278690810984206</v>
      </c>
      <c r="R23" s="274">
        <v>0.4417759421248571</v>
      </c>
      <c r="S23" s="274">
        <v>0.46359570912223408</v>
      </c>
      <c r="T23" s="274">
        <v>0.25952860519935234</v>
      </c>
      <c r="U23" s="274">
        <v>0.70289150423251445</v>
      </c>
      <c r="V23" s="274">
        <v>0.67763999908230976</v>
      </c>
      <c r="W23" s="274">
        <v>0.72948806739345973</v>
      </c>
      <c r="X23" s="274">
        <v>0.3464527040294868</v>
      </c>
      <c r="Y23" s="274">
        <v>0.36460539659031921</v>
      </c>
      <c r="Z23" s="274">
        <v>0.26003822624560768</v>
      </c>
      <c r="AA23" s="274">
        <v>0.50454225321593771</v>
      </c>
      <c r="AB23" s="274">
        <v>0.43121625011661768</v>
      </c>
      <c r="AC23" s="274">
        <v>0.67055420123636644</v>
      </c>
      <c r="AD23" s="274">
        <v>0.46988791040412359</v>
      </c>
      <c r="AE23" s="274">
        <v>0.4552881630713807</v>
      </c>
      <c r="AF23" s="274">
        <v>0.4735557970900805</v>
      </c>
      <c r="AG23" s="274">
        <v>0.36786663400919789</v>
      </c>
      <c r="AH23" s="274" t="e">
        <v>#DIV/0!</v>
      </c>
      <c r="AI23" s="274">
        <v>0.5196992409943163</v>
      </c>
      <c r="AJ23" s="370">
        <v>0.46463356663793692</v>
      </c>
      <c r="AK23" s="250"/>
    </row>
    <row r="24" spans="2:37" x14ac:dyDescent="0.25">
      <c r="B24" s="85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371"/>
    </row>
    <row r="25" spans="2:37" s="14" customFormat="1" x14ac:dyDescent="0.25">
      <c r="B25" s="13">
        <v>52</v>
      </c>
      <c r="C25" s="14" t="s">
        <v>536</v>
      </c>
      <c r="D25" s="274">
        <v>6.5518345402472769E-2</v>
      </c>
      <c r="E25" s="274">
        <v>5.7498414821231941E-2</v>
      </c>
      <c r="F25" s="274">
        <v>3.1019553809022535E-2</v>
      </c>
      <c r="G25" s="274">
        <v>4.0295650226529617E-2</v>
      </c>
      <c r="H25" s="274">
        <v>4.4812121093279311E-2</v>
      </c>
      <c r="I25" s="274">
        <v>4.9196495197416992E-2</v>
      </c>
      <c r="J25" s="274">
        <v>7.5668677418499836E-2</v>
      </c>
      <c r="K25" s="274">
        <v>5.2613152702786825E-2</v>
      </c>
      <c r="L25" s="274">
        <v>0.12852399632399958</v>
      </c>
      <c r="M25" s="274">
        <v>3.9382509544715227E-2</v>
      </c>
      <c r="N25" s="274">
        <v>6.4167316725642812E-2</v>
      </c>
      <c r="O25" s="274">
        <v>2.1475853812562846E-2</v>
      </c>
      <c r="P25" s="274">
        <v>1.4869882618747427E-2</v>
      </c>
      <c r="Q25" s="274">
        <v>2.7001701548292085E-2</v>
      </c>
      <c r="R25" s="274">
        <v>7.2649727536195766E-2</v>
      </c>
      <c r="S25" s="274">
        <v>1.2385993383035878E-3</v>
      </c>
      <c r="T25" s="274">
        <v>1.2414788451437056E-2</v>
      </c>
      <c r="U25" s="274">
        <v>3.8934141034497769E-3</v>
      </c>
      <c r="V25" s="274">
        <v>0</v>
      </c>
      <c r="W25" s="274">
        <v>0</v>
      </c>
      <c r="X25" s="274">
        <v>0</v>
      </c>
      <c r="Y25" s="274">
        <v>0</v>
      </c>
      <c r="Z25" s="274">
        <v>1.0866169092749131E-2</v>
      </c>
      <c r="AA25" s="274">
        <v>0</v>
      </c>
      <c r="AB25" s="274">
        <v>2.0957290614118927E-3</v>
      </c>
      <c r="AC25" s="274">
        <v>0</v>
      </c>
      <c r="AD25" s="274">
        <v>2.5880960291478502E-3</v>
      </c>
      <c r="AE25" s="274">
        <v>5.247795887834688E-2</v>
      </c>
      <c r="AF25" s="274">
        <v>6.2683499401379017E-2</v>
      </c>
      <c r="AG25" s="274">
        <v>0.10978389883297823</v>
      </c>
      <c r="AH25" s="274" t="e">
        <v>#DIV/0!</v>
      </c>
      <c r="AI25" s="274">
        <v>0</v>
      </c>
      <c r="AJ25" s="370">
        <v>4.4558673902304953E-2</v>
      </c>
      <c r="AK25" s="250"/>
    </row>
    <row r="26" spans="2:37" x14ac:dyDescent="0.25">
      <c r="B26" s="85">
        <v>5201</v>
      </c>
      <c r="C26" s="84" t="s">
        <v>115</v>
      </c>
      <c r="D26" s="240">
        <v>2.4681353840759281E-5</v>
      </c>
      <c r="E26" s="240">
        <v>0</v>
      </c>
      <c r="F26" s="240">
        <v>0</v>
      </c>
      <c r="G26" s="240">
        <v>0</v>
      </c>
      <c r="H26" s="240">
        <v>4.5447965738563523E-6</v>
      </c>
      <c r="I26" s="240">
        <v>0</v>
      </c>
      <c r="J26" s="240">
        <v>0</v>
      </c>
      <c r="K26" s="240">
        <v>0</v>
      </c>
      <c r="L26" s="240">
        <v>0</v>
      </c>
      <c r="M26" s="240">
        <v>0</v>
      </c>
      <c r="N26" s="240">
        <v>0</v>
      </c>
      <c r="O26" s="240">
        <v>0</v>
      </c>
      <c r="P26" s="240">
        <v>1.2734259943884256E-6</v>
      </c>
      <c r="Q26" s="240">
        <v>0</v>
      </c>
      <c r="R26" s="240">
        <v>5.5909228667500907E-8</v>
      </c>
      <c r="S26" s="240">
        <v>0</v>
      </c>
      <c r="T26" s="240">
        <v>0</v>
      </c>
      <c r="U26" s="240">
        <v>0</v>
      </c>
      <c r="V26" s="240">
        <v>0</v>
      </c>
      <c r="W26" s="240">
        <v>0</v>
      </c>
      <c r="X26" s="240">
        <v>0</v>
      </c>
      <c r="Y26" s="240">
        <v>0</v>
      </c>
      <c r="Z26" s="240">
        <v>0</v>
      </c>
      <c r="AA26" s="240">
        <v>0</v>
      </c>
      <c r="AB26" s="240">
        <v>0</v>
      </c>
      <c r="AC26" s="240">
        <v>0</v>
      </c>
      <c r="AD26" s="240">
        <v>0</v>
      </c>
      <c r="AE26" s="240">
        <v>2.8855715380426293E-6</v>
      </c>
      <c r="AF26" s="240">
        <v>0</v>
      </c>
      <c r="AG26" s="240">
        <v>0</v>
      </c>
      <c r="AH26" s="240" t="e">
        <v>#DIV/0!</v>
      </c>
      <c r="AI26" s="240">
        <v>0</v>
      </c>
      <c r="AJ26" s="371">
        <v>3.5615783992963336E-6</v>
      </c>
    </row>
    <row r="27" spans="2:37" x14ac:dyDescent="0.25">
      <c r="B27" s="85">
        <v>5202</v>
      </c>
      <c r="C27" s="84" t="s">
        <v>116</v>
      </c>
      <c r="D27" s="240">
        <v>0</v>
      </c>
      <c r="E27" s="240">
        <v>0</v>
      </c>
      <c r="F27" s="240">
        <v>0</v>
      </c>
      <c r="G27" s="240">
        <v>0</v>
      </c>
      <c r="H27" s="240">
        <v>0</v>
      </c>
      <c r="I27" s="240">
        <v>0</v>
      </c>
      <c r="J27" s="240">
        <v>0</v>
      </c>
      <c r="K27" s="240">
        <v>6.0344050832177982E-5</v>
      </c>
      <c r="L27" s="240">
        <v>0</v>
      </c>
      <c r="M27" s="240">
        <v>0</v>
      </c>
      <c r="N27" s="240">
        <v>0</v>
      </c>
      <c r="O27" s="240">
        <v>0</v>
      </c>
      <c r="P27" s="240">
        <v>0</v>
      </c>
      <c r="Q27" s="240">
        <v>0</v>
      </c>
      <c r="R27" s="240">
        <v>1.6423248190051735E-6</v>
      </c>
      <c r="S27" s="240">
        <v>0</v>
      </c>
      <c r="T27" s="240">
        <v>0</v>
      </c>
      <c r="U27" s="240">
        <v>0</v>
      </c>
      <c r="V27" s="240">
        <v>0</v>
      </c>
      <c r="W27" s="240">
        <v>0</v>
      </c>
      <c r="X27" s="240">
        <v>0</v>
      </c>
      <c r="Y27" s="240">
        <v>0</v>
      </c>
      <c r="Z27" s="240">
        <v>0</v>
      </c>
      <c r="AA27" s="240">
        <v>0</v>
      </c>
      <c r="AB27" s="240">
        <v>0</v>
      </c>
      <c r="AC27" s="240">
        <v>0</v>
      </c>
      <c r="AD27" s="240">
        <v>0</v>
      </c>
      <c r="AE27" s="240">
        <v>5.4508827496119055E-7</v>
      </c>
      <c r="AF27" s="240">
        <v>7.7495479434009304E-6</v>
      </c>
      <c r="AG27" s="240">
        <v>0</v>
      </c>
      <c r="AH27" s="240" t="e">
        <v>#DIV/0!</v>
      </c>
      <c r="AI27" s="240">
        <v>0</v>
      </c>
      <c r="AJ27" s="371">
        <v>0</v>
      </c>
    </row>
    <row r="28" spans="2:37" x14ac:dyDescent="0.25">
      <c r="B28" s="85">
        <v>5203</v>
      </c>
      <c r="C28" s="84" t="s">
        <v>378</v>
      </c>
      <c r="D28" s="240">
        <v>0</v>
      </c>
      <c r="E28" s="240">
        <v>9.8466029902135403E-6</v>
      </c>
      <c r="F28" s="240">
        <v>1.5772137680343261E-3</v>
      </c>
      <c r="G28" s="240">
        <v>8.5812929189751637E-4</v>
      </c>
      <c r="H28" s="240">
        <v>8.1922960349435983E-4</v>
      </c>
      <c r="I28" s="240">
        <v>3.684913191427087E-3</v>
      </c>
      <c r="J28" s="240">
        <v>3.4251374611729986E-3</v>
      </c>
      <c r="K28" s="240">
        <v>0</v>
      </c>
      <c r="L28" s="240">
        <v>0</v>
      </c>
      <c r="M28" s="240">
        <v>2.9912032441866413E-4</v>
      </c>
      <c r="N28" s="240">
        <v>3.3857921925606253E-3</v>
      </c>
      <c r="O28" s="240">
        <v>1.5950998882863644E-3</v>
      </c>
      <c r="P28" s="240">
        <v>1.6625195005824287E-4</v>
      </c>
      <c r="Q28" s="240">
        <v>0</v>
      </c>
      <c r="R28" s="240">
        <v>1.7768348993663348E-3</v>
      </c>
      <c r="S28" s="240">
        <v>0</v>
      </c>
      <c r="T28" s="240">
        <v>0</v>
      </c>
      <c r="U28" s="240">
        <v>0</v>
      </c>
      <c r="V28" s="240">
        <v>0</v>
      </c>
      <c r="W28" s="240">
        <v>0</v>
      </c>
      <c r="X28" s="240">
        <v>0</v>
      </c>
      <c r="Y28" s="240">
        <v>0</v>
      </c>
      <c r="Z28" s="240">
        <v>0</v>
      </c>
      <c r="AA28" s="240">
        <v>0</v>
      </c>
      <c r="AB28" s="240">
        <v>0</v>
      </c>
      <c r="AC28" s="240">
        <v>0</v>
      </c>
      <c r="AD28" s="240">
        <v>0</v>
      </c>
      <c r="AE28" s="240">
        <v>1.1065306610576985E-3</v>
      </c>
      <c r="AF28" s="240">
        <v>2.9509795049667436E-3</v>
      </c>
      <c r="AG28" s="240">
        <v>5.9441982510018157E-5</v>
      </c>
      <c r="AH28" s="240" t="e">
        <v>#DIV/0!</v>
      </c>
      <c r="AI28" s="240">
        <v>0</v>
      </c>
      <c r="AJ28" s="371">
        <v>1.1015681816422083E-3</v>
      </c>
    </row>
    <row r="29" spans="2:37" x14ac:dyDescent="0.25">
      <c r="B29" s="85">
        <v>5204</v>
      </c>
      <c r="C29" s="84" t="s">
        <v>958</v>
      </c>
      <c r="D29" s="240">
        <v>8.062355494247395E-3</v>
      </c>
      <c r="E29" s="240">
        <v>5.8867059978971702E-3</v>
      </c>
      <c r="F29" s="240">
        <v>3.7499711882545005E-3</v>
      </c>
      <c r="G29" s="240">
        <v>7.1097386470144793E-3</v>
      </c>
      <c r="H29" s="240">
        <v>5.5616128604803958E-3</v>
      </c>
      <c r="I29" s="240">
        <v>1.0960591825585817E-3</v>
      </c>
      <c r="J29" s="240">
        <v>5.8938052341471169E-3</v>
      </c>
      <c r="K29" s="240">
        <v>4.8905449176099985E-2</v>
      </c>
      <c r="L29" s="240">
        <v>0</v>
      </c>
      <c r="M29" s="240">
        <v>2.0640981147078009E-3</v>
      </c>
      <c r="N29" s="240">
        <v>1.1516659875306375E-2</v>
      </c>
      <c r="O29" s="240">
        <v>0</v>
      </c>
      <c r="P29" s="240">
        <v>3.0458367550981985E-3</v>
      </c>
      <c r="Q29" s="240">
        <v>6.2365359521689576E-5</v>
      </c>
      <c r="R29" s="240">
        <v>4.9363399897579515E-3</v>
      </c>
      <c r="S29" s="240">
        <v>7.948777421514045E-4</v>
      </c>
      <c r="T29" s="240">
        <v>1.3323298012111382E-3</v>
      </c>
      <c r="U29" s="240">
        <v>3.8934141034497769E-3</v>
      </c>
      <c r="V29" s="240">
        <v>0</v>
      </c>
      <c r="W29" s="240">
        <v>0</v>
      </c>
      <c r="X29" s="240">
        <v>0</v>
      </c>
      <c r="Y29" s="240">
        <v>0</v>
      </c>
      <c r="Z29" s="240">
        <v>0</v>
      </c>
      <c r="AA29" s="240">
        <v>0</v>
      </c>
      <c r="AB29" s="240">
        <v>1.1529694604178111E-3</v>
      </c>
      <c r="AC29" s="240">
        <v>0</v>
      </c>
      <c r="AD29" s="240">
        <v>6.7846972115387719E-4</v>
      </c>
      <c r="AE29" s="240">
        <v>5.172114579899593E-3</v>
      </c>
      <c r="AF29" s="240">
        <v>1.6318230390319117E-2</v>
      </c>
      <c r="AG29" s="240">
        <v>4.1018304012566402E-4</v>
      </c>
      <c r="AH29" s="240" t="e">
        <v>#DIV/0!</v>
      </c>
      <c r="AI29" s="240">
        <v>0</v>
      </c>
      <c r="AJ29" s="371">
        <v>4.9119150096882773E-3</v>
      </c>
    </row>
    <row r="30" spans="2:37" x14ac:dyDescent="0.25">
      <c r="B30" s="85">
        <v>5205</v>
      </c>
      <c r="C30" s="84" t="s">
        <v>959</v>
      </c>
      <c r="D30" s="240">
        <v>3.6177739539869176E-3</v>
      </c>
      <c r="E30" s="240">
        <v>2.0270268446209243E-3</v>
      </c>
      <c r="F30" s="240">
        <v>1.1055331464159793E-3</v>
      </c>
      <c r="G30" s="240">
        <v>2.4610467722902996E-3</v>
      </c>
      <c r="H30" s="240">
        <v>1.9920448870631557E-3</v>
      </c>
      <c r="I30" s="240">
        <v>7.9299587951175152E-4</v>
      </c>
      <c r="J30" s="240">
        <v>5.4753188985063152E-3</v>
      </c>
      <c r="K30" s="240">
        <v>3.1275754209087803E-4</v>
      </c>
      <c r="L30" s="240">
        <v>0</v>
      </c>
      <c r="M30" s="240">
        <v>4.5918210544798877E-5</v>
      </c>
      <c r="N30" s="240">
        <v>8.1603842651606397E-3</v>
      </c>
      <c r="O30" s="240">
        <v>0</v>
      </c>
      <c r="P30" s="240">
        <v>3.1971528857354395E-4</v>
      </c>
      <c r="Q30" s="240">
        <v>0</v>
      </c>
      <c r="R30" s="240">
        <v>2.6245039401539155E-3</v>
      </c>
      <c r="S30" s="240">
        <v>4.0906325948451697E-4</v>
      </c>
      <c r="T30" s="240">
        <v>0</v>
      </c>
      <c r="U30" s="240">
        <v>0</v>
      </c>
      <c r="V30" s="240">
        <v>0</v>
      </c>
      <c r="W30" s="240">
        <v>0</v>
      </c>
      <c r="X30" s="240">
        <v>0</v>
      </c>
      <c r="Y30" s="240">
        <v>0</v>
      </c>
      <c r="Z30" s="240">
        <v>0</v>
      </c>
      <c r="AA30" s="240">
        <v>0</v>
      </c>
      <c r="AB30" s="240">
        <v>0</v>
      </c>
      <c r="AC30" s="240">
        <v>0</v>
      </c>
      <c r="AD30" s="240">
        <v>1.0164992604755877E-4</v>
      </c>
      <c r="AE30" s="240">
        <v>2.1315128782636718E-3</v>
      </c>
      <c r="AF30" s="240">
        <v>7.152570591838033E-3</v>
      </c>
      <c r="AG30" s="240">
        <v>9.1249883250158596E-6</v>
      </c>
      <c r="AH30" s="240" t="e">
        <v>#DIV/0!</v>
      </c>
      <c r="AI30" s="240">
        <v>0</v>
      </c>
      <c r="AJ30" s="371">
        <v>2.0086780848466478E-3</v>
      </c>
    </row>
    <row r="31" spans="2:37" x14ac:dyDescent="0.25">
      <c r="B31" s="85">
        <v>5290</v>
      </c>
      <c r="C31" s="84" t="s">
        <v>118</v>
      </c>
      <c r="D31" s="240">
        <v>5.3813534600397693E-2</v>
      </c>
      <c r="E31" s="240">
        <v>4.957483537572363E-2</v>
      </c>
      <c r="F31" s="240">
        <v>2.4586835706317735E-2</v>
      </c>
      <c r="G31" s="240">
        <v>2.9866735515327321E-2</v>
      </c>
      <c r="H31" s="240">
        <v>3.6434688945667551E-2</v>
      </c>
      <c r="I31" s="240">
        <v>4.3622526943919569E-2</v>
      </c>
      <c r="J31" s="240">
        <v>6.0874415824673407E-2</v>
      </c>
      <c r="K31" s="240">
        <v>3.3346019337637907E-3</v>
      </c>
      <c r="L31" s="240">
        <v>0.12852399632399958</v>
      </c>
      <c r="M31" s="240">
        <v>3.6973372895043967E-2</v>
      </c>
      <c r="N31" s="240">
        <v>4.1104480392615168E-2</v>
      </c>
      <c r="O31" s="240">
        <v>1.9880753924276486E-2</v>
      </c>
      <c r="P31" s="240">
        <v>1.1336805199023055E-2</v>
      </c>
      <c r="Q31" s="240">
        <v>2.6939336188770393E-2</v>
      </c>
      <c r="R31" s="240">
        <v>6.3310350472869883E-2</v>
      </c>
      <c r="S31" s="240">
        <v>3.4658336667666265E-5</v>
      </c>
      <c r="T31" s="240">
        <v>1.1082458650225916E-2</v>
      </c>
      <c r="U31" s="240">
        <v>0</v>
      </c>
      <c r="V31" s="240">
        <v>0</v>
      </c>
      <c r="W31" s="240">
        <v>0</v>
      </c>
      <c r="X31" s="240">
        <v>0</v>
      </c>
      <c r="Y31" s="240">
        <v>0</v>
      </c>
      <c r="Z31" s="240">
        <v>1.0866169092749131E-2</v>
      </c>
      <c r="AA31" s="240">
        <v>0</v>
      </c>
      <c r="AB31" s="240">
        <v>9.4275960099408159E-4</v>
      </c>
      <c r="AC31" s="240">
        <v>0</v>
      </c>
      <c r="AD31" s="240">
        <v>1.8079763819464142E-3</v>
      </c>
      <c r="AE31" s="240">
        <v>4.4064370099312911E-2</v>
      </c>
      <c r="AF31" s="240">
        <v>3.6253969366311721E-2</v>
      </c>
      <c r="AG31" s="240">
        <v>0.10930514882201754</v>
      </c>
      <c r="AH31" s="240" t="e">
        <v>#DIV/0!</v>
      </c>
      <c r="AI31" s="240">
        <v>0</v>
      </c>
      <c r="AJ31" s="371">
        <v>3.6532951047728517E-2</v>
      </c>
    </row>
    <row r="32" spans="2:37" s="14" customFormat="1" x14ac:dyDescent="0.25">
      <c r="B32" s="13">
        <v>54</v>
      </c>
      <c r="C32" s="14" t="s">
        <v>537</v>
      </c>
      <c r="D32" s="274">
        <v>0.21056830371444016</v>
      </c>
      <c r="E32" s="274">
        <v>0.14119209302898386</v>
      </c>
      <c r="F32" s="274">
        <v>0.11780836821850356</v>
      </c>
      <c r="G32" s="274">
        <v>0.1377462004102436</v>
      </c>
      <c r="H32" s="274">
        <v>0.14333603345922963</v>
      </c>
      <c r="I32" s="274">
        <v>0.10373812039440752</v>
      </c>
      <c r="J32" s="274">
        <v>0.11424940327619233</v>
      </c>
      <c r="K32" s="274">
        <v>3.8777963858658553E-2</v>
      </c>
      <c r="L32" s="274">
        <v>0.21230763380147749</v>
      </c>
      <c r="M32" s="274">
        <v>7.6415629469975169E-2</v>
      </c>
      <c r="N32" s="274">
        <v>9.0302437519002604E-2</v>
      </c>
      <c r="O32" s="274">
        <v>5.8696339180878493E-2</v>
      </c>
      <c r="P32" s="274">
        <v>8.1899596418307768E-2</v>
      </c>
      <c r="Q32" s="274">
        <v>0.11624189352294687</v>
      </c>
      <c r="R32" s="274">
        <v>0.12643807883347316</v>
      </c>
      <c r="S32" s="274">
        <v>1.6954581787808509E-2</v>
      </c>
      <c r="T32" s="274">
        <v>0.14064984546339868</v>
      </c>
      <c r="U32" s="274">
        <v>0.13195274267908186</v>
      </c>
      <c r="V32" s="274">
        <v>4.6056341838752998E-2</v>
      </c>
      <c r="W32" s="274">
        <v>6.0600223848554735E-2</v>
      </c>
      <c r="X32" s="274">
        <v>1.7937526089078188E-2</v>
      </c>
      <c r="Y32" s="274">
        <v>6.2709030197861135E-4</v>
      </c>
      <c r="Z32" s="274">
        <v>0.47921574363443331</v>
      </c>
      <c r="AA32" s="274">
        <v>3.9377548537866064E-3</v>
      </c>
      <c r="AB32" s="274">
        <v>1.6962969755019049E-2</v>
      </c>
      <c r="AC32" s="274">
        <v>2.938069417848431E-2</v>
      </c>
      <c r="AD32" s="274">
        <v>5.1605055541563492E-2</v>
      </c>
      <c r="AE32" s="274">
        <v>0.13430924747988512</v>
      </c>
      <c r="AF32" s="274">
        <v>8.3685523782140656E-2</v>
      </c>
      <c r="AG32" s="274">
        <v>0.1839760730493476</v>
      </c>
      <c r="AH32" s="274" t="e">
        <v>#DIV/0!</v>
      </c>
      <c r="AI32" s="274">
        <v>1.145680970492274E-2</v>
      </c>
      <c r="AJ32" s="370">
        <v>0.13360696746698111</v>
      </c>
      <c r="AK32" s="250"/>
    </row>
    <row r="33" spans="2:38" x14ac:dyDescent="0.25">
      <c r="B33" s="85">
        <v>5401</v>
      </c>
      <c r="C33" s="84" t="s">
        <v>960</v>
      </c>
      <c r="D33" s="240">
        <v>0</v>
      </c>
      <c r="E33" s="240">
        <v>0</v>
      </c>
      <c r="F33" s="240">
        <v>0</v>
      </c>
      <c r="G33" s="240">
        <v>0</v>
      </c>
      <c r="H33" s="240">
        <v>0</v>
      </c>
      <c r="I33" s="240">
        <v>0</v>
      </c>
      <c r="J33" s="240">
        <v>0</v>
      </c>
      <c r="K33" s="240">
        <v>0</v>
      </c>
      <c r="L33" s="240">
        <v>0</v>
      </c>
      <c r="M33" s="240">
        <v>0</v>
      </c>
      <c r="N33" s="240">
        <v>0</v>
      </c>
      <c r="O33" s="240">
        <v>0</v>
      </c>
      <c r="P33" s="240">
        <v>0</v>
      </c>
      <c r="Q33" s="240">
        <v>0</v>
      </c>
      <c r="R33" s="240">
        <v>0</v>
      </c>
      <c r="S33" s="240">
        <v>0</v>
      </c>
      <c r="T33" s="240">
        <v>0</v>
      </c>
      <c r="U33" s="240">
        <v>0</v>
      </c>
      <c r="V33" s="240">
        <v>0</v>
      </c>
      <c r="W33" s="240">
        <v>0</v>
      </c>
      <c r="X33" s="240">
        <v>0</v>
      </c>
      <c r="Y33" s="240">
        <v>0</v>
      </c>
      <c r="Z33" s="240">
        <v>0</v>
      </c>
      <c r="AA33" s="240">
        <v>0</v>
      </c>
      <c r="AB33" s="240">
        <v>0</v>
      </c>
      <c r="AC33" s="240">
        <v>0</v>
      </c>
      <c r="AD33" s="240">
        <v>0</v>
      </c>
      <c r="AE33" s="240">
        <v>0</v>
      </c>
      <c r="AF33" s="240">
        <v>0</v>
      </c>
      <c r="AG33" s="240">
        <v>0</v>
      </c>
      <c r="AH33" s="240" t="e">
        <v>#DIV/0!</v>
      </c>
      <c r="AI33" s="240">
        <v>0</v>
      </c>
      <c r="AJ33" s="371">
        <v>0</v>
      </c>
    </row>
    <row r="34" spans="2:38" x14ac:dyDescent="0.25">
      <c r="B34" s="85">
        <v>5402</v>
      </c>
      <c r="C34" s="84" t="s">
        <v>961</v>
      </c>
      <c r="D34" s="240">
        <v>0</v>
      </c>
      <c r="E34" s="240">
        <v>0</v>
      </c>
      <c r="F34" s="240">
        <v>0</v>
      </c>
      <c r="G34" s="240">
        <v>0</v>
      </c>
      <c r="H34" s="240">
        <v>0</v>
      </c>
      <c r="I34" s="240">
        <v>0</v>
      </c>
      <c r="J34" s="240">
        <v>0</v>
      </c>
      <c r="K34" s="240">
        <v>0</v>
      </c>
      <c r="L34" s="240">
        <v>0</v>
      </c>
      <c r="M34" s="240">
        <v>0</v>
      </c>
      <c r="N34" s="240">
        <v>0</v>
      </c>
      <c r="O34" s="240">
        <v>0</v>
      </c>
      <c r="P34" s="240">
        <v>0</v>
      </c>
      <c r="Q34" s="240">
        <v>0</v>
      </c>
      <c r="R34" s="240">
        <v>0</v>
      </c>
      <c r="S34" s="240">
        <v>0</v>
      </c>
      <c r="T34" s="240">
        <v>0</v>
      </c>
      <c r="U34" s="240">
        <v>0</v>
      </c>
      <c r="V34" s="240">
        <v>0</v>
      </c>
      <c r="W34" s="240">
        <v>0</v>
      </c>
      <c r="X34" s="240">
        <v>0</v>
      </c>
      <c r="Y34" s="240">
        <v>0</v>
      </c>
      <c r="Z34" s="240">
        <v>0</v>
      </c>
      <c r="AA34" s="240">
        <v>0</v>
      </c>
      <c r="AB34" s="240">
        <v>0</v>
      </c>
      <c r="AC34" s="240">
        <v>0</v>
      </c>
      <c r="AD34" s="240">
        <v>0</v>
      </c>
      <c r="AE34" s="240">
        <v>0</v>
      </c>
      <c r="AF34" s="240">
        <v>0</v>
      </c>
      <c r="AG34" s="240">
        <v>0</v>
      </c>
      <c r="AH34" s="240" t="e">
        <v>#DIV/0!</v>
      </c>
      <c r="AI34" s="240">
        <v>0</v>
      </c>
      <c r="AJ34" s="371">
        <v>0</v>
      </c>
    </row>
    <row r="35" spans="2:38" x14ac:dyDescent="0.25">
      <c r="B35" s="85">
        <v>5404</v>
      </c>
      <c r="C35" s="84" t="s">
        <v>965</v>
      </c>
      <c r="D35" s="240">
        <v>1.5104802213518374E-2</v>
      </c>
      <c r="E35" s="240">
        <v>0</v>
      </c>
      <c r="F35" s="240">
        <v>0</v>
      </c>
      <c r="G35" s="240">
        <v>2.1765345002917497E-4</v>
      </c>
      <c r="H35" s="240">
        <v>2.8161549764582163E-3</v>
      </c>
      <c r="I35" s="240">
        <v>0</v>
      </c>
      <c r="J35" s="240">
        <v>1.7383957316578031E-4</v>
      </c>
      <c r="K35" s="240">
        <v>0</v>
      </c>
      <c r="L35" s="240">
        <v>0</v>
      </c>
      <c r="M35" s="240">
        <v>0</v>
      </c>
      <c r="N35" s="240">
        <v>0</v>
      </c>
      <c r="O35" s="240">
        <v>0</v>
      </c>
      <c r="P35" s="240">
        <v>0</v>
      </c>
      <c r="Q35" s="240">
        <v>0</v>
      </c>
      <c r="R35" s="240">
        <v>3.159781014998173E-5</v>
      </c>
      <c r="S35" s="240">
        <v>0</v>
      </c>
      <c r="T35" s="240">
        <v>0</v>
      </c>
      <c r="U35" s="240">
        <v>2.5877520210476821E-2</v>
      </c>
      <c r="V35" s="240">
        <v>0</v>
      </c>
      <c r="W35" s="240">
        <v>0</v>
      </c>
      <c r="X35" s="240">
        <v>0</v>
      </c>
      <c r="Y35" s="240">
        <v>0</v>
      </c>
      <c r="Z35" s="240">
        <v>0</v>
      </c>
      <c r="AA35" s="240">
        <v>1.054172115301945E-3</v>
      </c>
      <c r="AB35" s="240">
        <v>0</v>
      </c>
      <c r="AC35" s="240">
        <v>0</v>
      </c>
      <c r="AD35" s="240">
        <v>8.0959532154863589E-4</v>
      </c>
      <c r="AE35" s="240">
        <v>1.8171850270191714E-3</v>
      </c>
      <c r="AF35" s="240">
        <v>0</v>
      </c>
      <c r="AG35" s="240">
        <v>0</v>
      </c>
      <c r="AH35" s="240" t="e">
        <v>#DIV/0!</v>
      </c>
      <c r="AI35" s="240">
        <v>4.013084690804151E-4</v>
      </c>
      <c r="AJ35" s="371">
        <v>2.2377205522532717E-3</v>
      </c>
    </row>
    <row r="36" spans="2:38" x14ac:dyDescent="0.25">
      <c r="B36" s="85">
        <v>5405</v>
      </c>
      <c r="C36" s="84" t="s">
        <v>966</v>
      </c>
      <c r="D36" s="240">
        <v>0</v>
      </c>
      <c r="E36" s="240">
        <v>0</v>
      </c>
      <c r="F36" s="240">
        <v>0</v>
      </c>
      <c r="G36" s="240">
        <v>0</v>
      </c>
      <c r="H36" s="240">
        <v>0</v>
      </c>
      <c r="I36" s="240">
        <v>0</v>
      </c>
      <c r="J36" s="240">
        <v>0</v>
      </c>
      <c r="K36" s="240">
        <v>0</v>
      </c>
      <c r="L36" s="240">
        <v>0</v>
      </c>
      <c r="M36" s="240">
        <v>0</v>
      </c>
      <c r="N36" s="240">
        <v>0</v>
      </c>
      <c r="O36" s="240">
        <v>0</v>
      </c>
      <c r="P36" s="240">
        <v>0</v>
      </c>
      <c r="Q36" s="240">
        <v>0</v>
      </c>
      <c r="R36" s="240">
        <v>0</v>
      </c>
      <c r="S36" s="240">
        <v>0</v>
      </c>
      <c r="T36" s="240">
        <v>0</v>
      </c>
      <c r="U36" s="240">
        <v>0</v>
      </c>
      <c r="V36" s="240">
        <v>0</v>
      </c>
      <c r="W36" s="240">
        <v>0</v>
      </c>
      <c r="X36" s="240">
        <v>0</v>
      </c>
      <c r="Y36" s="240">
        <v>0</v>
      </c>
      <c r="Z36" s="240">
        <v>0</v>
      </c>
      <c r="AA36" s="240">
        <v>0</v>
      </c>
      <c r="AB36" s="240">
        <v>0</v>
      </c>
      <c r="AC36" s="240">
        <v>0</v>
      </c>
      <c r="AD36" s="240">
        <v>0</v>
      </c>
      <c r="AE36" s="240">
        <v>0</v>
      </c>
      <c r="AF36" s="240">
        <v>0</v>
      </c>
      <c r="AG36" s="240">
        <v>0</v>
      </c>
      <c r="AH36" s="240" t="e">
        <v>#DIV/0!</v>
      </c>
      <c r="AI36" s="240">
        <v>0</v>
      </c>
      <c r="AJ36" s="371">
        <v>0</v>
      </c>
    </row>
    <row r="37" spans="2:38" x14ac:dyDescent="0.25">
      <c r="B37" s="85">
        <v>5490</v>
      </c>
      <c r="C37" s="84" t="s">
        <v>969</v>
      </c>
      <c r="D37" s="240">
        <v>0</v>
      </c>
      <c r="E37" s="240">
        <v>0</v>
      </c>
      <c r="F37" s="240">
        <v>0</v>
      </c>
      <c r="G37" s="240">
        <v>0</v>
      </c>
      <c r="H37" s="240">
        <v>0</v>
      </c>
      <c r="I37" s="240">
        <v>0</v>
      </c>
      <c r="J37" s="240">
        <v>0</v>
      </c>
      <c r="K37" s="240">
        <v>0</v>
      </c>
      <c r="L37" s="240">
        <v>0</v>
      </c>
      <c r="M37" s="240">
        <v>0</v>
      </c>
      <c r="N37" s="240">
        <v>0</v>
      </c>
      <c r="O37" s="240">
        <v>0</v>
      </c>
      <c r="P37" s="240">
        <v>0</v>
      </c>
      <c r="Q37" s="240">
        <v>0</v>
      </c>
      <c r="R37" s="240">
        <v>0</v>
      </c>
      <c r="S37" s="240">
        <v>0</v>
      </c>
      <c r="T37" s="240">
        <v>0</v>
      </c>
      <c r="U37" s="240">
        <v>4.9804879983328694E-6</v>
      </c>
      <c r="V37" s="240">
        <v>0</v>
      </c>
      <c r="W37" s="240">
        <v>3.3241423960216234E-4</v>
      </c>
      <c r="X37" s="240">
        <v>0</v>
      </c>
      <c r="Y37" s="240">
        <v>0</v>
      </c>
      <c r="Z37" s="240">
        <v>0</v>
      </c>
      <c r="AA37" s="240">
        <v>3.6752921735841191E-6</v>
      </c>
      <c r="AB37" s="240">
        <v>0</v>
      </c>
      <c r="AC37" s="240">
        <v>0</v>
      </c>
      <c r="AD37" s="240">
        <v>2.1734163843493652E-5</v>
      </c>
      <c r="AE37" s="240">
        <v>8.0992197573186469E-7</v>
      </c>
      <c r="AF37" s="240">
        <v>0</v>
      </c>
      <c r="AG37" s="240">
        <v>0</v>
      </c>
      <c r="AH37" s="240" t="e">
        <v>#DIV/0!</v>
      </c>
      <c r="AI37" s="240">
        <v>1.3991319388881893E-6</v>
      </c>
      <c r="AJ37" s="371">
        <v>9.8160753514756179E-7</v>
      </c>
    </row>
    <row r="38" spans="2:38" s="14" customFormat="1" x14ac:dyDescent="0.25">
      <c r="B38" s="13">
        <v>42</v>
      </c>
      <c r="C38" s="14" t="s">
        <v>538</v>
      </c>
      <c r="D38" s="274">
        <v>4.4077740377214673E-2</v>
      </c>
      <c r="E38" s="274">
        <v>5.7173526976120097E-2</v>
      </c>
      <c r="F38" s="274">
        <v>6.4481523058743688E-3</v>
      </c>
      <c r="G38" s="274">
        <v>5.1220623337075886E-3</v>
      </c>
      <c r="H38" s="274">
        <v>2.4579032361578806E-2</v>
      </c>
      <c r="I38" s="274">
        <v>6.682146346351521E-2</v>
      </c>
      <c r="J38" s="274">
        <v>1.212505690695953E-2</v>
      </c>
      <c r="K38" s="274">
        <v>3.6213290122179172E-2</v>
      </c>
      <c r="L38" s="274">
        <v>2.0777776447710155E-3</v>
      </c>
      <c r="M38" s="274">
        <v>5.8196783873806094E-3</v>
      </c>
      <c r="N38" s="274">
        <v>6.2415680121004312E-3</v>
      </c>
      <c r="O38" s="274">
        <v>1.187103424306366E-2</v>
      </c>
      <c r="P38" s="274">
        <v>1.368449854166523E-2</v>
      </c>
      <c r="Q38" s="274">
        <v>4.6256389042259533E-3</v>
      </c>
      <c r="R38" s="274">
        <v>1.4767727684160854E-2</v>
      </c>
      <c r="S38" s="274">
        <v>2.4958973644254333E-2</v>
      </c>
      <c r="T38" s="274">
        <v>1.5600328174905113E-2</v>
      </c>
      <c r="U38" s="274">
        <v>4.4608128334652553E-2</v>
      </c>
      <c r="V38" s="274">
        <v>1.4261842961862891E-3</v>
      </c>
      <c r="W38" s="274">
        <v>6.5843227991373415E-4</v>
      </c>
      <c r="X38" s="274">
        <v>5.2887236481105569E-3</v>
      </c>
      <c r="Y38" s="274">
        <v>5.0218313320200044E-3</v>
      </c>
      <c r="Z38" s="274">
        <v>5.295424491312823E-2</v>
      </c>
      <c r="AA38" s="274">
        <v>3.8625682079068773E-3</v>
      </c>
      <c r="AB38" s="274">
        <v>5.7813901379171967E-3</v>
      </c>
      <c r="AC38" s="274">
        <v>8.5154114825218181E-3</v>
      </c>
      <c r="AD38" s="274">
        <v>1.3853910374102751E-2</v>
      </c>
      <c r="AE38" s="274">
        <v>2.092298548965001E-2</v>
      </c>
      <c r="AF38" s="274">
        <v>1.0090618485763531E-2</v>
      </c>
      <c r="AG38" s="274">
        <v>2.8161781264022115E-3</v>
      </c>
      <c r="AH38" s="274" t="e">
        <v>#DIV/0!</v>
      </c>
      <c r="AI38" s="274">
        <v>5.7432035690073435E-3</v>
      </c>
      <c r="AJ38" s="370">
        <v>2.4495578998410643E-2</v>
      </c>
      <c r="AK38" s="250"/>
    </row>
    <row r="39" spans="2:38" x14ac:dyDescent="0.25">
      <c r="B39" s="85">
        <v>4201</v>
      </c>
      <c r="C39" s="84" t="s">
        <v>276</v>
      </c>
      <c r="D39" s="240">
        <v>2.8916102202221701E-3</v>
      </c>
      <c r="E39" s="240">
        <v>3.9291911814416389E-3</v>
      </c>
      <c r="F39" s="240">
        <v>2.2164985726183417E-5</v>
      </c>
      <c r="G39" s="240">
        <v>2.4962110852308093E-3</v>
      </c>
      <c r="H39" s="240">
        <v>1.8249284909048155E-3</v>
      </c>
      <c r="I39" s="240">
        <v>0</v>
      </c>
      <c r="J39" s="240">
        <v>5.2644789238482179E-3</v>
      </c>
      <c r="K39" s="240">
        <v>0</v>
      </c>
      <c r="L39" s="240">
        <v>0</v>
      </c>
      <c r="M39" s="240">
        <v>0</v>
      </c>
      <c r="N39" s="240">
        <v>2.0278663923529189E-3</v>
      </c>
      <c r="O39" s="240">
        <v>3.721917323109004E-5</v>
      </c>
      <c r="P39" s="240">
        <v>0</v>
      </c>
      <c r="Q39" s="240">
        <v>3.3290532517130755E-3</v>
      </c>
      <c r="R39" s="240">
        <v>1.6029287593208061E-3</v>
      </c>
      <c r="S39" s="240">
        <v>7.3607111583182533E-3</v>
      </c>
      <c r="T39" s="240">
        <v>0</v>
      </c>
      <c r="U39" s="240">
        <v>0</v>
      </c>
      <c r="V39" s="240">
        <v>0</v>
      </c>
      <c r="W39" s="240">
        <v>0</v>
      </c>
      <c r="X39" s="240">
        <v>0</v>
      </c>
      <c r="Y39" s="240">
        <v>5.0218313320200044E-3</v>
      </c>
      <c r="Z39" s="240">
        <v>0</v>
      </c>
      <c r="AA39" s="240">
        <v>3.5114256435517066E-3</v>
      </c>
      <c r="AB39" s="240">
        <v>0</v>
      </c>
      <c r="AC39" s="240">
        <v>8.5154114825218181E-3</v>
      </c>
      <c r="AD39" s="240">
        <v>3.4029988398831053E-3</v>
      </c>
      <c r="AE39" s="240">
        <v>1.81005336224428E-3</v>
      </c>
      <c r="AF39" s="240">
        <v>1.7674422475759081E-3</v>
      </c>
      <c r="AG39" s="240">
        <v>0</v>
      </c>
      <c r="AH39" s="240" t="e">
        <v>#DIV/0!</v>
      </c>
      <c r="AI39" s="240">
        <v>5.6095285429989174E-3</v>
      </c>
      <c r="AJ39" s="371">
        <v>2.0082626015811046E-3</v>
      </c>
    </row>
    <row r="40" spans="2:38" x14ac:dyDescent="0.25">
      <c r="B40" s="85">
        <v>4202</v>
      </c>
      <c r="C40" s="84" t="s">
        <v>117</v>
      </c>
      <c r="D40" s="240">
        <v>0</v>
      </c>
      <c r="E40" s="240">
        <v>0</v>
      </c>
      <c r="F40" s="240">
        <v>3.703904671716016E-4</v>
      </c>
      <c r="G40" s="240">
        <v>3.3237437633701713E-4</v>
      </c>
      <c r="H40" s="240">
        <v>2.1277221986548827E-4</v>
      </c>
      <c r="I40" s="240">
        <v>0</v>
      </c>
      <c r="J40" s="240">
        <v>0</v>
      </c>
      <c r="K40" s="240">
        <v>0</v>
      </c>
      <c r="L40" s="240">
        <v>0</v>
      </c>
      <c r="M40" s="240">
        <v>0</v>
      </c>
      <c r="N40" s="240">
        <v>0</v>
      </c>
      <c r="O40" s="240">
        <v>0</v>
      </c>
      <c r="P40" s="240">
        <v>0</v>
      </c>
      <c r="Q40" s="240">
        <v>0</v>
      </c>
      <c r="R40" s="240">
        <v>0</v>
      </c>
      <c r="S40" s="240">
        <v>0</v>
      </c>
      <c r="T40" s="240">
        <v>0</v>
      </c>
      <c r="U40" s="240">
        <v>0</v>
      </c>
      <c r="V40" s="240">
        <v>0</v>
      </c>
      <c r="W40" s="240">
        <v>0</v>
      </c>
      <c r="X40" s="240">
        <v>0</v>
      </c>
      <c r="Y40" s="240">
        <v>0</v>
      </c>
      <c r="Z40" s="240">
        <v>0</v>
      </c>
      <c r="AA40" s="240">
        <v>0</v>
      </c>
      <c r="AB40" s="240">
        <v>0</v>
      </c>
      <c r="AC40" s="240">
        <v>0</v>
      </c>
      <c r="AD40" s="240">
        <v>0</v>
      </c>
      <c r="AE40" s="240">
        <v>1.3422409289040802E-4</v>
      </c>
      <c r="AF40" s="240">
        <v>0</v>
      </c>
      <c r="AG40" s="240">
        <v>0</v>
      </c>
      <c r="AH40" s="240" t="e">
        <v>#DIV/0!</v>
      </c>
      <c r="AI40" s="240">
        <v>0</v>
      </c>
      <c r="AJ40" s="371">
        <v>1.6566895798670697E-4</v>
      </c>
    </row>
    <row r="41" spans="2:38" x14ac:dyDescent="0.25">
      <c r="B41" s="85">
        <v>4203</v>
      </c>
      <c r="C41" s="84" t="s">
        <v>268</v>
      </c>
      <c r="D41" s="240">
        <v>0</v>
      </c>
      <c r="E41" s="240">
        <v>0</v>
      </c>
      <c r="F41" s="240">
        <v>1.2185463849994453E-4</v>
      </c>
      <c r="G41" s="240">
        <v>0</v>
      </c>
      <c r="H41" s="240">
        <v>5.2529729931967196E-5</v>
      </c>
      <c r="I41" s="240">
        <v>4.616732128513791E-10</v>
      </c>
      <c r="J41" s="240">
        <v>0</v>
      </c>
      <c r="K41" s="240">
        <v>0</v>
      </c>
      <c r="L41" s="240">
        <v>0</v>
      </c>
      <c r="M41" s="240">
        <v>6.3003218093137144E-4</v>
      </c>
      <c r="N41" s="240">
        <v>0</v>
      </c>
      <c r="O41" s="240">
        <v>0</v>
      </c>
      <c r="P41" s="240">
        <v>0</v>
      </c>
      <c r="Q41" s="240">
        <v>0</v>
      </c>
      <c r="R41" s="240">
        <v>4.1122157106106272E-5</v>
      </c>
      <c r="S41" s="240">
        <v>0</v>
      </c>
      <c r="T41" s="240">
        <v>0</v>
      </c>
      <c r="U41" s="240">
        <v>0</v>
      </c>
      <c r="V41" s="240">
        <v>0</v>
      </c>
      <c r="W41" s="240">
        <v>0</v>
      </c>
      <c r="X41" s="240">
        <v>0</v>
      </c>
      <c r="Y41" s="240">
        <v>0</v>
      </c>
      <c r="Z41" s="240">
        <v>0</v>
      </c>
      <c r="AA41" s="240">
        <v>0</v>
      </c>
      <c r="AB41" s="240">
        <v>0</v>
      </c>
      <c r="AC41" s="240">
        <v>0</v>
      </c>
      <c r="AD41" s="240">
        <v>0</v>
      </c>
      <c r="AE41" s="240">
        <v>4.6786035451965489E-5</v>
      </c>
      <c r="AF41" s="240">
        <v>0</v>
      </c>
      <c r="AG41" s="240">
        <v>1.252016624161377E-4</v>
      </c>
      <c r="AH41" s="240" t="e">
        <v>#DIV/0!</v>
      </c>
      <c r="AI41" s="240">
        <v>0</v>
      </c>
      <c r="AJ41" s="371">
        <v>4.0900783573546331E-5</v>
      </c>
      <c r="AL41" s="94"/>
    </row>
    <row r="42" spans="2:38" x14ac:dyDescent="0.25">
      <c r="B42" s="85">
        <v>4204</v>
      </c>
      <c r="C42" s="84" t="s">
        <v>972</v>
      </c>
      <c r="D42" s="240">
        <v>0</v>
      </c>
      <c r="E42" s="240">
        <v>0</v>
      </c>
      <c r="F42" s="240">
        <v>0</v>
      </c>
      <c r="G42" s="240">
        <v>0</v>
      </c>
      <c r="H42" s="240">
        <v>0</v>
      </c>
      <c r="I42" s="240">
        <v>0</v>
      </c>
      <c r="J42" s="240">
        <v>0</v>
      </c>
      <c r="K42" s="240">
        <v>0</v>
      </c>
      <c r="L42" s="240">
        <v>0</v>
      </c>
      <c r="M42" s="240">
        <v>0</v>
      </c>
      <c r="N42" s="240">
        <v>0</v>
      </c>
      <c r="O42" s="240">
        <v>0</v>
      </c>
      <c r="P42" s="240">
        <v>0</v>
      </c>
      <c r="Q42" s="240">
        <v>0</v>
      </c>
      <c r="R42" s="240">
        <v>0</v>
      </c>
      <c r="S42" s="240">
        <v>0</v>
      </c>
      <c r="T42" s="240">
        <v>0</v>
      </c>
      <c r="U42" s="240">
        <v>0</v>
      </c>
      <c r="V42" s="240">
        <v>0</v>
      </c>
      <c r="W42" s="240">
        <v>0</v>
      </c>
      <c r="X42" s="240">
        <v>0</v>
      </c>
      <c r="Y42" s="240">
        <v>0</v>
      </c>
      <c r="Z42" s="240">
        <v>0</v>
      </c>
      <c r="AA42" s="240">
        <v>0</v>
      </c>
      <c r="AB42" s="240">
        <v>0</v>
      </c>
      <c r="AC42" s="240">
        <v>0</v>
      </c>
      <c r="AD42" s="240">
        <v>0</v>
      </c>
      <c r="AE42" s="240">
        <v>0</v>
      </c>
      <c r="AF42" s="240">
        <v>0</v>
      </c>
      <c r="AG42" s="240">
        <v>0</v>
      </c>
      <c r="AH42" s="240" t="e">
        <v>#DIV/0!</v>
      </c>
      <c r="AI42" s="240">
        <v>0</v>
      </c>
      <c r="AJ42" s="371">
        <v>0</v>
      </c>
      <c r="AL42" s="94"/>
    </row>
    <row r="43" spans="2:38" x14ac:dyDescent="0.25">
      <c r="B43" s="85">
        <v>4205</v>
      </c>
      <c r="C43" s="84" t="s">
        <v>960</v>
      </c>
      <c r="D43" s="240">
        <v>0</v>
      </c>
      <c r="E43" s="240">
        <v>5.1953598535253738E-5</v>
      </c>
      <c r="F43" s="240">
        <v>1.0707358419396468E-5</v>
      </c>
      <c r="G43" s="240">
        <v>0</v>
      </c>
      <c r="H43" s="240">
        <v>1.6305820657300969E-5</v>
      </c>
      <c r="I43" s="240">
        <v>0</v>
      </c>
      <c r="J43" s="240">
        <v>2.3167870160514079E-5</v>
      </c>
      <c r="K43" s="240">
        <v>0</v>
      </c>
      <c r="L43" s="240">
        <v>0</v>
      </c>
      <c r="M43" s="240">
        <v>0</v>
      </c>
      <c r="N43" s="240">
        <v>7.979467545387438E-5</v>
      </c>
      <c r="O43" s="240">
        <v>1.2460942313379696E-4</v>
      </c>
      <c r="P43" s="240">
        <v>1.0742433696071078E-4</v>
      </c>
      <c r="Q43" s="240">
        <v>0</v>
      </c>
      <c r="R43" s="240">
        <v>2.7877411030292946E-5</v>
      </c>
      <c r="S43" s="240">
        <v>0</v>
      </c>
      <c r="T43" s="240">
        <v>0</v>
      </c>
      <c r="U43" s="240">
        <v>1.5164054211177596E-2</v>
      </c>
      <c r="V43" s="240">
        <v>0</v>
      </c>
      <c r="W43" s="240">
        <v>6.5843227991373415E-4</v>
      </c>
      <c r="X43" s="240">
        <v>0</v>
      </c>
      <c r="Y43" s="240">
        <v>0</v>
      </c>
      <c r="Z43" s="240">
        <v>1.1025211442883202E-3</v>
      </c>
      <c r="AA43" s="240">
        <v>3.5114256435517065E-4</v>
      </c>
      <c r="AB43" s="240">
        <v>2.138665963160985E-4</v>
      </c>
      <c r="AC43" s="240">
        <v>0</v>
      </c>
      <c r="AD43" s="240">
        <v>5.6746177139546574E-4</v>
      </c>
      <c r="AE43" s="240">
        <v>4.0685221123634046E-5</v>
      </c>
      <c r="AF43" s="240">
        <v>6.9547225133085273E-5</v>
      </c>
      <c r="AG43" s="240">
        <v>0</v>
      </c>
      <c r="AH43" s="240" t="e">
        <v>#DIV/0!</v>
      </c>
      <c r="AI43" s="240">
        <v>1.3367502600842573E-4</v>
      </c>
      <c r="AJ43" s="371">
        <v>4.245367916123703E-5</v>
      </c>
      <c r="AL43" s="94"/>
    </row>
    <row r="44" spans="2:38" x14ac:dyDescent="0.25">
      <c r="B44" s="85">
        <v>4290</v>
      </c>
      <c r="C44" s="84" t="s">
        <v>236</v>
      </c>
      <c r="D44" s="240">
        <v>4.1186130156992504E-2</v>
      </c>
      <c r="E44" s="240">
        <v>5.3192382196143202E-2</v>
      </c>
      <c r="F44" s="240">
        <v>5.9230348560572422E-3</v>
      </c>
      <c r="G44" s="240">
        <v>2.2934768721397628E-3</v>
      </c>
      <c r="H44" s="240">
        <v>2.2472496100219234E-2</v>
      </c>
      <c r="I44" s="240">
        <v>6.6821463001841996E-2</v>
      </c>
      <c r="J44" s="240">
        <v>6.8374101129507984E-3</v>
      </c>
      <c r="K44" s="240">
        <v>3.6213290122179172E-2</v>
      </c>
      <c r="L44" s="240">
        <v>2.0777776447710155E-3</v>
      </c>
      <c r="M44" s="240">
        <v>5.1896462064492379E-3</v>
      </c>
      <c r="N44" s="240">
        <v>4.1339069442936378E-3</v>
      </c>
      <c r="O44" s="240">
        <v>1.1709205646698771E-2</v>
      </c>
      <c r="P44" s="240">
        <v>1.3577074204704519E-2</v>
      </c>
      <c r="Q44" s="240">
        <v>1.2965856525128767E-3</v>
      </c>
      <c r="R44" s="240">
        <v>1.3095799356703653E-2</v>
      </c>
      <c r="S44" s="240">
        <v>1.759826248593608E-2</v>
      </c>
      <c r="T44" s="240">
        <v>1.5600328174905113E-2</v>
      </c>
      <c r="U44" s="240">
        <v>2.9444074123474964E-2</v>
      </c>
      <c r="V44" s="240">
        <v>1.4261842961862891E-3</v>
      </c>
      <c r="W44" s="240">
        <v>0</v>
      </c>
      <c r="X44" s="240">
        <v>5.2887236481105569E-3</v>
      </c>
      <c r="Y44" s="240">
        <v>0</v>
      </c>
      <c r="Z44" s="240">
        <v>5.1851723768839911E-2</v>
      </c>
      <c r="AA44" s="240">
        <v>0</v>
      </c>
      <c r="AB44" s="240">
        <v>5.5675235416010977E-3</v>
      </c>
      <c r="AC44" s="240">
        <v>0</v>
      </c>
      <c r="AD44" s="240">
        <v>9.8834497628241813E-3</v>
      </c>
      <c r="AE44" s="240">
        <v>1.8891236777939722E-2</v>
      </c>
      <c r="AF44" s="240">
        <v>8.2536290130545385E-3</v>
      </c>
      <c r="AG44" s="240">
        <v>2.6909764639860738E-3</v>
      </c>
      <c r="AH44" s="240" t="e">
        <v>#DIV/0!</v>
      </c>
      <c r="AI44" s="240">
        <v>0</v>
      </c>
      <c r="AJ44" s="371">
        <v>2.2238292976108048E-2</v>
      </c>
      <c r="AL44" s="184"/>
    </row>
    <row r="45" spans="2:38" s="14" customFormat="1" x14ac:dyDescent="0.25">
      <c r="B45" s="13">
        <v>53</v>
      </c>
      <c r="C45" s="14" t="s">
        <v>539</v>
      </c>
      <c r="D45" s="274">
        <v>1.7570858652316959E-2</v>
      </c>
      <c r="E45" s="274">
        <v>1.2845001059994197E-2</v>
      </c>
      <c r="F45" s="274">
        <v>1.0911217289675878E-2</v>
      </c>
      <c r="G45" s="274">
        <v>1.5163740540044695E-2</v>
      </c>
      <c r="H45" s="274">
        <v>1.3252047066940756E-2</v>
      </c>
      <c r="I45" s="274">
        <v>3.9469548558590875E-2</v>
      </c>
      <c r="J45" s="274">
        <v>1.4488869448052879E-2</v>
      </c>
      <c r="K45" s="274">
        <v>3.4730167450614968E-2</v>
      </c>
      <c r="L45" s="274">
        <v>2.3926778103802372E-2</v>
      </c>
      <c r="M45" s="274">
        <v>5.0300139012197848E-2</v>
      </c>
      <c r="N45" s="274">
        <v>1.6214394932428079E-2</v>
      </c>
      <c r="O45" s="274">
        <v>6.5383519657213961E-4</v>
      </c>
      <c r="P45" s="274">
        <v>1.1685926301263148E-3</v>
      </c>
      <c r="Q45" s="274">
        <v>4.5257148027489903E-2</v>
      </c>
      <c r="R45" s="274">
        <v>2.4638105124280506E-2</v>
      </c>
      <c r="S45" s="274">
        <v>4.6329363501302337E-3</v>
      </c>
      <c r="T45" s="274">
        <v>5.5197538677301421E-2</v>
      </c>
      <c r="U45" s="274">
        <v>2.0682253889069523E-4</v>
      </c>
      <c r="V45" s="274">
        <v>2.5791823052231363E-4</v>
      </c>
      <c r="W45" s="274">
        <v>3.7549844229913665E-4</v>
      </c>
      <c r="X45" s="274">
        <v>1.3530744894160572E-5</v>
      </c>
      <c r="Y45" s="274">
        <v>2.3043016083650449E-3</v>
      </c>
      <c r="Z45" s="274">
        <v>1.9059668903712693E-2</v>
      </c>
      <c r="AA45" s="274">
        <v>2.7443488593417642E-3</v>
      </c>
      <c r="AB45" s="274">
        <v>6.4213165480508641E-3</v>
      </c>
      <c r="AC45" s="274">
        <v>1.4396815003046632E-5</v>
      </c>
      <c r="AD45" s="274">
        <v>9.7749220919146947E-3</v>
      </c>
      <c r="AE45" s="274">
        <v>1.6901509564270827E-2</v>
      </c>
      <c r="AF45" s="274">
        <v>1.8592241047496651E-2</v>
      </c>
      <c r="AG45" s="274">
        <v>2.897887660908869E-2</v>
      </c>
      <c r="AH45" s="274" t="e">
        <v>#DIV/0!</v>
      </c>
      <c r="AI45" s="274">
        <v>1.7097254162353468E-3</v>
      </c>
      <c r="AJ45" s="370">
        <v>1.5325769085958431E-2</v>
      </c>
      <c r="AK45" s="250"/>
    </row>
    <row r="46" spans="2:38" x14ac:dyDescent="0.25">
      <c r="B46" s="85">
        <v>5301</v>
      </c>
      <c r="C46" s="84" t="s">
        <v>973</v>
      </c>
      <c r="D46" s="240">
        <v>4.3964577772796932E-3</v>
      </c>
      <c r="E46" s="240">
        <v>1.9173197358131014E-3</v>
      </c>
      <c r="F46" s="240">
        <v>9.1470400063592763E-4</v>
      </c>
      <c r="G46" s="240">
        <v>6.4457617631135649E-3</v>
      </c>
      <c r="H46" s="240">
        <v>2.6651070979816375E-3</v>
      </c>
      <c r="I46" s="240">
        <v>2.1735489451498551E-3</v>
      </c>
      <c r="J46" s="240">
        <v>6.5755576544748381E-3</v>
      </c>
      <c r="K46" s="240">
        <v>2.1354831219494986E-2</v>
      </c>
      <c r="L46" s="240">
        <v>4.543052832523439E-4</v>
      </c>
      <c r="M46" s="240">
        <v>6.7039946515144169E-5</v>
      </c>
      <c r="N46" s="240">
        <v>8.286074482092785E-3</v>
      </c>
      <c r="O46" s="240">
        <v>0</v>
      </c>
      <c r="P46" s="240">
        <v>1.4131415754950645E-6</v>
      </c>
      <c r="Q46" s="240">
        <v>1.2620686276026822E-2</v>
      </c>
      <c r="R46" s="240">
        <v>4.7184535140166045E-3</v>
      </c>
      <c r="S46" s="240">
        <v>4.5991282716928593E-3</v>
      </c>
      <c r="T46" s="240">
        <v>0</v>
      </c>
      <c r="U46" s="240">
        <v>0</v>
      </c>
      <c r="V46" s="240">
        <v>0</v>
      </c>
      <c r="W46" s="240">
        <v>0</v>
      </c>
      <c r="X46" s="240">
        <v>0</v>
      </c>
      <c r="Y46" s="240">
        <v>0</v>
      </c>
      <c r="Z46" s="240">
        <v>1.8961625373421612E-2</v>
      </c>
      <c r="AA46" s="240">
        <v>0</v>
      </c>
      <c r="AB46" s="240">
        <v>7.1316489874056999E-4</v>
      </c>
      <c r="AC46" s="240">
        <v>0</v>
      </c>
      <c r="AD46" s="240">
        <v>1.9279805465045039E-3</v>
      </c>
      <c r="AE46" s="240">
        <v>3.3191446427365693E-3</v>
      </c>
      <c r="AF46" s="240">
        <v>9.964399942523048E-3</v>
      </c>
      <c r="AG46" s="240">
        <v>3.7372137952693129E-4</v>
      </c>
      <c r="AH46" s="240" t="e">
        <v>#DIV/0!</v>
      </c>
      <c r="AI46" s="240">
        <v>0</v>
      </c>
      <c r="AJ46" s="371">
        <v>3.1813690155122736E-3</v>
      </c>
    </row>
    <row r="47" spans="2:38" x14ac:dyDescent="0.25">
      <c r="B47" s="85">
        <v>5302</v>
      </c>
      <c r="C47" s="84" t="s">
        <v>974</v>
      </c>
      <c r="D47" s="240">
        <v>4.7792318501930281E-3</v>
      </c>
      <c r="E47" s="240">
        <v>3.839795940680118E-3</v>
      </c>
      <c r="F47" s="240">
        <v>9.6707014096173247E-3</v>
      </c>
      <c r="G47" s="240">
        <v>8.1106700872449686E-3</v>
      </c>
      <c r="H47" s="240">
        <v>7.2087432933735391E-3</v>
      </c>
      <c r="I47" s="240">
        <v>3.5883270925743053E-2</v>
      </c>
      <c r="J47" s="240">
        <v>5.6975424833940148E-3</v>
      </c>
      <c r="K47" s="240">
        <v>1.2558886380971799E-2</v>
      </c>
      <c r="L47" s="240">
        <v>6.5462619361163193E-3</v>
      </c>
      <c r="M47" s="240">
        <v>5.8534680464934841E-3</v>
      </c>
      <c r="N47" s="240">
        <v>6.1265301563565924E-3</v>
      </c>
      <c r="O47" s="240">
        <v>6.3146489756641668E-4</v>
      </c>
      <c r="P47" s="240">
        <v>1.0172279027652106E-3</v>
      </c>
      <c r="Q47" s="240">
        <v>1.9860538522958994E-3</v>
      </c>
      <c r="R47" s="240">
        <v>9.1880237347668862E-3</v>
      </c>
      <c r="S47" s="240">
        <v>0</v>
      </c>
      <c r="T47" s="240">
        <v>2.4772648866561685E-2</v>
      </c>
      <c r="U47" s="240">
        <v>0</v>
      </c>
      <c r="V47" s="240">
        <v>0</v>
      </c>
      <c r="W47" s="240">
        <v>0</v>
      </c>
      <c r="X47" s="240">
        <v>0</v>
      </c>
      <c r="Y47" s="240">
        <v>0</v>
      </c>
      <c r="Z47" s="240">
        <v>0</v>
      </c>
      <c r="AA47" s="240">
        <v>2.7059116237722323E-3</v>
      </c>
      <c r="AB47" s="240">
        <v>4.5666756089212919E-3</v>
      </c>
      <c r="AC47" s="240">
        <v>0</v>
      </c>
      <c r="AD47" s="240">
        <v>3.9679151968240074E-3</v>
      </c>
      <c r="AE47" s="240">
        <v>7.7448980618736261E-3</v>
      </c>
      <c r="AF47" s="240">
        <v>6.9525909239759251E-3</v>
      </c>
      <c r="AG47" s="240">
        <v>6.3563466982131875E-3</v>
      </c>
      <c r="AH47" s="240" t="e">
        <v>#DIV/0!</v>
      </c>
      <c r="AI47" s="240">
        <v>1.0301024239214489E-3</v>
      </c>
      <c r="AJ47" s="371">
        <v>8.0871681338429771E-3</v>
      </c>
    </row>
    <row r="48" spans="2:38" x14ac:dyDescent="0.25">
      <c r="B48" s="85">
        <v>5303</v>
      </c>
      <c r="C48" s="84" t="s">
        <v>975</v>
      </c>
      <c r="D48" s="240">
        <v>4.228926432332308E-3</v>
      </c>
      <c r="E48" s="240">
        <v>2.9291964721855353E-3</v>
      </c>
      <c r="F48" s="240">
        <v>1.1017289333260951E-5</v>
      </c>
      <c r="G48" s="240">
        <v>1.9192393622253899E-4</v>
      </c>
      <c r="H48" s="240">
        <v>1.4732183034216022E-3</v>
      </c>
      <c r="I48" s="240">
        <v>1.1973948369232142E-3</v>
      </c>
      <c r="J48" s="240">
        <v>1.8640885320921081E-3</v>
      </c>
      <c r="K48" s="240">
        <v>8.1644985014818591E-4</v>
      </c>
      <c r="L48" s="240">
        <v>1.6926210884433707E-2</v>
      </c>
      <c r="M48" s="240">
        <v>4.4125915986045094E-2</v>
      </c>
      <c r="N48" s="240">
        <v>1.8017902939787059E-3</v>
      </c>
      <c r="O48" s="240">
        <v>0</v>
      </c>
      <c r="P48" s="240">
        <v>0</v>
      </c>
      <c r="Q48" s="240">
        <v>2.2554302576292488E-2</v>
      </c>
      <c r="R48" s="240">
        <v>9.9604747339899248E-3</v>
      </c>
      <c r="S48" s="240">
        <v>0</v>
      </c>
      <c r="T48" s="240">
        <v>3.0424889810739736E-2</v>
      </c>
      <c r="U48" s="240">
        <v>0</v>
      </c>
      <c r="V48" s="240">
        <v>0</v>
      </c>
      <c r="W48" s="240">
        <v>0</v>
      </c>
      <c r="X48" s="240">
        <v>0</v>
      </c>
      <c r="Y48" s="240">
        <v>2.3043016083650449E-3</v>
      </c>
      <c r="Z48" s="240">
        <v>0</v>
      </c>
      <c r="AA48" s="240">
        <v>0</v>
      </c>
      <c r="AB48" s="240">
        <v>1.0559134891693844E-3</v>
      </c>
      <c r="AC48" s="240">
        <v>0</v>
      </c>
      <c r="AD48" s="240">
        <v>3.8092952446889213E-3</v>
      </c>
      <c r="AE48" s="240">
        <v>4.3771958933802087E-3</v>
      </c>
      <c r="AF48" s="240">
        <v>1.6752501809976803E-3</v>
      </c>
      <c r="AG48" s="240">
        <v>2.2196331333054795E-2</v>
      </c>
      <c r="AH48" s="240" t="e">
        <v>#DIV/0!</v>
      </c>
      <c r="AI48" s="240">
        <v>6.6019911986803334E-4</v>
      </c>
      <c r="AJ48" s="371">
        <v>2.2621727320597139E-3</v>
      </c>
    </row>
    <row r="49" spans="2:37" x14ac:dyDescent="0.25">
      <c r="B49" s="85">
        <v>5304</v>
      </c>
      <c r="C49" s="84" t="s">
        <v>976</v>
      </c>
      <c r="D49" s="240">
        <v>2.9702487367699415E-3</v>
      </c>
      <c r="E49" s="240">
        <v>4.1586889113154422E-3</v>
      </c>
      <c r="F49" s="240">
        <v>3.135548493021307E-4</v>
      </c>
      <c r="G49" s="240">
        <v>2.9198402458864347E-4</v>
      </c>
      <c r="H49" s="240">
        <v>1.664499648861815E-3</v>
      </c>
      <c r="I49" s="240">
        <v>2.1533385077474664E-4</v>
      </c>
      <c r="J49" s="240">
        <v>3.5168077809191847E-4</v>
      </c>
      <c r="K49" s="240">
        <v>0</v>
      </c>
      <c r="L49" s="240">
        <v>0</v>
      </c>
      <c r="M49" s="240">
        <v>2.5041342449132458E-4</v>
      </c>
      <c r="N49" s="240">
        <v>0</v>
      </c>
      <c r="O49" s="240">
        <v>2.2370299005723018E-5</v>
      </c>
      <c r="P49" s="240">
        <v>1.4995158578560928E-4</v>
      </c>
      <c r="Q49" s="240">
        <v>8.0961053228746933E-3</v>
      </c>
      <c r="R49" s="240">
        <v>7.7093764603169794E-4</v>
      </c>
      <c r="S49" s="240">
        <v>3.3808078437374257E-5</v>
      </c>
      <c r="T49" s="240">
        <v>0</v>
      </c>
      <c r="U49" s="240">
        <v>2.0682253889069523E-4</v>
      </c>
      <c r="V49" s="240">
        <v>2.5791823052231363E-4</v>
      </c>
      <c r="W49" s="240">
        <v>3.7549844229913665E-4</v>
      </c>
      <c r="X49" s="240">
        <v>1.3530744894160572E-5</v>
      </c>
      <c r="Y49" s="240">
        <v>0</v>
      </c>
      <c r="Z49" s="240">
        <v>9.8043530291079341E-5</v>
      </c>
      <c r="AA49" s="240">
        <v>3.843723556953149E-5</v>
      </c>
      <c r="AB49" s="240">
        <v>8.5562551219617672E-5</v>
      </c>
      <c r="AC49" s="240">
        <v>1.4396815003046632E-5</v>
      </c>
      <c r="AD49" s="240">
        <v>6.9731103897260953E-5</v>
      </c>
      <c r="AE49" s="240">
        <v>1.3084971274296281E-3</v>
      </c>
      <c r="AF49" s="240">
        <v>0</v>
      </c>
      <c r="AG49" s="240">
        <v>5.1821093884367719E-5</v>
      </c>
      <c r="AH49" s="240" t="e">
        <v>#DIV/0!</v>
      </c>
      <c r="AI49" s="240">
        <v>1.9423872445864315E-5</v>
      </c>
      <c r="AJ49" s="371">
        <v>1.6078173760160942E-3</v>
      </c>
    </row>
    <row r="50" spans="2:37" x14ac:dyDescent="0.25">
      <c r="B50" s="85">
        <v>5305</v>
      </c>
      <c r="C50" s="84" t="s">
        <v>977</v>
      </c>
      <c r="D50" s="240">
        <v>1.1959938557419853E-3</v>
      </c>
      <c r="E50" s="240">
        <v>0</v>
      </c>
      <c r="F50" s="240">
        <v>1.2397407872314007E-6</v>
      </c>
      <c r="G50" s="240">
        <v>1.2340072887497984E-4</v>
      </c>
      <c r="H50" s="240">
        <v>2.4047872330215965E-4</v>
      </c>
      <c r="I50" s="240">
        <v>0</v>
      </c>
      <c r="J50" s="240">
        <v>0</v>
      </c>
      <c r="K50" s="240">
        <v>0</v>
      </c>
      <c r="L50" s="240">
        <v>0</v>
      </c>
      <c r="M50" s="240">
        <v>3.3016086527928155E-6</v>
      </c>
      <c r="N50" s="240">
        <v>0</v>
      </c>
      <c r="O50" s="240">
        <v>0</v>
      </c>
      <c r="P50" s="240">
        <v>0</v>
      </c>
      <c r="Q50" s="240">
        <v>0</v>
      </c>
      <c r="R50" s="240">
        <v>2.154954753963028E-7</v>
      </c>
      <c r="S50" s="240">
        <v>0</v>
      </c>
      <c r="T50" s="240">
        <v>0</v>
      </c>
      <c r="U50" s="240">
        <v>0</v>
      </c>
      <c r="V50" s="240">
        <v>0</v>
      </c>
      <c r="W50" s="240">
        <v>0</v>
      </c>
      <c r="X50" s="240">
        <v>0</v>
      </c>
      <c r="Y50" s="240">
        <v>0</v>
      </c>
      <c r="Z50" s="240">
        <v>0</v>
      </c>
      <c r="AA50" s="240">
        <v>0</v>
      </c>
      <c r="AB50" s="240">
        <v>0</v>
      </c>
      <c r="AC50" s="240">
        <v>0</v>
      </c>
      <c r="AD50" s="240">
        <v>0</v>
      </c>
      <c r="AE50" s="240">
        <v>1.5177383885079309E-4</v>
      </c>
      <c r="AF50" s="240">
        <v>0</v>
      </c>
      <c r="AG50" s="240">
        <v>6.5610440940665666E-7</v>
      </c>
      <c r="AH50" s="240" t="e">
        <v>#DIV/0!</v>
      </c>
      <c r="AI50" s="240">
        <v>0</v>
      </c>
      <c r="AJ50" s="371">
        <v>1.8724182852737373E-4</v>
      </c>
    </row>
    <row r="51" spans="2:37" x14ac:dyDescent="0.25">
      <c r="B51" s="85">
        <v>5390</v>
      </c>
      <c r="C51" s="84" t="s">
        <v>118</v>
      </c>
      <c r="D51" s="240">
        <v>0</v>
      </c>
      <c r="E51" s="240">
        <v>0</v>
      </c>
      <c r="F51" s="240">
        <v>0</v>
      </c>
      <c r="G51" s="240">
        <v>0</v>
      </c>
      <c r="H51" s="240">
        <v>0</v>
      </c>
      <c r="I51" s="240">
        <v>0</v>
      </c>
      <c r="J51" s="240">
        <v>0</v>
      </c>
      <c r="K51" s="240">
        <v>0</v>
      </c>
      <c r="L51" s="240">
        <v>0</v>
      </c>
      <c r="M51" s="240">
        <v>0</v>
      </c>
      <c r="N51" s="240">
        <v>0</v>
      </c>
      <c r="O51" s="240">
        <v>0</v>
      </c>
      <c r="P51" s="240">
        <v>0</v>
      </c>
      <c r="Q51" s="240">
        <v>0</v>
      </c>
      <c r="R51" s="240">
        <v>0</v>
      </c>
      <c r="S51" s="240">
        <v>0</v>
      </c>
      <c r="T51" s="240">
        <v>0</v>
      </c>
      <c r="U51" s="240">
        <v>0</v>
      </c>
      <c r="V51" s="240">
        <v>0</v>
      </c>
      <c r="W51" s="240">
        <v>0</v>
      </c>
      <c r="X51" s="240">
        <v>0</v>
      </c>
      <c r="Y51" s="240">
        <v>0</v>
      </c>
      <c r="Z51" s="240">
        <v>0</v>
      </c>
      <c r="AA51" s="240">
        <v>0</v>
      </c>
      <c r="AB51" s="240">
        <v>0</v>
      </c>
      <c r="AC51" s="240">
        <v>0</v>
      </c>
      <c r="AD51" s="240">
        <v>0</v>
      </c>
      <c r="AE51" s="240">
        <v>0</v>
      </c>
      <c r="AF51" s="240">
        <v>0</v>
      </c>
      <c r="AG51" s="240">
        <v>0</v>
      </c>
      <c r="AH51" s="240" t="e">
        <v>#DIV/0!</v>
      </c>
      <c r="AI51" s="240">
        <v>0</v>
      </c>
      <c r="AJ51" s="371">
        <v>0</v>
      </c>
    </row>
    <row r="52" spans="2:37" s="14" customFormat="1" x14ac:dyDescent="0.25">
      <c r="B52" s="13">
        <v>43</v>
      </c>
      <c r="C52" s="14" t="s">
        <v>978</v>
      </c>
      <c r="D52" s="274">
        <v>8.1739491938448566E-3</v>
      </c>
      <c r="E52" s="274">
        <v>1.5130723405293697E-3</v>
      </c>
      <c r="F52" s="274">
        <v>4.9221877756207583E-3</v>
      </c>
      <c r="G52" s="274">
        <v>1.8641481877174114E-3</v>
      </c>
      <c r="H52" s="274">
        <v>4.2653080906064605E-3</v>
      </c>
      <c r="I52" s="274">
        <v>3.035042898371965E-2</v>
      </c>
      <c r="J52" s="274">
        <v>3.0027374544522156E-3</v>
      </c>
      <c r="K52" s="274">
        <v>4.447217290829597E-2</v>
      </c>
      <c r="L52" s="274">
        <v>1.4455512450709724E-3</v>
      </c>
      <c r="M52" s="274">
        <v>3.8622603838890613E-3</v>
      </c>
      <c r="N52" s="274">
        <v>7.1188357657005694E-3</v>
      </c>
      <c r="O52" s="274">
        <v>1.1502189104493387E-3</v>
      </c>
      <c r="P52" s="274">
        <v>2.9790018725983419E-3</v>
      </c>
      <c r="Q52" s="274">
        <v>0.17529867078988501</v>
      </c>
      <c r="R52" s="274">
        <v>2.1789211228434666E-2</v>
      </c>
      <c r="S52" s="274">
        <v>2.7492269742717007E-3</v>
      </c>
      <c r="T52" s="274">
        <v>3.288008852883547E-2</v>
      </c>
      <c r="U52" s="274">
        <v>0</v>
      </c>
      <c r="V52" s="274">
        <v>0</v>
      </c>
      <c r="W52" s="274">
        <v>0</v>
      </c>
      <c r="X52" s="274">
        <v>2.3432513900028849E-2</v>
      </c>
      <c r="Y52" s="274">
        <v>1.0623186390157069E-3</v>
      </c>
      <c r="Z52" s="274">
        <v>8.6624314541932333E-3</v>
      </c>
      <c r="AA52" s="274">
        <v>0</v>
      </c>
      <c r="AB52" s="274">
        <v>0.15006307766115562</v>
      </c>
      <c r="AC52" s="274">
        <v>0</v>
      </c>
      <c r="AD52" s="274">
        <v>3.45612515262185E-2</v>
      </c>
      <c r="AE52" s="274">
        <v>1.1210474710978488E-2</v>
      </c>
      <c r="AF52" s="274">
        <v>1.1915853417657793E-2</v>
      </c>
      <c r="AG52" s="274">
        <v>1.9142700892236762E-3</v>
      </c>
      <c r="AH52" s="274" t="e">
        <v>#DIV/0!</v>
      </c>
      <c r="AI52" s="274">
        <v>3.0436199321806444E-4</v>
      </c>
      <c r="AJ52" s="370">
        <v>1.2540785412558278E-2</v>
      </c>
      <c r="AK52" s="250"/>
    </row>
    <row r="53" spans="2:37" x14ac:dyDescent="0.25">
      <c r="B53" s="85">
        <v>4301</v>
      </c>
      <c r="C53" s="84" t="s">
        <v>979</v>
      </c>
      <c r="D53" s="240">
        <v>1.1031867465805707E-3</v>
      </c>
      <c r="E53" s="240">
        <v>6.4180489792512536E-4</v>
      </c>
      <c r="F53" s="240">
        <v>0</v>
      </c>
      <c r="G53" s="240">
        <v>0</v>
      </c>
      <c r="H53" s="240">
        <v>3.4755155844601711E-4</v>
      </c>
      <c r="I53" s="240">
        <v>9.5177152999971427E-4</v>
      </c>
      <c r="J53" s="240">
        <v>7.5289631601662888E-5</v>
      </c>
      <c r="K53" s="240">
        <v>0</v>
      </c>
      <c r="L53" s="240">
        <v>1.1608861323279345E-3</v>
      </c>
      <c r="M53" s="240">
        <v>2.2929749515422745E-6</v>
      </c>
      <c r="N53" s="240">
        <v>0</v>
      </c>
      <c r="O53" s="240">
        <v>0</v>
      </c>
      <c r="P53" s="240">
        <v>2.7345248631695213E-6</v>
      </c>
      <c r="Q53" s="240">
        <v>1.267882883958486E-2</v>
      </c>
      <c r="R53" s="240">
        <v>1.4612944563753359E-3</v>
      </c>
      <c r="S53" s="240">
        <v>2.7492269742717007E-3</v>
      </c>
      <c r="T53" s="240">
        <v>0</v>
      </c>
      <c r="U53" s="240">
        <v>0</v>
      </c>
      <c r="V53" s="240">
        <v>0</v>
      </c>
      <c r="W53" s="240">
        <v>0</v>
      </c>
      <c r="X53" s="240">
        <v>0</v>
      </c>
      <c r="Y53" s="240">
        <v>0</v>
      </c>
      <c r="Z53" s="240">
        <v>9.9807931628988753E-4</v>
      </c>
      <c r="AA53" s="240">
        <v>0</v>
      </c>
      <c r="AB53" s="240">
        <v>1.5061217696465856E-3</v>
      </c>
      <c r="AC53" s="240">
        <v>0</v>
      </c>
      <c r="AD53" s="240">
        <v>1.0129471821119802E-3</v>
      </c>
      <c r="AE53" s="240">
        <v>7.4199919666682781E-4</v>
      </c>
      <c r="AF53" s="240">
        <v>0</v>
      </c>
      <c r="AG53" s="240">
        <v>9.2138316658419892E-4</v>
      </c>
      <c r="AH53" s="240" t="e">
        <v>#DIV/0!</v>
      </c>
      <c r="AI53" s="240">
        <v>0</v>
      </c>
      <c r="AJ53" s="371">
        <v>7.9185629212202911E-4</v>
      </c>
    </row>
    <row r="54" spans="2:37" x14ac:dyDescent="0.25">
      <c r="B54" s="85">
        <v>4302</v>
      </c>
      <c r="C54" s="84" t="s">
        <v>974</v>
      </c>
      <c r="D54" s="240">
        <v>1.3156158496204734E-3</v>
      </c>
      <c r="E54" s="240">
        <v>7.4228403298659984E-4</v>
      </c>
      <c r="F54" s="240">
        <v>3.6545078412054026E-3</v>
      </c>
      <c r="G54" s="240">
        <v>7.3740754581964386E-4</v>
      </c>
      <c r="H54" s="240">
        <v>2.1024941568570472E-3</v>
      </c>
      <c r="I54" s="240">
        <v>2.0800610775193674E-2</v>
      </c>
      <c r="J54" s="240">
        <v>1.2229137096357197E-4</v>
      </c>
      <c r="K54" s="240">
        <v>1.1747955174788606E-2</v>
      </c>
      <c r="L54" s="240">
        <v>9.5535099833852027E-5</v>
      </c>
      <c r="M54" s="240">
        <v>2.2295551182666077E-3</v>
      </c>
      <c r="N54" s="240">
        <v>8.0582522482348538E-4</v>
      </c>
      <c r="O54" s="240">
        <v>7.6154965875271257E-4</v>
      </c>
      <c r="P54" s="240">
        <v>9.1002800593707831E-4</v>
      </c>
      <c r="Q54" s="240">
        <v>3.0626169278613743E-3</v>
      </c>
      <c r="R54" s="240">
        <v>3.5052275191689714E-3</v>
      </c>
      <c r="S54" s="240">
        <v>0</v>
      </c>
      <c r="T54" s="240">
        <v>1.7919802483282326E-2</v>
      </c>
      <c r="U54" s="240">
        <v>0</v>
      </c>
      <c r="V54" s="240">
        <v>0</v>
      </c>
      <c r="W54" s="240">
        <v>0</v>
      </c>
      <c r="X54" s="240">
        <v>0</v>
      </c>
      <c r="Y54" s="240">
        <v>0</v>
      </c>
      <c r="Z54" s="240">
        <v>0</v>
      </c>
      <c r="AA54" s="240">
        <v>0</v>
      </c>
      <c r="AB54" s="240">
        <v>6.0223815110249929E-5</v>
      </c>
      <c r="AC54" s="240">
        <v>0</v>
      </c>
      <c r="AD54" s="240">
        <v>2.0241904617877499E-3</v>
      </c>
      <c r="AE54" s="240">
        <v>2.5651439486697246E-3</v>
      </c>
      <c r="AF54" s="240">
        <v>2.2110434606029241E-3</v>
      </c>
      <c r="AG54" s="240">
        <v>5.188508030449302E-4</v>
      </c>
      <c r="AH54" s="240" t="e">
        <v>#DIV/0!</v>
      </c>
      <c r="AI54" s="240">
        <v>0</v>
      </c>
      <c r="AJ54" s="371">
        <v>2.9043178748200398E-3</v>
      </c>
    </row>
    <row r="55" spans="2:37" x14ac:dyDescent="0.25">
      <c r="B55" s="85">
        <v>4303</v>
      </c>
      <c r="C55" s="84" t="s">
        <v>975</v>
      </c>
      <c r="D55" s="240">
        <v>5.5057761590853295E-3</v>
      </c>
      <c r="E55" s="240">
        <v>1.2880925603275752E-4</v>
      </c>
      <c r="F55" s="240">
        <v>0</v>
      </c>
      <c r="G55" s="240">
        <v>1.9523222920513212E-6</v>
      </c>
      <c r="H55" s="240">
        <v>1.0431225754786672E-3</v>
      </c>
      <c r="I55" s="240">
        <v>5.9290959451954426E-5</v>
      </c>
      <c r="J55" s="240">
        <v>9.9251619125045531E-5</v>
      </c>
      <c r="K55" s="240">
        <v>3.2724217733507366E-2</v>
      </c>
      <c r="L55" s="240">
        <v>1.8913001290918614E-4</v>
      </c>
      <c r="M55" s="240">
        <v>0</v>
      </c>
      <c r="N55" s="240">
        <v>0</v>
      </c>
      <c r="O55" s="240">
        <v>0</v>
      </c>
      <c r="P55" s="240">
        <v>0</v>
      </c>
      <c r="Q55" s="240">
        <v>0.15954217026541428</v>
      </c>
      <c r="R55" s="240">
        <v>1.3914822532852249E-2</v>
      </c>
      <c r="S55" s="240">
        <v>0</v>
      </c>
      <c r="T55" s="240">
        <v>1.0265602838363422E-2</v>
      </c>
      <c r="U55" s="240">
        <v>0</v>
      </c>
      <c r="V55" s="240">
        <v>0</v>
      </c>
      <c r="W55" s="240">
        <v>0</v>
      </c>
      <c r="X55" s="240">
        <v>0</v>
      </c>
      <c r="Y55" s="240">
        <v>4.1895912173260956E-4</v>
      </c>
      <c r="Z55" s="240">
        <v>0</v>
      </c>
      <c r="AA55" s="240">
        <v>0</v>
      </c>
      <c r="AB55" s="240">
        <v>0.14849673207639877</v>
      </c>
      <c r="AC55" s="240">
        <v>0</v>
      </c>
      <c r="AD55" s="240">
        <v>3.0353634550192E-2</v>
      </c>
      <c r="AE55" s="240">
        <v>6.407499040303047E-3</v>
      </c>
      <c r="AF55" s="240">
        <v>4.2025334848895691E-3</v>
      </c>
      <c r="AG55" s="240">
        <v>1.5003627419944859E-4</v>
      </c>
      <c r="AH55" s="240" t="e">
        <v>#DIV/0!</v>
      </c>
      <c r="AI55" s="240">
        <v>1.2003482635452598E-4</v>
      </c>
      <c r="AJ55" s="371">
        <v>7.5220080253178192E-3</v>
      </c>
    </row>
    <row r="56" spans="2:37" x14ac:dyDescent="0.25">
      <c r="B56" s="85">
        <v>4304</v>
      </c>
      <c r="C56" s="84" t="s">
        <v>980</v>
      </c>
      <c r="D56" s="240">
        <v>0</v>
      </c>
      <c r="E56" s="240">
        <v>1.7415358488691019E-7</v>
      </c>
      <c r="F56" s="240">
        <v>0</v>
      </c>
      <c r="G56" s="240">
        <v>1.0560434160888027E-3</v>
      </c>
      <c r="H56" s="240">
        <v>1.6875981453372393E-4</v>
      </c>
      <c r="I56" s="240">
        <v>0</v>
      </c>
      <c r="J56" s="240">
        <v>0</v>
      </c>
      <c r="K56" s="240">
        <v>0</v>
      </c>
      <c r="L56" s="240">
        <v>0</v>
      </c>
      <c r="M56" s="240">
        <v>2.9207365238131337E-6</v>
      </c>
      <c r="N56" s="240">
        <v>0</v>
      </c>
      <c r="O56" s="240">
        <v>0</v>
      </c>
      <c r="P56" s="240">
        <v>0</v>
      </c>
      <c r="Q56" s="240">
        <v>1.4407277784257901E-5</v>
      </c>
      <c r="R56" s="240">
        <v>1.3600414676359937E-6</v>
      </c>
      <c r="S56" s="240">
        <v>0</v>
      </c>
      <c r="T56" s="240">
        <v>0</v>
      </c>
      <c r="U56" s="240">
        <v>0</v>
      </c>
      <c r="V56" s="240">
        <v>0</v>
      </c>
      <c r="W56" s="240">
        <v>0</v>
      </c>
      <c r="X56" s="240">
        <v>0</v>
      </c>
      <c r="Y56" s="240">
        <v>0</v>
      </c>
      <c r="Z56" s="240">
        <v>0</v>
      </c>
      <c r="AA56" s="240">
        <v>0</v>
      </c>
      <c r="AB56" s="240">
        <v>0</v>
      </c>
      <c r="AC56" s="240">
        <v>0</v>
      </c>
      <c r="AD56" s="240">
        <v>0</v>
      </c>
      <c r="AE56" s="240">
        <v>1.069109400571287E-4</v>
      </c>
      <c r="AF56" s="240">
        <v>0</v>
      </c>
      <c r="AG56" s="240">
        <v>5.8041649193276473E-7</v>
      </c>
      <c r="AH56" s="240" t="e">
        <v>#DIV/0!</v>
      </c>
      <c r="AI56" s="240">
        <v>0</v>
      </c>
      <c r="AJ56" s="371">
        <v>1.3187901978717432E-4</v>
      </c>
    </row>
    <row r="57" spans="2:37" x14ac:dyDescent="0.25">
      <c r="B57" s="85">
        <v>4305</v>
      </c>
      <c r="C57" s="84" t="s">
        <v>981</v>
      </c>
      <c r="D57" s="240">
        <v>0</v>
      </c>
      <c r="E57" s="240">
        <v>0</v>
      </c>
      <c r="F57" s="240">
        <v>0</v>
      </c>
      <c r="G57" s="240">
        <v>1.8245557757679106E-6</v>
      </c>
      <c r="H57" s="240">
        <v>2.9150335327741861E-7</v>
      </c>
      <c r="I57" s="240">
        <v>0</v>
      </c>
      <c r="J57" s="240">
        <v>0</v>
      </c>
      <c r="K57" s="240">
        <v>0</v>
      </c>
      <c r="L57" s="240">
        <v>0</v>
      </c>
      <c r="M57" s="240">
        <v>0</v>
      </c>
      <c r="N57" s="240">
        <v>7.274073494983709E-4</v>
      </c>
      <c r="O57" s="240">
        <v>1.7708078975646376E-4</v>
      </c>
      <c r="P57" s="240">
        <v>0</v>
      </c>
      <c r="Q57" s="240">
        <v>0</v>
      </c>
      <c r="R57" s="240">
        <v>1.4034316893541106E-4</v>
      </c>
      <c r="S57" s="240">
        <v>0</v>
      </c>
      <c r="T57" s="240">
        <v>0</v>
      </c>
      <c r="U57" s="240">
        <v>0</v>
      </c>
      <c r="V57" s="240">
        <v>0</v>
      </c>
      <c r="W57" s="240">
        <v>0</v>
      </c>
      <c r="X57" s="240">
        <v>0</v>
      </c>
      <c r="Y57" s="240">
        <v>0</v>
      </c>
      <c r="Z57" s="240">
        <v>0</v>
      </c>
      <c r="AA57" s="240">
        <v>0</v>
      </c>
      <c r="AB57" s="240">
        <v>0</v>
      </c>
      <c r="AC57" s="240">
        <v>0</v>
      </c>
      <c r="AD57" s="240">
        <v>0</v>
      </c>
      <c r="AE57" s="240">
        <v>4.6763845234413018E-5</v>
      </c>
      <c r="AF57" s="240">
        <v>6.3399170948777526E-4</v>
      </c>
      <c r="AG57" s="240">
        <v>0</v>
      </c>
      <c r="AH57" s="240" t="e">
        <v>#DIV/0!</v>
      </c>
      <c r="AI57" s="240">
        <v>0</v>
      </c>
      <c r="AJ57" s="371">
        <v>2.6784795117256605E-6</v>
      </c>
    </row>
    <row r="58" spans="2:37" x14ac:dyDescent="0.25">
      <c r="B58" s="85">
        <v>4306</v>
      </c>
      <c r="C58" s="84" t="s">
        <v>982</v>
      </c>
      <c r="D58" s="240">
        <v>2.493704385584831E-4</v>
      </c>
      <c r="E58" s="240">
        <v>0</v>
      </c>
      <c r="F58" s="240">
        <v>1.2676799344153555E-3</v>
      </c>
      <c r="G58" s="240">
        <v>6.6920347741145547E-5</v>
      </c>
      <c r="H58" s="240">
        <v>6.0308848193772768E-4</v>
      </c>
      <c r="I58" s="240">
        <v>8.5387557190743073E-3</v>
      </c>
      <c r="J58" s="240">
        <v>2.7059048327619348E-3</v>
      </c>
      <c r="K58" s="240">
        <v>0</v>
      </c>
      <c r="L58" s="240">
        <v>0</v>
      </c>
      <c r="M58" s="240">
        <v>1.6274915541470984E-3</v>
      </c>
      <c r="N58" s="240">
        <v>5.5856031913787121E-3</v>
      </c>
      <c r="O58" s="240">
        <v>2.1158846194016236E-4</v>
      </c>
      <c r="P58" s="240">
        <v>2.0662393417980943E-3</v>
      </c>
      <c r="Q58" s="240">
        <v>6.4747924022928602E-7</v>
      </c>
      <c r="R58" s="240">
        <v>2.7661635096350632E-3</v>
      </c>
      <c r="S58" s="240">
        <v>0</v>
      </c>
      <c r="T58" s="240">
        <v>4.6946832071897218E-3</v>
      </c>
      <c r="U58" s="240">
        <v>0</v>
      </c>
      <c r="V58" s="240">
        <v>0</v>
      </c>
      <c r="W58" s="240">
        <v>0</v>
      </c>
      <c r="X58" s="240">
        <v>2.3432513900028849E-2</v>
      </c>
      <c r="Y58" s="240">
        <v>6.4335951728309736E-4</v>
      </c>
      <c r="Z58" s="240">
        <v>7.6643521379033451E-3</v>
      </c>
      <c r="AA58" s="240">
        <v>0</v>
      </c>
      <c r="AB58" s="240">
        <v>0</v>
      </c>
      <c r="AC58" s="240">
        <v>0</v>
      </c>
      <c r="AD58" s="240">
        <v>1.1704793321267741E-3</v>
      </c>
      <c r="AE58" s="240">
        <v>1.3421577400473473E-3</v>
      </c>
      <c r="AF58" s="240">
        <v>4.8682847626775241E-3</v>
      </c>
      <c r="AG58" s="240">
        <v>3.23419428903166E-4</v>
      </c>
      <c r="AH58" s="240" t="e">
        <v>#DIV/0!</v>
      </c>
      <c r="AI58" s="240">
        <v>1.8432716686353845E-4</v>
      </c>
      <c r="AJ58" s="371">
        <v>1.1880457209994934E-3</v>
      </c>
    </row>
    <row r="59" spans="2:37" x14ac:dyDescent="0.25">
      <c r="B59" s="85">
        <v>4390</v>
      </c>
      <c r="C59" s="84" t="s">
        <v>118</v>
      </c>
      <c r="D59" s="240">
        <v>0</v>
      </c>
      <c r="E59" s="240">
        <v>0</v>
      </c>
      <c r="F59" s="240">
        <v>0</v>
      </c>
      <c r="G59" s="240">
        <v>0</v>
      </c>
      <c r="H59" s="240">
        <v>0</v>
      </c>
      <c r="I59" s="240">
        <v>0</v>
      </c>
      <c r="J59" s="240">
        <v>0</v>
      </c>
      <c r="K59" s="240">
        <v>0</v>
      </c>
      <c r="L59" s="240">
        <v>0</v>
      </c>
      <c r="M59" s="240">
        <v>0</v>
      </c>
      <c r="N59" s="240">
        <v>0</v>
      </c>
      <c r="O59" s="240">
        <v>0</v>
      </c>
      <c r="P59" s="240">
        <v>0</v>
      </c>
      <c r="Q59" s="240">
        <v>0</v>
      </c>
      <c r="R59" s="240">
        <v>0</v>
      </c>
      <c r="S59" s="240">
        <v>0</v>
      </c>
      <c r="T59" s="240">
        <v>0</v>
      </c>
      <c r="U59" s="240">
        <v>0</v>
      </c>
      <c r="V59" s="240">
        <v>0</v>
      </c>
      <c r="W59" s="240">
        <v>0</v>
      </c>
      <c r="X59" s="240">
        <v>0</v>
      </c>
      <c r="Y59" s="240">
        <v>0</v>
      </c>
      <c r="Z59" s="240">
        <v>0</v>
      </c>
      <c r="AA59" s="240">
        <v>0</v>
      </c>
      <c r="AB59" s="240">
        <v>0</v>
      </c>
      <c r="AC59" s="240">
        <v>0</v>
      </c>
      <c r="AD59" s="240">
        <v>0</v>
      </c>
      <c r="AE59" s="240">
        <v>0</v>
      </c>
      <c r="AF59" s="240">
        <v>0</v>
      </c>
      <c r="AG59" s="240">
        <v>0</v>
      </c>
      <c r="AH59" s="240" t="e">
        <v>#DIV/0!</v>
      </c>
      <c r="AI59" s="240">
        <v>0</v>
      </c>
      <c r="AJ59" s="371">
        <v>0</v>
      </c>
    </row>
    <row r="60" spans="2:37" s="14" customFormat="1" x14ac:dyDescent="0.25">
      <c r="B60" s="13"/>
      <c r="C60" s="14" t="s">
        <v>540</v>
      </c>
      <c r="D60" s="274">
        <v>0.67390305273029616</v>
      </c>
      <c r="E60" s="274">
        <v>0.50843685048047538</v>
      </c>
      <c r="F60" s="274">
        <v>0.66680402923206816</v>
      </c>
      <c r="G60" s="274">
        <v>0.67690367759584358</v>
      </c>
      <c r="H60" s="274">
        <v>0.63409075311260299</v>
      </c>
      <c r="I60" s="274">
        <v>0.51375215794355378</v>
      </c>
      <c r="J60" s="274">
        <v>0.66540506572865443</v>
      </c>
      <c r="K60" s="274">
        <v>0.44452114958408251</v>
      </c>
      <c r="L60" s="274">
        <v>0.68634278006857685</v>
      </c>
      <c r="M60" s="274">
        <v>0.68253588242081231</v>
      </c>
      <c r="N60" s="274">
        <v>0.64185240912396102</v>
      </c>
      <c r="O60" s="274">
        <v>0.65830206059446306</v>
      </c>
      <c r="P60" s="274">
        <v>0.63158749081718946</v>
      </c>
      <c r="Q60" s="274">
        <v>0.51136334151445995</v>
      </c>
      <c r="R60" s="274">
        <v>0.62894491470621094</v>
      </c>
      <c r="S60" s="274">
        <v>0.45871362597995041</v>
      </c>
      <c r="T60" s="274">
        <v>0.41931036108774888</v>
      </c>
      <c r="U60" s="274">
        <v>0.79433635521928425</v>
      </c>
      <c r="V60" s="274">
        <v>0.72252807485539894</v>
      </c>
      <c r="W60" s="274">
        <v>0.78980535740439994</v>
      </c>
      <c r="X60" s="274">
        <v>0.33568252331531978</v>
      </c>
      <c r="Y60" s="274">
        <v>0.36145263852962717</v>
      </c>
      <c r="Z60" s="274">
        <v>0.70756313150918138</v>
      </c>
      <c r="AA60" s="274">
        <v>0.50736178872115922</v>
      </c>
      <c r="AB60" s="274">
        <v>0.30085179768202669</v>
      </c>
      <c r="AC60" s="274">
        <v>0.69143388074733192</v>
      </c>
      <c r="AD60" s="274">
        <v>0.48544082216642842</v>
      </c>
      <c r="AE60" s="274">
        <v>0.62684341879325511</v>
      </c>
      <c r="AF60" s="274">
        <v>0.61651058941767556</v>
      </c>
      <c r="AG60" s="274">
        <v>0.68587503428498653</v>
      </c>
      <c r="AH60" s="274" t="e">
        <v>#DIV/0!</v>
      </c>
      <c r="AI60" s="274">
        <v>0.52681821055324896</v>
      </c>
      <c r="AJ60" s="370">
        <v>0.62108861268221272</v>
      </c>
      <c r="AK60" s="250"/>
    </row>
    <row r="61" spans="2:37" s="14" customFormat="1" x14ac:dyDescent="0.25">
      <c r="B61" s="1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370"/>
      <c r="AK61" s="250"/>
    </row>
    <row r="62" spans="2:37" s="14" customFormat="1" x14ac:dyDescent="0.25">
      <c r="B62" s="13">
        <v>44</v>
      </c>
      <c r="C62" s="14" t="s">
        <v>503</v>
      </c>
      <c r="D62" s="274">
        <v>0.19815060049787078</v>
      </c>
      <c r="E62" s="274">
        <v>0.20265269578600592</v>
      </c>
      <c r="F62" s="274">
        <v>0.25086724491932499</v>
      </c>
      <c r="G62" s="274">
        <v>0.25792137339623877</v>
      </c>
      <c r="H62" s="274">
        <v>0.23143836030806536</v>
      </c>
      <c r="I62" s="274">
        <v>9.8899834061085642E-2</v>
      </c>
      <c r="J62" s="274">
        <v>9.2670509522165434E-2</v>
      </c>
      <c r="K62" s="274">
        <v>2.5284776212024445E-2</v>
      </c>
      <c r="L62" s="274">
        <v>0.29283770861950509</v>
      </c>
      <c r="M62" s="274">
        <v>0.16789592329064992</v>
      </c>
      <c r="N62" s="274">
        <v>0.11846851344260978</v>
      </c>
      <c r="O62" s="274">
        <v>0.17608662047269913</v>
      </c>
      <c r="P62" s="274">
        <v>0.12038500200733723</v>
      </c>
      <c r="Q62" s="274">
        <v>2.2924810811741171E-2</v>
      </c>
      <c r="R62" s="274">
        <v>0.15179866048661564</v>
      </c>
      <c r="S62" s="274">
        <v>0.13534491812587041</v>
      </c>
      <c r="T62" s="274">
        <v>0.11818557141324128</v>
      </c>
      <c r="U62" s="274">
        <v>2.7044894610831635E-2</v>
      </c>
      <c r="V62" s="274">
        <v>1.3933925163408906E-2</v>
      </c>
      <c r="W62" s="274">
        <v>3.6007031578602224E-2</v>
      </c>
      <c r="X62" s="274">
        <v>4.264209825794936E-2</v>
      </c>
      <c r="Y62" s="274">
        <v>0.37954342118337903</v>
      </c>
      <c r="Z62" s="274">
        <v>0.11684939147723593</v>
      </c>
      <c r="AA62" s="274">
        <v>6.0742055886691772E-2</v>
      </c>
      <c r="AB62" s="274">
        <v>0.23374592417687251</v>
      </c>
      <c r="AC62" s="274">
        <v>0.22641697304505065</v>
      </c>
      <c r="AD62" s="274">
        <v>0.15888468211448059</v>
      </c>
      <c r="AE62" s="274">
        <v>0.20230220422373232</v>
      </c>
      <c r="AF62" s="274">
        <v>0.1065016032127678</v>
      </c>
      <c r="AG62" s="274">
        <v>0.26578319906958986</v>
      </c>
      <c r="AH62" s="274" t="e">
        <v>#DIV/0!</v>
      </c>
      <c r="AI62" s="274">
        <v>0.2072187044958376</v>
      </c>
      <c r="AJ62" s="370">
        <v>0.20201444040198085</v>
      </c>
      <c r="AK62" s="250"/>
    </row>
    <row r="63" spans="2:37" x14ac:dyDescent="0.25">
      <c r="B63" s="85">
        <v>4401</v>
      </c>
      <c r="C63" s="84" t="s">
        <v>199</v>
      </c>
      <c r="D63" s="240">
        <v>0</v>
      </c>
      <c r="E63" s="240">
        <v>0</v>
      </c>
      <c r="F63" s="240">
        <v>1.9719359636950377E-2</v>
      </c>
      <c r="G63" s="240">
        <v>0</v>
      </c>
      <c r="H63" s="240">
        <v>8.5007238863607937E-3</v>
      </c>
      <c r="I63" s="240">
        <v>3.8636835625087337E-3</v>
      </c>
      <c r="J63" s="240">
        <v>0</v>
      </c>
      <c r="K63" s="240">
        <v>0</v>
      </c>
      <c r="L63" s="240">
        <v>0</v>
      </c>
      <c r="M63" s="240">
        <v>1.5454745800010826E-3</v>
      </c>
      <c r="N63" s="240">
        <v>1.1095259634538724E-8</v>
      </c>
      <c r="O63" s="240">
        <v>0</v>
      </c>
      <c r="P63" s="240">
        <v>3.8365834628825279E-7</v>
      </c>
      <c r="Q63" s="240">
        <v>0</v>
      </c>
      <c r="R63" s="240">
        <v>5.707859481995398E-4</v>
      </c>
      <c r="S63" s="240">
        <v>0</v>
      </c>
      <c r="T63" s="240">
        <v>0</v>
      </c>
      <c r="U63" s="240">
        <v>6.472684905792376E-4</v>
      </c>
      <c r="V63" s="240">
        <v>0</v>
      </c>
      <c r="W63" s="240">
        <v>0</v>
      </c>
      <c r="X63" s="240">
        <v>0</v>
      </c>
      <c r="Y63" s="240">
        <v>0</v>
      </c>
      <c r="Z63" s="240">
        <v>0</v>
      </c>
      <c r="AA63" s="240">
        <v>0</v>
      </c>
      <c r="AB63" s="240">
        <v>0</v>
      </c>
      <c r="AC63" s="240">
        <v>0</v>
      </c>
      <c r="AD63" s="240">
        <v>1.7433838647343913E-5</v>
      </c>
      <c r="AE63" s="240">
        <v>5.5526450979683202E-3</v>
      </c>
      <c r="AF63" s="240">
        <v>9.6703760661242381E-9</v>
      </c>
      <c r="AG63" s="240">
        <v>3.0712079873757275E-4</v>
      </c>
      <c r="AH63" s="240" t="e">
        <v>#DIV/0!</v>
      </c>
      <c r="AI63" s="240">
        <v>0</v>
      </c>
      <c r="AJ63" s="371">
        <v>6.8121470572093893E-3</v>
      </c>
    </row>
    <row r="64" spans="2:37" x14ac:dyDescent="0.25">
      <c r="B64" s="85">
        <v>4402</v>
      </c>
      <c r="C64" s="84" t="s">
        <v>115</v>
      </c>
      <c r="D64" s="240">
        <v>0.18528828626754473</v>
      </c>
      <c r="E64" s="240">
        <v>0.17949018733488603</v>
      </c>
      <c r="F64" s="240">
        <v>0.17199049553137488</v>
      </c>
      <c r="G64" s="240">
        <v>0.23097644653546748</v>
      </c>
      <c r="H64" s="240">
        <v>0.18555062914410936</v>
      </c>
      <c r="I64" s="240">
        <v>7.9937920418924113E-2</v>
      </c>
      <c r="J64" s="240">
        <v>8.922839534077491E-2</v>
      </c>
      <c r="K64" s="240">
        <v>2.4670246839660855E-2</v>
      </c>
      <c r="L64" s="240">
        <v>0.27931837129731213</v>
      </c>
      <c r="M64" s="240">
        <v>0.14815842244802949</v>
      </c>
      <c r="N64" s="240">
        <v>9.6668542904962212E-2</v>
      </c>
      <c r="O64" s="240">
        <v>0.16614725077006454</v>
      </c>
      <c r="P64" s="240">
        <v>0.1113431067553893</v>
      </c>
      <c r="Q64" s="240">
        <v>1.8178954001178509E-2</v>
      </c>
      <c r="R64" s="240">
        <v>0.13889462077251047</v>
      </c>
      <c r="S64" s="240">
        <v>0.12345496640060966</v>
      </c>
      <c r="T64" s="240">
        <v>8.5096335947595456E-2</v>
      </c>
      <c r="U64" s="240">
        <v>2.4770904978713038E-2</v>
      </c>
      <c r="V64" s="240">
        <v>1.7143922946086505E-3</v>
      </c>
      <c r="W64" s="240">
        <v>3.5858080871470549E-2</v>
      </c>
      <c r="X64" s="240">
        <v>3.8189092921443048E-2</v>
      </c>
      <c r="Y64" s="240">
        <v>0.36472821586868903</v>
      </c>
      <c r="Z64" s="240">
        <v>0.11601056399009751</v>
      </c>
      <c r="AA64" s="240">
        <v>5.9507230285830805E-2</v>
      </c>
      <c r="AB64" s="240">
        <v>0.17072346860944645</v>
      </c>
      <c r="AC64" s="240">
        <v>0.21973958216817213</v>
      </c>
      <c r="AD64" s="240">
        <v>0.13744182070201399</v>
      </c>
      <c r="AE64" s="240">
        <v>0.16827270988527701</v>
      </c>
      <c r="AF64" s="240">
        <v>8.7422324934727721E-2</v>
      </c>
      <c r="AG64" s="240">
        <v>0.25103854471863302</v>
      </c>
      <c r="AH64" s="240" t="e">
        <v>#DIV/0!</v>
      </c>
      <c r="AI64" s="240">
        <v>0.20028167867805469</v>
      </c>
      <c r="AJ64" s="371">
        <v>0.16374261712810775</v>
      </c>
    </row>
    <row r="65" spans="2:37" s="424" customFormat="1" hidden="1" x14ac:dyDescent="0.25">
      <c r="B65" s="429">
        <v>440205</v>
      </c>
      <c r="C65" s="424" t="s">
        <v>1128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L65" s="432">
        <v>0</v>
      </c>
      <c r="M65" s="432">
        <v>0</v>
      </c>
      <c r="N65" s="432">
        <v>0</v>
      </c>
      <c r="O65" s="432">
        <v>0</v>
      </c>
      <c r="P65" s="432">
        <v>0</v>
      </c>
      <c r="Q65" s="432">
        <v>0</v>
      </c>
      <c r="R65" s="432">
        <v>0</v>
      </c>
      <c r="S65" s="432">
        <v>0</v>
      </c>
      <c r="T65" s="432">
        <v>0</v>
      </c>
      <c r="U65" s="432">
        <v>0</v>
      </c>
      <c r="V65" s="432">
        <v>0</v>
      </c>
      <c r="W65" s="432">
        <v>0</v>
      </c>
      <c r="X65" s="432">
        <v>0</v>
      </c>
      <c r="Y65" s="432">
        <v>0</v>
      </c>
      <c r="Z65" s="432">
        <v>0</v>
      </c>
      <c r="AA65" s="432">
        <v>0</v>
      </c>
      <c r="AB65" s="432">
        <v>0</v>
      </c>
      <c r="AC65" s="432">
        <v>0</v>
      </c>
      <c r="AD65" s="432">
        <v>0</v>
      </c>
      <c r="AE65" s="432">
        <v>0</v>
      </c>
      <c r="AF65" s="432">
        <v>0</v>
      </c>
      <c r="AG65" s="432">
        <v>0</v>
      </c>
      <c r="AH65" s="432" t="e">
        <v>#DIV/0!</v>
      </c>
      <c r="AI65" s="432">
        <v>0</v>
      </c>
      <c r="AJ65" s="433">
        <v>0</v>
      </c>
      <c r="AK65" s="434"/>
    </row>
    <row r="66" spans="2:37" s="79" customFormat="1" x14ac:dyDescent="0.25">
      <c r="B66" s="455">
        <v>440210</v>
      </c>
      <c r="C66" s="79" t="s">
        <v>1812</v>
      </c>
      <c r="D66" s="209">
        <v>6.2103691561178438E-3</v>
      </c>
      <c r="E66" s="209">
        <v>5.6382908463527295E-2</v>
      </c>
      <c r="F66" s="209">
        <v>0.11026834187780633</v>
      </c>
      <c r="G66" s="209">
        <v>9.3123607309350195E-2</v>
      </c>
      <c r="H66" s="209">
        <v>7.6243348296343799E-2</v>
      </c>
      <c r="I66" s="209">
        <v>0</v>
      </c>
      <c r="J66" s="209">
        <v>1.3094750506541098E-2</v>
      </c>
      <c r="K66" s="209">
        <v>2.4670246839660855E-2</v>
      </c>
      <c r="L66" s="209">
        <v>1.6197043673423998E-2</v>
      </c>
      <c r="M66" s="209">
        <v>0</v>
      </c>
      <c r="N66" s="209">
        <v>4.6906059348344069E-2</v>
      </c>
      <c r="O66" s="209">
        <v>4.2379506969201716E-2</v>
      </c>
      <c r="P66" s="209">
        <v>2.9635477307515052E-2</v>
      </c>
      <c r="Q66" s="209">
        <v>2.2724031027277825E-7</v>
      </c>
      <c r="R66" s="209">
        <v>1.8669138427132186E-2</v>
      </c>
      <c r="S66" s="209">
        <v>8.5832082156965223E-2</v>
      </c>
      <c r="T66" s="209">
        <v>3.2468543413523669E-2</v>
      </c>
      <c r="U66" s="209">
        <v>3.1546169615759207E-3</v>
      </c>
      <c r="V66" s="209">
        <v>2.6870922810339501E-4</v>
      </c>
      <c r="W66" s="209">
        <v>2.7519257483409623E-2</v>
      </c>
      <c r="X66" s="209">
        <v>9.0385995756960286E-3</v>
      </c>
      <c r="Y66" s="209">
        <v>0</v>
      </c>
      <c r="Z66" s="209">
        <v>5.1824836953201198E-2</v>
      </c>
      <c r="AA66" s="209">
        <v>0</v>
      </c>
      <c r="AB66" s="209">
        <v>3.5171310160695825E-3</v>
      </c>
      <c r="AC66" s="209">
        <v>0</v>
      </c>
      <c r="AD66" s="209">
        <v>2.9403305563825127E-2</v>
      </c>
      <c r="AE66" s="209">
        <v>5.5388953981117199E-2</v>
      </c>
      <c r="AF66" s="209">
        <v>4.4050475529887063E-2</v>
      </c>
      <c r="AG66" s="209">
        <v>1.2851210747406795E-2</v>
      </c>
      <c r="AH66" s="209" t="e">
        <v>#DIV/0!</v>
      </c>
      <c r="AI66" s="209">
        <v>0</v>
      </c>
      <c r="AJ66" s="376">
        <v>6.2811573076031274E-2</v>
      </c>
      <c r="AK66" s="224"/>
    </row>
    <row r="67" spans="2:37" s="424" customFormat="1" hidden="1" x14ac:dyDescent="0.25">
      <c r="B67" s="429">
        <v>440215</v>
      </c>
      <c r="C67" s="424" t="s">
        <v>1130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L67" s="432">
        <v>0</v>
      </c>
      <c r="M67" s="432">
        <v>0</v>
      </c>
      <c r="N67" s="432">
        <v>0</v>
      </c>
      <c r="O67" s="432">
        <v>0</v>
      </c>
      <c r="P67" s="432">
        <v>0</v>
      </c>
      <c r="Q67" s="432">
        <v>0</v>
      </c>
      <c r="R67" s="432">
        <v>0</v>
      </c>
      <c r="S67" s="432">
        <v>0</v>
      </c>
      <c r="T67" s="432">
        <v>0</v>
      </c>
      <c r="U67" s="432">
        <v>0</v>
      </c>
      <c r="V67" s="432">
        <v>0</v>
      </c>
      <c r="W67" s="432">
        <v>0</v>
      </c>
      <c r="X67" s="432">
        <v>0</v>
      </c>
      <c r="Y67" s="432">
        <v>0</v>
      </c>
      <c r="Z67" s="432">
        <v>0</v>
      </c>
      <c r="AA67" s="432">
        <v>0</v>
      </c>
      <c r="AB67" s="432">
        <v>0</v>
      </c>
      <c r="AC67" s="432">
        <v>0</v>
      </c>
      <c r="AD67" s="432">
        <v>0</v>
      </c>
      <c r="AE67" s="432">
        <v>0</v>
      </c>
      <c r="AF67" s="432">
        <v>0</v>
      </c>
      <c r="AG67" s="432">
        <v>0</v>
      </c>
      <c r="AH67" s="432" t="e">
        <v>#DIV/0!</v>
      </c>
      <c r="AI67" s="432">
        <v>0</v>
      </c>
      <c r="AJ67" s="433">
        <v>0</v>
      </c>
      <c r="AK67" s="434"/>
    </row>
    <row r="68" spans="2:37" s="79" customFormat="1" x14ac:dyDescent="0.25">
      <c r="B68" s="455">
        <v>440220</v>
      </c>
      <c r="C68" s="79" t="s">
        <v>1813</v>
      </c>
      <c r="D68" s="209">
        <v>0.14236857941252778</v>
      </c>
      <c r="E68" s="209">
        <v>9.6232389719184214E-2</v>
      </c>
      <c r="F68" s="209">
        <v>4.031144738007697E-2</v>
      </c>
      <c r="G68" s="209">
        <v>0.13248098415425627</v>
      </c>
      <c r="H68" s="209">
        <v>8.6412485728062732E-2</v>
      </c>
      <c r="I68" s="209">
        <v>7.9231389122499538E-2</v>
      </c>
      <c r="J68" s="209">
        <v>7.4465403730209059E-2</v>
      </c>
      <c r="K68" s="209">
        <v>0</v>
      </c>
      <c r="L68" s="209">
        <v>0.26312132762388812</v>
      </c>
      <c r="M68" s="209">
        <v>0.14815842244802949</v>
      </c>
      <c r="N68" s="209">
        <v>4.9433085512719792E-2</v>
      </c>
      <c r="O68" s="209">
        <v>0.11005158003126536</v>
      </c>
      <c r="P68" s="209">
        <v>7.4445686081147697E-2</v>
      </c>
      <c r="Q68" s="209">
        <v>1.0057061918284965E-2</v>
      </c>
      <c r="R68" s="209">
        <v>0.11833390834559625</v>
      </c>
      <c r="S68" s="209">
        <v>1.3403641800192063E-3</v>
      </c>
      <c r="T68" s="209">
        <v>5.2600626054320226E-2</v>
      </c>
      <c r="U68" s="209">
        <v>8.1020564281770752E-3</v>
      </c>
      <c r="V68" s="209">
        <v>1.3771026620271768E-3</v>
      </c>
      <c r="W68" s="209">
        <v>8.7518583491747864E-5</v>
      </c>
      <c r="X68" s="209">
        <v>2.9150493345747021E-2</v>
      </c>
      <c r="Y68" s="209">
        <v>4.2202042786064218E-3</v>
      </c>
      <c r="Z68" s="209">
        <v>5.0558738421805291E-2</v>
      </c>
      <c r="AA68" s="209">
        <v>0</v>
      </c>
      <c r="AB68" s="209">
        <v>4.5038909322724745E-2</v>
      </c>
      <c r="AC68" s="209">
        <v>0</v>
      </c>
      <c r="AD68" s="209">
        <v>1.7813089648508931E-2</v>
      </c>
      <c r="AE68" s="209">
        <v>9.445086755057544E-2</v>
      </c>
      <c r="AF68" s="209">
        <v>4.3084753558067797E-2</v>
      </c>
      <c r="AG68" s="209">
        <v>0.2381867866762114</v>
      </c>
      <c r="AH68" s="209" t="e">
        <v>#DIV/0!</v>
      </c>
      <c r="AI68" s="209">
        <v>1.2091191275850925E-3</v>
      </c>
      <c r="AJ68" s="376">
        <v>8.0773914165230415E-2</v>
      </c>
      <c r="AK68" s="224"/>
    </row>
    <row r="69" spans="2:37" s="424" customFormat="1" hidden="1" x14ac:dyDescent="0.25">
      <c r="B69" s="429">
        <v>440225</v>
      </c>
      <c r="C69" s="424" t="s">
        <v>1132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L69" s="432">
        <v>0</v>
      </c>
      <c r="M69" s="432">
        <v>0</v>
      </c>
      <c r="N69" s="432">
        <v>0</v>
      </c>
      <c r="O69" s="432">
        <v>0</v>
      </c>
      <c r="P69" s="432">
        <v>0</v>
      </c>
      <c r="Q69" s="432">
        <v>0</v>
      </c>
      <c r="R69" s="432">
        <v>0</v>
      </c>
      <c r="S69" s="432">
        <v>0</v>
      </c>
      <c r="T69" s="432">
        <v>0</v>
      </c>
      <c r="U69" s="432">
        <v>0</v>
      </c>
      <c r="V69" s="432">
        <v>0</v>
      </c>
      <c r="W69" s="432">
        <v>0</v>
      </c>
      <c r="X69" s="432">
        <v>0</v>
      </c>
      <c r="Y69" s="432">
        <v>0</v>
      </c>
      <c r="Z69" s="432">
        <v>0</v>
      </c>
      <c r="AA69" s="432">
        <v>0</v>
      </c>
      <c r="AB69" s="432">
        <v>0</v>
      </c>
      <c r="AC69" s="432">
        <v>0</v>
      </c>
      <c r="AD69" s="432">
        <v>0</v>
      </c>
      <c r="AE69" s="432">
        <v>0</v>
      </c>
      <c r="AF69" s="432">
        <v>0</v>
      </c>
      <c r="AG69" s="432">
        <v>0</v>
      </c>
      <c r="AH69" s="432" t="e">
        <v>#DIV/0!</v>
      </c>
      <c r="AI69" s="432">
        <v>0</v>
      </c>
      <c r="AJ69" s="433">
        <v>0</v>
      </c>
      <c r="AK69" s="434"/>
    </row>
    <row r="70" spans="2:37" s="79" customFormat="1" x14ac:dyDescent="0.25">
      <c r="B70" s="455">
        <v>440230</v>
      </c>
      <c r="C70" s="79" t="s">
        <v>1133</v>
      </c>
      <c r="D70" s="209">
        <v>3.2451343131639897E-3</v>
      </c>
      <c r="E70" s="209">
        <v>7.0752848825864616E-3</v>
      </c>
      <c r="F70" s="209">
        <v>3.2209865318164371E-3</v>
      </c>
      <c r="G70" s="209">
        <v>2.3793602393242727E-3</v>
      </c>
      <c r="H70" s="209">
        <v>3.9582217188477336E-3</v>
      </c>
      <c r="I70" s="209">
        <v>0</v>
      </c>
      <c r="J70" s="209">
        <v>1.5011621470505097E-3</v>
      </c>
      <c r="K70" s="209">
        <v>0</v>
      </c>
      <c r="L70" s="209">
        <v>0</v>
      </c>
      <c r="M70" s="209">
        <v>0</v>
      </c>
      <c r="N70" s="209">
        <v>1.7569260036870166E-4</v>
      </c>
      <c r="O70" s="209">
        <v>3.4679217822879476E-3</v>
      </c>
      <c r="P70" s="209">
        <v>4.4021255988332493E-3</v>
      </c>
      <c r="Q70" s="209">
        <v>1.1390481080663949E-4</v>
      </c>
      <c r="R70" s="209">
        <v>6.25024441232363E-4</v>
      </c>
      <c r="S70" s="209">
        <v>8.5444713563249015E-3</v>
      </c>
      <c r="T70" s="209">
        <v>0</v>
      </c>
      <c r="U70" s="209">
        <v>0</v>
      </c>
      <c r="V70" s="209">
        <v>1.1315820292220857E-5</v>
      </c>
      <c r="W70" s="209">
        <v>0</v>
      </c>
      <c r="X70" s="209">
        <v>0</v>
      </c>
      <c r="Y70" s="209">
        <v>0</v>
      </c>
      <c r="Z70" s="209">
        <v>1.2464762275769021E-2</v>
      </c>
      <c r="AA70" s="209">
        <v>0</v>
      </c>
      <c r="AB70" s="209">
        <v>9.1205243141254336E-3</v>
      </c>
      <c r="AC70" s="209">
        <v>0</v>
      </c>
      <c r="AD70" s="209">
        <v>4.3389674880422733E-3</v>
      </c>
      <c r="AE70" s="209">
        <v>2.8661206499687813E-3</v>
      </c>
      <c r="AF70" s="209">
        <v>1.5312967641709972E-4</v>
      </c>
      <c r="AG70" s="209">
        <v>9.0304104812159018E-8</v>
      </c>
      <c r="AH70" s="209" t="e">
        <v>#DIV/0!</v>
      </c>
      <c r="AI70" s="209">
        <v>0</v>
      </c>
      <c r="AJ70" s="376">
        <v>3.5242644265046402E-3</v>
      </c>
      <c r="AK70" s="224"/>
    </row>
    <row r="71" spans="2:37" x14ac:dyDescent="0.25">
      <c r="B71" s="85">
        <v>440235</v>
      </c>
      <c r="C71" s="84" t="s">
        <v>1814</v>
      </c>
      <c r="D71" s="240">
        <v>0</v>
      </c>
      <c r="E71" s="240">
        <v>4.3956243712239352E-3</v>
      </c>
      <c r="F71" s="240">
        <v>2.0809982367038895E-5</v>
      </c>
      <c r="G71" s="240">
        <v>0</v>
      </c>
      <c r="H71" s="240">
        <v>9.9802674602719071E-4</v>
      </c>
      <c r="I71" s="240">
        <v>0</v>
      </c>
      <c r="J71" s="240">
        <v>0</v>
      </c>
      <c r="K71" s="240">
        <v>0</v>
      </c>
      <c r="L71" s="240">
        <v>0</v>
      </c>
      <c r="M71" s="240">
        <v>0</v>
      </c>
      <c r="N71" s="240">
        <v>6.6361051853892129E-6</v>
      </c>
      <c r="O71" s="240">
        <v>0</v>
      </c>
      <c r="P71" s="240">
        <v>0</v>
      </c>
      <c r="Q71" s="240">
        <v>0</v>
      </c>
      <c r="R71" s="240">
        <v>1.2257498305127246E-6</v>
      </c>
      <c r="S71" s="240">
        <v>0</v>
      </c>
      <c r="T71" s="240">
        <v>0</v>
      </c>
      <c r="U71" s="240">
        <v>0</v>
      </c>
      <c r="V71" s="240">
        <v>0</v>
      </c>
      <c r="W71" s="240">
        <v>0</v>
      </c>
      <c r="X71" s="240">
        <v>0</v>
      </c>
      <c r="Y71" s="240">
        <v>0</v>
      </c>
      <c r="Z71" s="240">
        <v>0</v>
      </c>
      <c r="AA71" s="240">
        <v>0</v>
      </c>
      <c r="AB71" s="240">
        <v>0</v>
      </c>
      <c r="AC71" s="240">
        <v>0</v>
      </c>
      <c r="AD71" s="240">
        <v>0</v>
      </c>
      <c r="AE71" s="240">
        <v>6.2999669884626598E-4</v>
      </c>
      <c r="AF71" s="240">
        <v>5.7838784193299104E-6</v>
      </c>
      <c r="AG71" s="240">
        <v>0</v>
      </c>
      <c r="AH71" s="240" t="e">
        <v>#DIV/0!</v>
      </c>
      <c r="AI71" s="240">
        <v>0</v>
      </c>
      <c r="AJ71" s="371">
        <v>7.7708476774700924E-4</v>
      </c>
    </row>
    <row r="72" spans="2:37" x14ac:dyDescent="0.25">
      <c r="B72" s="85">
        <v>440240</v>
      </c>
      <c r="C72" s="84" t="s">
        <v>1134</v>
      </c>
      <c r="D72" s="240">
        <v>3.3439022579679858E-2</v>
      </c>
      <c r="E72" s="240">
        <v>4.2127977343131943E-3</v>
      </c>
      <c r="F72" s="240">
        <v>1.8107349129788241E-2</v>
      </c>
      <c r="G72" s="240">
        <v>2.9630218152732822E-3</v>
      </c>
      <c r="H72" s="240">
        <v>1.5384544393465436E-2</v>
      </c>
      <c r="I72" s="240">
        <v>7.0653129642457774E-4</v>
      </c>
      <c r="J72" s="240">
        <v>0</v>
      </c>
      <c r="K72" s="240">
        <v>0</v>
      </c>
      <c r="L72" s="240">
        <v>0</v>
      </c>
      <c r="M72" s="240">
        <v>0</v>
      </c>
      <c r="N72" s="240">
        <v>1.4706933834424888E-4</v>
      </c>
      <c r="O72" s="240">
        <v>1.0242428957720335E-2</v>
      </c>
      <c r="P72" s="240">
        <v>2.5711851996748948E-3</v>
      </c>
      <c r="Q72" s="240">
        <v>8.0077600317766343E-3</v>
      </c>
      <c r="R72" s="240">
        <v>1.2220860986177735E-3</v>
      </c>
      <c r="S72" s="240">
        <v>2.7654533727741865E-2</v>
      </c>
      <c r="T72" s="240">
        <v>2.7166479751555831E-5</v>
      </c>
      <c r="U72" s="240">
        <v>1.3514231588960039E-2</v>
      </c>
      <c r="V72" s="240">
        <v>5.726458418585785E-5</v>
      </c>
      <c r="W72" s="240">
        <v>8.2513048045691779E-3</v>
      </c>
      <c r="X72" s="240">
        <v>0</v>
      </c>
      <c r="Y72" s="240">
        <v>0.36050801159008261</v>
      </c>
      <c r="Z72" s="240">
        <v>1.1622263393220138E-3</v>
      </c>
      <c r="AA72" s="240">
        <v>5.9507230285830805E-2</v>
      </c>
      <c r="AB72" s="240">
        <v>0.11304690395652668</v>
      </c>
      <c r="AC72" s="240">
        <v>0.21973958216817213</v>
      </c>
      <c r="AD72" s="240">
        <v>8.5865704997550529E-2</v>
      </c>
      <c r="AE72" s="240">
        <v>1.3310493860919136E-2</v>
      </c>
      <c r="AF72" s="240">
        <v>1.2818229193643197E-4</v>
      </c>
      <c r="AG72" s="240">
        <v>4.5699090996517581E-7</v>
      </c>
      <c r="AH72" s="240" t="e">
        <v>#DIV/0!</v>
      </c>
      <c r="AI72" s="240">
        <v>0.1990725595504696</v>
      </c>
      <c r="AJ72" s="371">
        <v>1.3848513338295787E-2</v>
      </c>
    </row>
    <row r="73" spans="2:37" x14ac:dyDescent="0.25">
      <c r="B73" s="85">
        <v>440245</v>
      </c>
      <c r="C73" s="84" t="s">
        <v>1135</v>
      </c>
      <c r="D73" s="240">
        <v>2.5180806055262938E-5</v>
      </c>
      <c r="E73" s="240">
        <v>1.1191182164050954E-2</v>
      </c>
      <c r="F73" s="240">
        <v>6.1560629519875993E-5</v>
      </c>
      <c r="G73" s="240">
        <v>2.947301726347234E-5</v>
      </c>
      <c r="H73" s="240">
        <v>2.5540022613624721E-3</v>
      </c>
      <c r="I73" s="240">
        <v>0</v>
      </c>
      <c r="J73" s="240">
        <v>1.6707895697424071E-4</v>
      </c>
      <c r="K73" s="240">
        <v>0</v>
      </c>
      <c r="L73" s="240">
        <v>0</v>
      </c>
      <c r="M73" s="240">
        <v>0</v>
      </c>
      <c r="N73" s="240">
        <v>0</v>
      </c>
      <c r="O73" s="240">
        <v>5.8130295891916282E-6</v>
      </c>
      <c r="P73" s="240">
        <v>2.8863256821842401E-4</v>
      </c>
      <c r="Q73" s="240">
        <v>0</v>
      </c>
      <c r="R73" s="240">
        <v>4.3237710101377445E-5</v>
      </c>
      <c r="S73" s="240">
        <v>8.3514979558451348E-5</v>
      </c>
      <c r="T73" s="240">
        <v>0</v>
      </c>
      <c r="U73" s="240">
        <v>0</v>
      </c>
      <c r="V73" s="240">
        <v>0</v>
      </c>
      <c r="W73" s="240">
        <v>0</v>
      </c>
      <c r="X73" s="240">
        <v>0</v>
      </c>
      <c r="Y73" s="240">
        <v>0</v>
      </c>
      <c r="Z73" s="240">
        <v>0</v>
      </c>
      <c r="AA73" s="240">
        <v>0</v>
      </c>
      <c r="AB73" s="240">
        <v>0</v>
      </c>
      <c r="AC73" s="240">
        <v>0</v>
      </c>
      <c r="AD73" s="240">
        <v>2.0753004087137485E-5</v>
      </c>
      <c r="AE73" s="240">
        <v>1.6262771438501852E-3</v>
      </c>
      <c r="AF73" s="240">
        <v>0</v>
      </c>
      <c r="AG73" s="240">
        <v>0</v>
      </c>
      <c r="AH73" s="240" t="e">
        <v>#DIV/0!</v>
      </c>
      <c r="AI73" s="240">
        <v>0</v>
      </c>
      <c r="AJ73" s="371">
        <v>2.0072673542985953E-3</v>
      </c>
    </row>
    <row r="74" spans="2:37" x14ac:dyDescent="0.25">
      <c r="B74" s="85">
        <v>440250</v>
      </c>
      <c r="C74" s="84" t="s">
        <v>1136</v>
      </c>
      <c r="D74" s="240">
        <v>0</v>
      </c>
      <c r="E74" s="240">
        <v>0</v>
      </c>
      <c r="F74" s="240">
        <v>0</v>
      </c>
      <c r="G74" s="240">
        <v>0</v>
      </c>
      <c r="H74" s="240">
        <v>0</v>
      </c>
      <c r="I74" s="240">
        <v>0</v>
      </c>
      <c r="J74" s="240">
        <v>0</v>
      </c>
      <c r="K74" s="240">
        <v>0</v>
      </c>
      <c r="L74" s="240">
        <v>0</v>
      </c>
      <c r="M74" s="240">
        <v>0</v>
      </c>
      <c r="N74" s="240">
        <v>0</v>
      </c>
      <c r="O74" s="240">
        <v>0</v>
      </c>
      <c r="P74" s="240">
        <v>0</v>
      </c>
      <c r="Q74" s="240">
        <v>0</v>
      </c>
      <c r="R74" s="240">
        <v>0</v>
      </c>
      <c r="S74" s="240">
        <v>0</v>
      </c>
      <c r="T74" s="240">
        <v>0</v>
      </c>
      <c r="U74" s="240">
        <v>0</v>
      </c>
      <c r="V74" s="240">
        <v>0</v>
      </c>
      <c r="W74" s="240">
        <v>0</v>
      </c>
      <c r="X74" s="240">
        <v>0</v>
      </c>
      <c r="Y74" s="240">
        <v>0</v>
      </c>
      <c r="Z74" s="240">
        <v>0</v>
      </c>
      <c r="AA74" s="240">
        <v>0</v>
      </c>
      <c r="AB74" s="240">
        <v>0</v>
      </c>
      <c r="AC74" s="240">
        <v>0</v>
      </c>
      <c r="AD74" s="240">
        <v>0</v>
      </c>
      <c r="AE74" s="240">
        <v>0</v>
      </c>
      <c r="AF74" s="240">
        <v>0</v>
      </c>
      <c r="AG74" s="240">
        <v>0</v>
      </c>
      <c r="AH74" s="240" t="e">
        <v>#DIV/0!</v>
      </c>
      <c r="AI74" s="240">
        <v>0</v>
      </c>
      <c r="AJ74" s="371">
        <v>0</v>
      </c>
    </row>
    <row r="75" spans="2:37" x14ac:dyDescent="0.25">
      <c r="B75" s="85">
        <v>4403</v>
      </c>
      <c r="C75" s="84" t="s">
        <v>209</v>
      </c>
      <c r="D75" s="240">
        <v>9.5529057553943707E-3</v>
      </c>
      <c r="E75" s="240">
        <v>1.2924498889294074E-2</v>
      </c>
      <c r="F75" s="240">
        <v>3.1965998497375643E-2</v>
      </c>
      <c r="G75" s="240">
        <v>2.2737462227762253E-2</v>
      </c>
      <c r="H75" s="240">
        <v>2.2079951308267721E-2</v>
      </c>
      <c r="I75" s="240">
        <v>8.9345614375566651E-3</v>
      </c>
      <c r="J75" s="240">
        <v>8.8810168948637302E-4</v>
      </c>
      <c r="K75" s="240">
        <v>0</v>
      </c>
      <c r="L75" s="240">
        <v>1.3516900371339916E-2</v>
      </c>
      <c r="M75" s="240">
        <v>1.487002062770976E-2</v>
      </c>
      <c r="N75" s="240">
        <v>8.4170266639040717E-3</v>
      </c>
      <c r="O75" s="240">
        <v>0</v>
      </c>
      <c r="P75" s="240">
        <v>5.8302768479809759E-3</v>
      </c>
      <c r="Q75" s="240">
        <v>4.5359507508681771E-3</v>
      </c>
      <c r="R75" s="240">
        <v>7.9193540471716034E-3</v>
      </c>
      <c r="S75" s="240">
        <v>8.7921742188210115E-3</v>
      </c>
      <c r="T75" s="240">
        <v>3.288637972533888E-2</v>
      </c>
      <c r="U75" s="240">
        <v>1.5956221018479998E-3</v>
      </c>
      <c r="V75" s="240">
        <v>1.7335215468963041E-5</v>
      </c>
      <c r="W75" s="240">
        <v>4.7473751229732512E-5</v>
      </c>
      <c r="X75" s="240">
        <v>3.648182816090354E-3</v>
      </c>
      <c r="Y75" s="240">
        <v>1.4814211525513057E-2</v>
      </c>
      <c r="Z75" s="240">
        <v>1.364112661123129E-4</v>
      </c>
      <c r="AA75" s="240">
        <v>1.2343574107751573E-3</v>
      </c>
      <c r="AB75" s="240">
        <v>4.8575605949818614E-2</v>
      </c>
      <c r="AC75" s="240">
        <v>6.0560089176225846E-3</v>
      </c>
      <c r="AD75" s="240">
        <v>1.740968996535892E-2</v>
      </c>
      <c r="AE75" s="240">
        <v>1.7206006385084221E-2</v>
      </c>
      <c r="AF75" s="240">
        <v>7.3360890938656649E-3</v>
      </c>
      <c r="AG75" s="240">
        <v>1.3678064876290278E-2</v>
      </c>
      <c r="AH75" s="240" t="e">
        <v>#DIV/0!</v>
      </c>
      <c r="AI75" s="240">
        <v>6.7297626899568063E-3</v>
      </c>
      <c r="AJ75" s="371">
        <v>1.8672757641249642E-2</v>
      </c>
    </row>
    <row r="76" spans="2:37" x14ac:dyDescent="0.25">
      <c r="B76" s="85">
        <v>4404</v>
      </c>
      <c r="C76" s="84" t="s">
        <v>983</v>
      </c>
      <c r="D76" s="240">
        <v>1.2897603238507162E-3</v>
      </c>
      <c r="E76" s="240">
        <v>8.2085572691342912E-3</v>
      </c>
      <c r="F76" s="240">
        <v>1.9695092462696882E-3</v>
      </c>
      <c r="G76" s="240">
        <v>1.2184028091063932E-3</v>
      </c>
      <c r="H76" s="240">
        <v>3.128182341502138E-3</v>
      </c>
      <c r="I76" s="240">
        <v>7.0618771921957387E-3</v>
      </c>
      <c r="J76" s="240">
        <v>0</v>
      </c>
      <c r="K76" s="240">
        <v>0</v>
      </c>
      <c r="L76" s="240">
        <v>0</v>
      </c>
      <c r="M76" s="240">
        <v>3.3220056349095961E-3</v>
      </c>
      <c r="N76" s="240">
        <v>2.5112525049218615E-3</v>
      </c>
      <c r="O76" s="240">
        <v>9.9393697026345772E-3</v>
      </c>
      <c r="P76" s="240">
        <v>2.4858426385500928E-3</v>
      </c>
      <c r="Q76" s="240">
        <v>2.0990605969448172E-4</v>
      </c>
      <c r="R76" s="240">
        <v>2.0016025336187771E-3</v>
      </c>
      <c r="S76" s="240">
        <v>2.2461654034271967E-3</v>
      </c>
      <c r="T76" s="240">
        <v>0</v>
      </c>
      <c r="U76" s="240">
        <v>0</v>
      </c>
      <c r="V76" s="240">
        <v>1.1924609281808824E-2</v>
      </c>
      <c r="W76" s="240">
        <v>0</v>
      </c>
      <c r="X76" s="240">
        <v>0</v>
      </c>
      <c r="Y76" s="240">
        <v>0</v>
      </c>
      <c r="Z76" s="240">
        <v>0</v>
      </c>
      <c r="AA76" s="240">
        <v>0</v>
      </c>
      <c r="AB76" s="240">
        <v>9.3172083843476253E-3</v>
      </c>
      <c r="AC76" s="240">
        <v>0</v>
      </c>
      <c r="AD76" s="240">
        <v>2.6665893097377689E-3</v>
      </c>
      <c r="AE76" s="240">
        <v>2.7370688158597448E-3</v>
      </c>
      <c r="AF76" s="240">
        <v>2.1887505943524077E-3</v>
      </c>
      <c r="AG76" s="240">
        <v>7.5532020023095028E-4</v>
      </c>
      <c r="AH76" s="240" t="e">
        <v>#DIV/0!</v>
      </c>
      <c r="AI76" s="240">
        <v>0</v>
      </c>
      <c r="AJ76" s="371">
        <v>3.0866382501866011E-3</v>
      </c>
    </row>
    <row r="77" spans="2:37" x14ac:dyDescent="0.25">
      <c r="B77" s="85">
        <v>4405</v>
      </c>
      <c r="C77" s="84" t="s">
        <v>210</v>
      </c>
      <c r="D77" s="240">
        <v>0</v>
      </c>
      <c r="E77" s="240">
        <v>1.4769904485320313E-3</v>
      </c>
      <c r="F77" s="240">
        <v>1.0299303525535744E-2</v>
      </c>
      <c r="G77" s="240">
        <v>5.130999749442327E-4</v>
      </c>
      <c r="H77" s="240">
        <v>4.8541899512013782E-3</v>
      </c>
      <c r="I77" s="240">
        <v>1.2173433901956127E-4</v>
      </c>
      <c r="J77" s="240">
        <v>3.7542954398359053E-4</v>
      </c>
      <c r="K77" s="240">
        <v>6.1452937236359032E-4</v>
      </c>
      <c r="L77" s="240">
        <v>2.4369508530448547E-6</v>
      </c>
      <c r="M77" s="240">
        <v>0</v>
      </c>
      <c r="N77" s="240">
        <v>0</v>
      </c>
      <c r="O77" s="240">
        <v>0</v>
      </c>
      <c r="P77" s="240">
        <v>4.3220615371227964E-4</v>
      </c>
      <c r="Q77" s="240">
        <v>0</v>
      </c>
      <c r="R77" s="240">
        <v>1.1938059109348606E-4</v>
      </c>
      <c r="S77" s="240">
        <v>1.3584007229517321E-4</v>
      </c>
      <c r="T77" s="240">
        <v>1.1970084021339572E-5</v>
      </c>
      <c r="U77" s="240">
        <v>0</v>
      </c>
      <c r="V77" s="240">
        <v>2.775883715224685E-4</v>
      </c>
      <c r="W77" s="240">
        <v>1.014769559019429E-4</v>
      </c>
      <c r="X77" s="240">
        <v>8.048225204159502E-4</v>
      </c>
      <c r="Y77" s="240">
        <v>9.9378917690148598E-7</v>
      </c>
      <c r="Z77" s="240">
        <v>2.7283723250654966E-4</v>
      </c>
      <c r="AA77" s="240">
        <v>4.6819008580689423E-7</v>
      </c>
      <c r="AB77" s="240">
        <v>4.5121778173243142E-3</v>
      </c>
      <c r="AC77" s="240">
        <v>6.2138195925592627E-4</v>
      </c>
      <c r="AD77" s="240">
        <v>1.0131158345726484E-3</v>
      </c>
      <c r="AE77" s="240">
        <v>3.1395674629504612E-3</v>
      </c>
      <c r="AF77" s="240">
        <v>7.8919541662924848E-5</v>
      </c>
      <c r="AG77" s="240">
        <v>4.1484756980650563E-6</v>
      </c>
      <c r="AH77" s="240" t="e">
        <v>#DIV/0!</v>
      </c>
      <c r="AI77" s="240">
        <v>2.0726312782606409E-4</v>
      </c>
      <c r="AJ77" s="371">
        <v>3.8649938663171107E-3</v>
      </c>
    </row>
    <row r="78" spans="2:37" x14ac:dyDescent="0.25">
      <c r="B78" s="85">
        <v>4406</v>
      </c>
      <c r="C78" s="84" t="s">
        <v>117</v>
      </c>
      <c r="D78" s="240">
        <v>2.0196481510809353E-3</v>
      </c>
      <c r="E78" s="240">
        <v>5.5246184415945259E-4</v>
      </c>
      <c r="F78" s="240">
        <v>1.4922578481818632E-2</v>
      </c>
      <c r="G78" s="240">
        <v>2.4759618489583616E-3</v>
      </c>
      <c r="H78" s="240">
        <v>7.3246836766239498E-3</v>
      </c>
      <c r="I78" s="240">
        <v>-1.0199428891191683E-3</v>
      </c>
      <c r="J78" s="240">
        <v>2.1785829479205546E-3</v>
      </c>
      <c r="K78" s="240">
        <v>0</v>
      </c>
      <c r="L78" s="240">
        <v>0</v>
      </c>
      <c r="M78" s="240">
        <v>0</v>
      </c>
      <c r="N78" s="240">
        <v>1.0871680273561998E-2</v>
      </c>
      <c r="O78" s="240">
        <v>0</v>
      </c>
      <c r="P78" s="240">
        <v>2.9318595335828842E-4</v>
      </c>
      <c r="Q78" s="240">
        <v>0</v>
      </c>
      <c r="R78" s="240">
        <v>2.2929165940217739E-3</v>
      </c>
      <c r="S78" s="240">
        <v>7.1577203071737866E-4</v>
      </c>
      <c r="T78" s="240">
        <v>1.9088565628561243E-4</v>
      </c>
      <c r="U78" s="240">
        <v>3.1099039691360883E-5</v>
      </c>
      <c r="V78" s="240">
        <v>0</v>
      </c>
      <c r="W78" s="240">
        <v>0</v>
      </c>
      <c r="X78" s="240">
        <v>0</v>
      </c>
      <c r="Y78" s="240">
        <v>0</v>
      </c>
      <c r="Z78" s="240">
        <v>4.2957898851953919E-4</v>
      </c>
      <c r="AA78" s="240">
        <v>0</v>
      </c>
      <c r="AB78" s="240">
        <v>6.1746341593547861E-4</v>
      </c>
      <c r="AC78" s="240">
        <v>0</v>
      </c>
      <c r="AD78" s="240">
        <v>3.3603246414994276E-4</v>
      </c>
      <c r="AE78" s="240">
        <v>5.3942065765925553E-3</v>
      </c>
      <c r="AF78" s="240">
        <v>9.475509377783008E-3</v>
      </c>
      <c r="AG78" s="240">
        <v>0</v>
      </c>
      <c r="AH78" s="240" t="e">
        <v>#DIV/0!</v>
      </c>
      <c r="AI78" s="240">
        <v>0</v>
      </c>
      <c r="AJ78" s="371">
        <v>5.8352864589103787E-3</v>
      </c>
    </row>
    <row r="79" spans="2:37" x14ac:dyDescent="0.25">
      <c r="B79" s="85">
        <v>4407</v>
      </c>
      <c r="C79" s="84" t="s">
        <v>984</v>
      </c>
      <c r="D79" s="240">
        <v>0</v>
      </c>
      <c r="E79" s="240">
        <v>0</v>
      </c>
      <c r="F79" s="240">
        <v>0</v>
      </c>
      <c r="G79" s="240">
        <v>0</v>
      </c>
      <c r="H79" s="240">
        <v>0</v>
      </c>
      <c r="I79" s="240">
        <v>0</v>
      </c>
      <c r="J79" s="240">
        <v>0</v>
      </c>
      <c r="K79" s="240">
        <v>0</v>
      </c>
      <c r="L79" s="240">
        <v>0</v>
      </c>
      <c r="M79" s="240">
        <v>0</v>
      </c>
      <c r="N79" s="240">
        <v>0</v>
      </c>
      <c r="O79" s="240">
        <v>0</v>
      </c>
      <c r="P79" s="240">
        <v>0</v>
      </c>
      <c r="Q79" s="240">
        <v>0</v>
      </c>
      <c r="R79" s="240">
        <v>0</v>
      </c>
      <c r="S79" s="240">
        <v>0</v>
      </c>
      <c r="T79" s="240">
        <v>0</v>
      </c>
      <c r="U79" s="240">
        <v>0</v>
      </c>
      <c r="V79" s="240">
        <v>0</v>
      </c>
      <c r="W79" s="240">
        <v>0</v>
      </c>
      <c r="X79" s="240">
        <v>0</v>
      </c>
      <c r="Y79" s="240">
        <v>0</v>
      </c>
      <c r="Z79" s="240">
        <v>0</v>
      </c>
      <c r="AA79" s="240">
        <v>0</v>
      </c>
      <c r="AB79" s="240">
        <v>0</v>
      </c>
      <c r="AC79" s="240">
        <v>0</v>
      </c>
      <c r="AD79" s="240">
        <v>0</v>
      </c>
      <c r="AE79" s="240">
        <v>0</v>
      </c>
      <c r="AF79" s="240">
        <v>0</v>
      </c>
      <c r="AG79" s="240">
        <v>0</v>
      </c>
      <c r="AH79" s="240" t="e">
        <v>#DIV/0!</v>
      </c>
      <c r="AI79" s="240">
        <v>0</v>
      </c>
      <c r="AJ79" s="371">
        <v>0</v>
      </c>
    </row>
    <row r="80" spans="2:37" s="14" customFormat="1" x14ac:dyDescent="0.25">
      <c r="B80" s="13"/>
      <c r="C80" s="14" t="s">
        <v>541</v>
      </c>
      <c r="D80" s="274">
        <v>0.47575245223242535</v>
      </c>
      <c r="E80" s="274">
        <v>0.30578415469446951</v>
      </c>
      <c r="F80" s="274">
        <v>0.41593678431274322</v>
      </c>
      <c r="G80" s="274">
        <v>0.41898230419960492</v>
      </c>
      <c r="H80" s="274">
        <v>0.40265239280453768</v>
      </c>
      <c r="I80" s="274">
        <v>0.41485232388246807</v>
      </c>
      <c r="J80" s="274">
        <v>0.57273455620648894</v>
      </c>
      <c r="K80" s="274">
        <v>0.41923637337205805</v>
      </c>
      <c r="L80" s="274">
        <v>0.39350507144907182</v>
      </c>
      <c r="M80" s="274">
        <v>0.51463995913016236</v>
      </c>
      <c r="N80" s="274">
        <v>0.52338389568135124</v>
      </c>
      <c r="O80" s="274">
        <v>0.48221544012176393</v>
      </c>
      <c r="P80" s="274">
        <v>0.5112024888098522</v>
      </c>
      <c r="Q80" s="274">
        <v>0.48843853070271881</v>
      </c>
      <c r="R80" s="274">
        <v>0.47714625421959533</v>
      </c>
      <c r="S80" s="274">
        <v>0.32336870785408001</v>
      </c>
      <c r="T80" s="274">
        <v>0.30112478967450762</v>
      </c>
      <c r="U80" s="274">
        <v>0.76729146060845255</v>
      </c>
      <c r="V80" s="274">
        <v>0.70859414969198997</v>
      </c>
      <c r="W80" s="274">
        <v>0.75379832582579775</v>
      </c>
      <c r="X80" s="274">
        <v>0.29304042505737038</v>
      </c>
      <c r="Y80" s="274">
        <v>-1.8090782653751837E-2</v>
      </c>
      <c r="Z80" s="274">
        <v>0.59071374003194543</v>
      </c>
      <c r="AA80" s="274">
        <v>0.44661973283446749</v>
      </c>
      <c r="AB80" s="274">
        <v>6.7105873505154165E-2</v>
      </c>
      <c r="AC80" s="274">
        <v>0.46501690770228127</v>
      </c>
      <c r="AD80" s="274">
        <v>0.32655614005194783</v>
      </c>
      <c r="AE80" s="274">
        <v>0.42454121456952282</v>
      </c>
      <c r="AF80" s="274">
        <v>0.51000898620490775</v>
      </c>
      <c r="AG80" s="274">
        <v>0.42009183521539673</v>
      </c>
      <c r="AH80" s="274" t="e">
        <v>#DIV/0!</v>
      </c>
      <c r="AI80" s="274">
        <v>0.31959950605741133</v>
      </c>
      <c r="AJ80" s="370">
        <v>0.41907417228023169</v>
      </c>
      <c r="AK80" s="250"/>
    </row>
    <row r="81" spans="2:37" s="14" customFormat="1" x14ac:dyDescent="0.25">
      <c r="B81" s="13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370"/>
      <c r="AK81" s="250"/>
    </row>
    <row r="82" spans="2:37" s="14" customFormat="1" x14ac:dyDescent="0.25">
      <c r="B82" s="13">
        <v>45</v>
      </c>
      <c r="C82" s="14" t="s">
        <v>985</v>
      </c>
      <c r="D82" s="274">
        <v>0.35333188485533368</v>
      </c>
      <c r="E82" s="274">
        <v>0.36941722676213634</v>
      </c>
      <c r="F82" s="274">
        <v>0.43417248854402529</v>
      </c>
      <c r="G82" s="274">
        <v>0.41842006639661877</v>
      </c>
      <c r="H82" s="274">
        <v>0.40219934901035415</v>
      </c>
      <c r="I82" s="274">
        <v>0.38236122516563492</v>
      </c>
      <c r="J82" s="274">
        <v>0.42820626435767895</v>
      </c>
      <c r="K82" s="274">
        <v>0.58732390174730065</v>
      </c>
      <c r="L82" s="274">
        <v>0.37699580801354771</v>
      </c>
      <c r="M82" s="274">
        <v>0.39793854863475092</v>
      </c>
      <c r="N82" s="274">
        <v>0.35354346690442862</v>
      </c>
      <c r="O82" s="274">
        <v>0.40864596235328104</v>
      </c>
      <c r="P82" s="274">
        <v>0.46590986611330493</v>
      </c>
      <c r="Q82" s="274">
        <v>0.44450236795341624</v>
      </c>
      <c r="R82" s="274">
        <v>0.40016860735728643</v>
      </c>
      <c r="S82" s="274">
        <v>0.46094845024667502</v>
      </c>
      <c r="T82" s="274">
        <v>0.35097199358929421</v>
      </c>
      <c r="U82" s="274">
        <v>0.6833772560078889</v>
      </c>
      <c r="V82" s="274">
        <v>0.70147904786706583</v>
      </c>
      <c r="W82" s="274">
        <v>0.62304714742160983</v>
      </c>
      <c r="X82" s="274">
        <v>1.2373326658401991</v>
      </c>
      <c r="Y82" s="274">
        <v>0.50617448291885503</v>
      </c>
      <c r="Z82" s="274">
        <v>0.70956982289375969</v>
      </c>
      <c r="AA82" s="274">
        <v>0.48449503964016216</v>
      </c>
      <c r="AB82" s="274">
        <v>0.29590887280798228</v>
      </c>
      <c r="AC82" s="274">
        <v>0.4445384833445552</v>
      </c>
      <c r="AD82" s="274">
        <v>0.46216694349540771</v>
      </c>
      <c r="AE82" s="274">
        <v>0.40376003291407669</v>
      </c>
      <c r="AF82" s="274">
        <v>0.38356618932792702</v>
      </c>
      <c r="AG82" s="274">
        <v>0.3837470917642643</v>
      </c>
      <c r="AH82" s="274" t="e">
        <v>#DIV/0!</v>
      </c>
      <c r="AI82" s="274">
        <v>0.47740854208146072</v>
      </c>
      <c r="AJ82" s="370">
        <v>0.40725548392548289</v>
      </c>
      <c r="AK82" s="250"/>
    </row>
    <row r="83" spans="2:37" x14ac:dyDescent="0.25">
      <c r="B83" s="85">
        <v>4501</v>
      </c>
      <c r="C83" s="84" t="s">
        <v>986</v>
      </c>
      <c r="D83" s="240">
        <v>0.13210582592387349</v>
      </c>
      <c r="E83" s="240">
        <v>0.11620071992915894</v>
      </c>
      <c r="F83" s="240">
        <v>0.1019529261760921</v>
      </c>
      <c r="G83" s="240">
        <v>0.11701894841370589</v>
      </c>
      <c r="H83" s="240">
        <v>0.11311818099180092</v>
      </c>
      <c r="I83" s="240">
        <v>0.11582789126175037</v>
      </c>
      <c r="J83" s="240">
        <v>0.13241095401283057</v>
      </c>
      <c r="K83" s="240">
        <v>0.17862700367392118</v>
      </c>
      <c r="L83" s="240">
        <v>7.8551755960600766E-2</v>
      </c>
      <c r="M83" s="240">
        <v>0.14103002871458636</v>
      </c>
      <c r="N83" s="240">
        <v>0.11665504850365782</v>
      </c>
      <c r="O83" s="240">
        <v>0.16903375910641147</v>
      </c>
      <c r="P83" s="240">
        <v>0.18887625588277687</v>
      </c>
      <c r="Q83" s="240">
        <v>0.24519834587904346</v>
      </c>
      <c r="R83" s="240">
        <v>0.12814235782962177</v>
      </c>
      <c r="S83" s="240">
        <v>0.15244126965668547</v>
      </c>
      <c r="T83" s="240">
        <v>0.12640085872705889</v>
      </c>
      <c r="U83" s="240">
        <v>0.2495781716972969</v>
      </c>
      <c r="V83" s="240">
        <v>0.33164672272530105</v>
      </c>
      <c r="W83" s="240">
        <v>0.2261781861311199</v>
      </c>
      <c r="X83" s="240">
        <v>0.47244103838442975</v>
      </c>
      <c r="Y83" s="240">
        <v>0.26703452667304411</v>
      </c>
      <c r="Z83" s="240">
        <v>0.29138447530789047</v>
      </c>
      <c r="AA83" s="240">
        <v>0.24157067731110873</v>
      </c>
      <c r="AB83" s="240">
        <v>0.16470057725573203</v>
      </c>
      <c r="AC83" s="240">
        <v>0.26493256617138272</v>
      </c>
      <c r="AD83" s="240">
        <v>0.20190966223884435</v>
      </c>
      <c r="AE83" s="240">
        <v>0.12141351924008215</v>
      </c>
      <c r="AF83" s="240">
        <v>0.12461365637162941</v>
      </c>
      <c r="AG83" s="240">
        <v>9.298738781943143E-2</v>
      </c>
      <c r="AH83" s="240" t="e">
        <v>#DIV/0!</v>
      </c>
      <c r="AI83" s="240">
        <v>0.25664125121963144</v>
      </c>
      <c r="AJ83" s="371">
        <v>0.12321529835353992</v>
      </c>
    </row>
    <row r="84" spans="2:37" x14ac:dyDescent="0.25">
      <c r="B84" s="85">
        <v>4502</v>
      </c>
      <c r="C84" s="84" t="s">
        <v>987</v>
      </c>
      <c r="D84" s="240">
        <v>5.7501843215102162E-3</v>
      </c>
      <c r="E84" s="240">
        <v>1.1408148975671372E-2</v>
      </c>
      <c r="F84" s="240">
        <v>4.6320705766742985E-2</v>
      </c>
      <c r="G84" s="240">
        <v>1.0395843568808221E-2</v>
      </c>
      <c r="H84" s="240">
        <v>2.5254851177565252E-2</v>
      </c>
      <c r="I84" s="240">
        <v>3.0220279842467754E-2</v>
      </c>
      <c r="J84" s="240">
        <v>4.4255587614009228E-3</v>
      </c>
      <c r="K84" s="240">
        <v>5.3725288402012685E-3</v>
      </c>
      <c r="L84" s="240">
        <v>4.4021640489912287E-3</v>
      </c>
      <c r="M84" s="240">
        <v>1.6137702647212589E-2</v>
      </c>
      <c r="N84" s="240">
        <v>1.3505964692799455E-3</v>
      </c>
      <c r="O84" s="240">
        <v>4.8516400602765519E-3</v>
      </c>
      <c r="P84" s="240">
        <v>6.8884980056165097E-3</v>
      </c>
      <c r="Q84" s="240">
        <v>9.6946509779714338E-3</v>
      </c>
      <c r="R84" s="240">
        <v>8.3290323382335142E-3</v>
      </c>
      <c r="S84" s="240">
        <v>1.1846570443506229E-2</v>
      </c>
      <c r="T84" s="240">
        <v>1.7114206477018033E-2</v>
      </c>
      <c r="U84" s="240">
        <v>2.4577380760526187E-2</v>
      </c>
      <c r="V84" s="240">
        <v>5.4252792661975975E-2</v>
      </c>
      <c r="W84" s="240">
        <v>3.9012371254712998E-2</v>
      </c>
      <c r="X84" s="240">
        <v>0.11973829024498024</v>
      </c>
      <c r="Y84" s="240">
        <v>3.1552865465196082E-2</v>
      </c>
      <c r="Z84" s="240">
        <v>3.1313210178658957E-2</v>
      </c>
      <c r="AA84" s="240">
        <v>3.2202553030003626E-2</v>
      </c>
      <c r="AB84" s="240">
        <v>8.2049537772034917E-3</v>
      </c>
      <c r="AC84" s="240">
        <v>2.9042432621998699E-2</v>
      </c>
      <c r="AD84" s="240">
        <v>2.2338424356607441E-2</v>
      </c>
      <c r="AE84" s="240">
        <v>1.9528484599752833E-2</v>
      </c>
      <c r="AF84" s="240">
        <v>1.8671040173106916E-3</v>
      </c>
      <c r="AG84" s="240">
        <v>7.1321063543150088E-3</v>
      </c>
      <c r="AH84" s="240" t="e">
        <v>#DIV/0!</v>
      </c>
      <c r="AI84" s="240">
        <v>3.0964703142801232E-2</v>
      </c>
      <c r="AJ84" s="371">
        <v>2.2582126338243504E-2</v>
      </c>
    </row>
    <row r="85" spans="2:37" x14ac:dyDescent="0.25">
      <c r="B85" s="85">
        <v>4503</v>
      </c>
      <c r="C85" s="84" t="s">
        <v>988</v>
      </c>
      <c r="D85" s="240">
        <v>9.3658315427538288E-2</v>
      </c>
      <c r="E85" s="240">
        <v>9.4599435217003064E-2</v>
      </c>
      <c r="F85" s="240">
        <v>0.1150291818228153</v>
      </c>
      <c r="G85" s="240">
        <v>0.15019240585497332</v>
      </c>
      <c r="H85" s="240">
        <v>0.1121150081196786</v>
      </c>
      <c r="I85" s="240">
        <v>0.10550379363659824</v>
      </c>
      <c r="J85" s="240">
        <v>9.0986444994499732E-2</v>
      </c>
      <c r="K85" s="240">
        <v>0.22672631822223746</v>
      </c>
      <c r="L85" s="240">
        <v>0.19924025504916981</v>
      </c>
      <c r="M85" s="240">
        <v>9.2289392033014658E-2</v>
      </c>
      <c r="N85" s="240">
        <v>4.4889998692216951E-2</v>
      </c>
      <c r="O85" s="240">
        <v>8.2747815356835494E-2</v>
      </c>
      <c r="P85" s="240">
        <v>0.10976419983650521</v>
      </c>
      <c r="Q85" s="240">
        <v>9.1313093303492215E-2</v>
      </c>
      <c r="R85" s="240">
        <v>0.11679562156133631</v>
      </c>
      <c r="S85" s="240">
        <v>0.1311487850873215</v>
      </c>
      <c r="T85" s="240">
        <v>7.3528429827379116E-2</v>
      </c>
      <c r="U85" s="240">
        <v>0.12477473619473711</v>
      </c>
      <c r="V85" s="240">
        <v>0.11829764713838488</v>
      </c>
      <c r="W85" s="240">
        <v>7.4746145598671501E-2</v>
      </c>
      <c r="X85" s="240">
        <v>0.21613822392661983</v>
      </c>
      <c r="Y85" s="240">
        <v>9.1762943570197958E-2</v>
      </c>
      <c r="Z85" s="240">
        <v>0.29002396054076823</v>
      </c>
      <c r="AA85" s="240">
        <v>7.3029757360078371E-2</v>
      </c>
      <c r="AB85" s="240">
        <v>4.9960282045128555E-2</v>
      </c>
      <c r="AC85" s="240">
        <v>8.1997972286327922E-2</v>
      </c>
      <c r="AD85" s="240">
        <v>9.7302406417022438E-2</v>
      </c>
      <c r="AE85" s="240">
        <v>0.11311651513862754</v>
      </c>
      <c r="AF85" s="240">
        <v>6.8241915850851709E-2</v>
      </c>
      <c r="AG85" s="240">
        <v>0.17734074688424714</v>
      </c>
      <c r="AH85" s="240" t="e">
        <v>#DIV/0!</v>
      </c>
      <c r="AI85" s="240">
        <v>8.1381634323567112E-2</v>
      </c>
      <c r="AJ85" s="371">
        <v>0.10878053426910129</v>
      </c>
    </row>
    <row r="86" spans="2:37" x14ac:dyDescent="0.25">
      <c r="B86" s="85">
        <v>4504</v>
      </c>
      <c r="C86" s="84" t="s">
        <v>989</v>
      </c>
      <c r="D86" s="240">
        <v>6.2307226941535752E-2</v>
      </c>
      <c r="E86" s="240">
        <v>7.0743168335066844E-2</v>
      </c>
      <c r="F86" s="240">
        <v>7.0541911326124654E-2</v>
      </c>
      <c r="G86" s="240">
        <v>7.8783485650266605E-2</v>
      </c>
      <c r="H86" s="240">
        <v>7.0387600111061391E-2</v>
      </c>
      <c r="I86" s="240">
        <v>8.4851229572680778E-2</v>
      </c>
      <c r="J86" s="240">
        <v>0.11533621007330412</v>
      </c>
      <c r="K86" s="240">
        <v>0.16189540354207199</v>
      </c>
      <c r="L86" s="240">
        <v>6.7704690807422724E-2</v>
      </c>
      <c r="M86" s="240">
        <v>6.5210532515700442E-2</v>
      </c>
      <c r="N86" s="240">
        <v>9.0180499627684971E-2</v>
      </c>
      <c r="O86" s="240">
        <v>0.10299227594243693</v>
      </c>
      <c r="P86" s="240">
        <v>8.7024639527878006E-2</v>
      </c>
      <c r="Q86" s="240">
        <v>5.606879096840478E-2</v>
      </c>
      <c r="R86" s="240">
        <v>8.6096213115091039E-2</v>
      </c>
      <c r="S86" s="240">
        <v>8.6025205484635894E-2</v>
      </c>
      <c r="T86" s="240">
        <v>6.6120687888977708E-2</v>
      </c>
      <c r="U86" s="240">
        <v>0.10630546676186627</v>
      </c>
      <c r="V86" s="240">
        <v>8.9171245173585753E-2</v>
      </c>
      <c r="W86" s="240">
        <v>9.3415352099924451E-2</v>
      </c>
      <c r="X86" s="240">
        <v>9.8628946798961808E-2</v>
      </c>
      <c r="Y86" s="240">
        <v>4.9244163532540991E-2</v>
      </c>
      <c r="Z86" s="240">
        <v>6.3298373919127321E-2</v>
      </c>
      <c r="AA86" s="240">
        <v>3.5521744506223883E-2</v>
      </c>
      <c r="AB86" s="240">
        <v>3.8796341966668701E-2</v>
      </c>
      <c r="AC86" s="240">
        <v>2.5321543450872317E-2</v>
      </c>
      <c r="AD86" s="240">
        <v>6.0989964504980565E-2</v>
      </c>
      <c r="AE86" s="240">
        <v>7.5251092970178582E-2</v>
      </c>
      <c r="AF86" s="240">
        <v>9.9390323603316705E-2</v>
      </c>
      <c r="AG86" s="240">
        <v>6.7380355495027244E-2</v>
      </c>
      <c r="AH86" s="240" t="e">
        <v>#DIV/0!</v>
      </c>
      <c r="AI86" s="240">
        <v>3.6058620375480452E-2</v>
      </c>
      <c r="AJ86" s="371">
        <v>7.4720206772398309E-2</v>
      </c>
    </row>
    <row r="87" spans="2:37" x14ac:dyDescent="0.25">
      <c r="B87" s="85">
        <v>4505</v>
      </c>
      <c r="C87" s="84" t="s">
        <v>990</v>
      </c>
      <c r="D87" s="240">
        <v>1.8732032109825141E-2</v>
      </c>
      <c r="E87" s="240">
        <v>1.8469962589418885E-2</v>
      </c>
      <c r="F87" s="240">
        <v>1.5220500108138788E-2</v>
      </c>
      <c r="G87" s="240">
        <v>1.300036044390338E-2</v>
      </c>
      <c r="H87" s="240">
        <v>1.6243564045899207E-2</v>
      </c>
      <c r="I87" s="240">
        <v>1.2585421266548925E-2</v>
      </c>
      <c r="J87" s="240">
        <v>1.4279814635016885E-2</v>
      </c>
      <c r="K87" s="240">
        <v>6.1200730049547625E-3</v>
      </c>
      <c r="L87" s="240">
        <v>6.4199358127563222E-3</v>
      </c>
      <c r="M87" s="240">
        <v>1.0164634945586238E-2</v>
      </c>
      <c r="N87" s="240">
        <v>1.5341238808466761E-2</v>
      </c>
      <c r="O87" s="240">
        <v>1.6554009218657462E-2</v>
      </c>
      <c r="P87" s="240">
        <v>3.0897048259003166E-2</v>
      </c>
      <c r="Q87" s="240">
        <v>1.2016906523440245E-2</v>
      </c>
      <c r="R87" s="240">
        <v>1.2353941724578685E-2</v>
      </c>
      <c r="S87" s="240">
        <v>1.531204991986213E-2</v>
      </c>
      <c r="T87" s="240">
        <v>1.9133836415079451E-2</v>
      </c>
      <c r="U87" s="240">
        <v>6.4863039643533349E-2</v>
      </c>
      <c r="V87" s="240">
        <v>1.790914123559675E-2</v>
      </c>
      <c r="W87" s="240">
        <v>3.2592489957864235E-2</v>
      </c>
      <c r="X87" s="240">
        <v>9.5891742635349692E-2</v>
      </c>
      <c r="Y87" s="240">
        <v>1.91422209342673E-2</v>
      </c>
      <c r="Z87" s="240">
        <v>3.9766467646287331E-3</v>
      </c>
      <c r="AA87" s="240">
        <v>1.3132778725891962E-2</v>
      </c>
      <c r="AB87" s="240">
        <v>1.1885837226708948E-2</v>
      </c>
      <c r="AC87" s="240">
        <v>1.1242694150258359E-2</v>
      </c>
      <c r="AD87" s="240">
        <v>1.8013160349820798E-2</v>
      </c>
      <c r="AE87" s="240">
        <v>1.5018540689236441E-2</v>
      </c>
      <c r="AF87" s="240">
        <v>1.4157031492204526E-2</v>
      </c>
      <c r="AG87" s="240">
        <v>7.2557801123056195E-3</v>
      </c>
      <c r="AH87" s="240" t="e">
        <v>#DIV/0!</v>
      </c>
      <c r="AI87" s="240">
        <v>1.4225494418527395E-2</v>
      </c>
      <c r="AJ87" s="371">
        <v>1.6148047379740897E-2</v>
      </c>
    </row>
    <row r="88" spans="2:37" x14ac:dyDescent="0.25">
      <c r="B88" s="85">
        <v>4506</v>
      </c>
      <c r="C88" s="84" t="s">
        <v>991</v>
      </c>
      <c r="D88" s="240">
        <v>1.9427720635504592E-2</v>
      </c>
      <c r="E88" s="240">
        <v>1.7006246674598057E-2</v>
      </c>
      <c r="F88" s="240">
        <v>1.1026473865468282E-2</v>
      </c>
      <c r="G88" s="240">
        <v>1.8518281580865922E-2</v>
      </c>
      <c r="H88" s="240">
        <v>1.5115915564071032E-2</v>
      </c>
      <c r="I88" s="240">
        <v>1.0520964547412819E-2</v>
      </c>
      <c r="J88" s="240">
        <v>1.1393016539340097E-2</v>
      </c>
      <c r="K88" s="240">
        <v>9.9634732818462777E-4</v>
      </c>
      <c r="L88" s="240">
        <v>1.1807680094654651E-3</v>
      </c>
      <c r="M88" s="240">
        <v>2.5286152687599824E-2</v>
      </c>
      <c r="N88" s="240">
        <v>1.1349135285901918E-2</v>
      </c>
      <c r="O88" s="240">
        <v>3.1176164490562676E-3</v>
      </c>
      <c r="P88" s="240">
        <v>1.6041595670090222E-2</v>
      </c>
      <c r="Q88" s="240">
        <v>6.3093901640942657E-3</v>
      </c>
      <c r="R88" s="240">
        <v>8.753644752094461E-3</v>
      </c>
      <c r="S88" s="240">
        <v>7.9711779525468984E-3</v>
      </c>
      <c r="T88" s="240">
        <v>1.1291984105318197E-2</v>
      </c>
      <c r="U88" s="240">
        <v>3.2200962217284669E-2</v>
      </c>
      <c r="V88" s="240">
        <v>5.947094421882184E-2</v>
      </c>
      <c r="W88" s="240">
        <v>4.8802393105042956E-3</v>
      </c>
      <c r="X88" s="240">
        <v>5.3958689059612611E-2</v>
      </c>
      <c r="Y88" s="240">
        <v>8.7638410551382235E-3</v>
      </c>
      <c r="Z88" s="240">
        <v>1.8927535419640221E-2</v>
      </c>
      <c r="AA88" s="240">
        <v>3.2005539812371302E-2</v>
      </c>
      <c r="AB88" s="240">
        <v>7.2637287963395226E-3</v>
      </c>
      <c r="AC88" s="240">
        <v>7.6910388499773297E-3</v>
      </c>
      <c r="AD88" s="240">
        <v>1.348952166787605E-2</v>
      </c>
      <c r="AE88" s="240">
        <v>1.2943667849764251E-2</v>
      </c>
      <c r="AF88" s="240">
        <v>1.0019601959587466E-2</v>
      </c>
      <c r="AG88" s="240">
        <v>6.4362293332409937E-3</v>
      </c>
      <c r="AH88" s="240" t="e">
        <v>#DIV/0!</v>
      </c>
      <c r="AI88" s="240">
        <v>1.7254592341465903E-2</v>
      </c>
      <c r="AJ88" s="371">
        <v>1.4017467020012107E-2</v>
      </c>
    </row>
    <row r="89" spans="2:37" x14ac:dyDescent="0.25">
      <c r="B89" s="85">
        <v>4507</v>
      </c>
      <c r="C89" s="84" t="s">
        <v>992</v>
      </c>
      <c r="D89" s="240">
        <v>2.1350579495546185E-2</v>
      </c>
      <c r="E89" s="240">
        <v>4.0989545041219155E-2</v>
      </c>
      <c r="F89" s="240">
        <v>7.408078947864323E-2</v>
      </c>
      <c r="G89" s="240">
        <v>3.0510740884095378E-2</v>
      </c>
      <c r="H89" s="240">
        <v>4.9964229000277763E-2</v>
      </c>
      <c r="I89" s="240">
        <v>2.2851645038175945E-2</v>
      </c>
      <c r="J89" s="240">
        <v>5.9374265341286571E-2</v>
      </c>
      <c r="K89" s="240">
        <v>7.5862271357293974E-3</v>
      </c>
      <c r="L89" s="240">
        <v>1.9496238325141402E-2</v>
      </c>
      <c r="M89" s="240">
        <v>4.7820105091050752E-2</v>
      </c>
      <c r="N89" s="240">
        <v>7.3776949517220233E-2</v>
      </c>
      <c r="O89" s="240">
        <v>2.9348846219606862E-2</v>
      </c>
      <c r="P89" s="240">
        <v>2.6417628931434955E-2</v>
      </c>
      <c r="Q89" s="240">
        <v>2.3901190136969831E-2</v>
      </c>
      <c r="R89" s="240">
        <v>3.9697796036330724E-2</v>
      </c>
      <c r="S89" s="240">
        <v>5.6203391702116912E-2</v>
      </c>
      <c r="T89" s="240">
        <v>3.738199014846276E-2</v>
      </c>
      <c r="U89" s="240">
        <v>8.1077498732644512E-2</v>
      </c>
      <c r="V89" s="240">
        <v>3.0730554713399565E-2</v>
      </c>
      <c r="W89" s="240">
        <v>0.15222236306881246</v>
      </c>
      <c r="X89" s="240">
        <v>0.18053573479024504</v>
      </c>
      <c r="Y89" s="240">
        <v>3.8673921688470392E-2</v>
      </c>
      <c r="Z89" s="240">
        <v>1.0645620763045696E-2</v>
      </c>
      <c r="AA89" s="240">
        <v>5.703198889448434E-2</v>
      </c>
      <c r="AB89" s="240">
        <v>1.5097151740201051E-2</v>
      </c>
      <c r="AC89" s="240">
        <v>2.4310235813737913E-2</v>
      </c>
      <c r="AD89" s="240">
        <v>4.8123803960256013E-2</v>
      </c>
      <c r="AE89" s="240">
        <v>4.6488212426434902E-2</v>
      </c>
      <c r="AF89" s="240">
        <v>6.5276556033026456E-2</v>
      </c>
      <c r="AG89" s="240">
        <v>2.5214485765696858E-2</v>
      </c>
      <c r="AH89" s="240" t="e">
        <v>#DIV/0!</v>
      </c>
      <c r="AI89" s="240">
        <v>4.0882246259987209E-2</v>
      </c>
      <c r="AJ89" s="371">
        <v>4.7791803792446935E-2</v>
      </c>
    </row>
    <row r="90" spans="2:37" s="14" customFormat="1" x14ac:dyDescent="0.25">
      <c r="B90" s="13"/>
      <c r="C90" s="14" t="s">
        <v>1214</v>
      </c>
      <c r="D90" s="274">
        <v>0.12242056737709167</v>
      </c>
      <c r="E90" s="274">
        <v>-6.3633072067666829E-2</v>
      </c>
      <c r="F90" s="274">
        <v>-1.8235704231282103E-2</v>
      </c>
      <c r="G90" s="274">
        <v>5.6223780298612967E-4</v>
      </c>
      <c r="H90" s="274">
        <v>4.5304379418351423E-4</v>
      </c>
      <c r="I90" s="274">
        <v>3.2491098716833172E-2</v>
      </c>
      <c r="J90" s="274">
        <v>0.14452829184881</v>
      </c>
      <c r="K90" s="274">
        <v>-0.16808752837524263</v>
      </c>
      <c r="L90" s="274">
        <v>1.6509263435524113E-2</v>
      </c>
      <c r="M90" s="274">
        <v>0.11670141049541144</v>
      </c>
      <c r="N90" s="274">
        <v>0.16984042877692265</v>
      </c>
      <c r="O90" s="274">
        <v>7.356947776848291E-2</v>
      </c>
      <c r="P90" s="274">
        <v>4.5292622696547269E-2</v>
      </c>
      <c r="Q90" s="274">
        <v>4.3936162749302586E-2</v>
      </c>
      <c r="R90" s="274">
        <v>7.6977646862308846E-2</v>
      </c>
      <c r="S90" s="274">
        <v>-0.13757974239259502</v>
      </c>
      <c r="T90" s="274">
        <v>-4.9847203914786573E-2</v>
      </c>
      <c r="U90" s="274">
        <v>8.3914204600563591E-2</v>
      </c>
      <c r="V90" s="274">
        <v>7.1151018249241372E-3</v>
      </c>
      <c r="W90" s="274">
        <v>0.1307511784041879</v>
      </c>
      <c r="X90" s="274">
        <v>-0.9442922407828287</v>
      </c>
      <c r="Y90" s="274">
        <v>-0.52426526557260689</v>
      </c>
      <c r="Z90" s="274">
        <v>-0.11885608286181425</v>
      </c>
      <c r="AA90" s="274">
        <v>-3.7875306805694675E-2</v>
      </c>
      <c r="AB90" s="274">
        <v>-0.2288029993028281</v>
      </c>
      <c r="AC90" s="274">
        <v>2.0478424357726063E-2</v>
      </c>
      <c r="AD90" s="274">
        <v>-0.13561080344345985</v>
      </c>
      <c r="AE90" s="274">
        <v>2.0781181655446138E-2</v>
      </c>
      <c r="AF90" s="274">
        <v>0.12644279687698079</v>
      </c>
      <c r="AG90" s="274">
        <v>3.6344743451132436E-2</v>
      </c>
      <c r="AH90" s="274" t="e">
        <v>#DIV/0!</v>
      </c>
      <c r="AI90" s="274">
        <v>-0.15780903602404936</v>
      </c>
      <c r="AJ90" s="370">
        <v>1.1818688354748768E-2</v>
      </c>
      <c r="AK90" s="250"/>
    </row>
    <row r="91" spans="2:37" s="14" customFormat="1" x14ac:dyDescent="0.25">
      <c r="B91" s="13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  <c r="AE91" s="274"/>
      <c r="AF91" s="274"/>
      <c r="AG91" s="274"/>
      <c r="AH91" s="274"/>
      <c r="AI91" s="274"/>
      <c r="AJ91" s="370"/>
      <c r="AK91" s="250"/>
    </row>
    <row r="92" spans="2:37" s="14" customFormat="1" x14ac:dyDescent="0.25">
      <c r="B92" s="13">
        <v>55</v>
      </c>
      <c r="C92" s="14" t="s">
        <v>542</v>
      </c>
      <c r="D92" s="274">
        <v>1.2491228895382873E-3</v>
      </c>
      <c r="E92" s="274">
        <v>1.6208023893091995E-2</v>
      </c>
      <c r="F92" s="274">
        <v>5.7034262307595313E-2</v>
      </c>
      <c r="G92" s="274">
        <v>2.2407586648303213E-2</v>
      </c>
      <c r="H92" s="274">
        <v>3.2043579525828404E-2</v>
      </c>
      <c r="I92" s="274">
        <v>1.2054333177779276E-2</v>
      </c>
      <c r="J92" s="274">
        <v>1.8018039990620884E-2</v>
      </c>
      <c r="K92" s="274">
        <v>1.3219112188410011E-2</v>
      </c>
      <c r="L92" s="274">
        <v>7.2175336057596753E-2</v>
      </c>
      <c r="M92" s="274">
        <v>8.6762262366639248E-4</v>
      </c>
      <c r="N92" s="274">
        <v>4.2487285944644605E-3</v>
      </c>
      <c r="O92" s="274">
        <v>9.7683789907514057E-3</v>
      </c>
      <c r="P92" s="274">
        <v>4.7504800238113456E-4</v>
      </c>
      <c r="Q92" s="274">
        <v>2.9934470872558818E-2</v>
      </c>
      <c r="R92" s="274">
        <v>2.7528639688655442E-2</v>
      </c>
      <c r="S92" s="274">
        <v>1.0821688794056017E-2</v>
      </c>
      <c r="T92" s="274">
        <v>7.8589746955730257E-4</v>
      </c>
      <c r="U92" s="274">
        <v>0</v>
      </c>
      <c r="V92" s="274">
        <v>3.8537008708908069E-2</v>
      </c>
      <c r="W92" s="274">
        <v>0</v>
      </c>
      <c r="X92" s="274">
        <v>4.3571956195842761E-2</v>
      </c>
      <c r="Y92" s="274">
        <v>0.18815228058309555</v>
      </c>
      <c r="Z92" s="274">
        <v>0</v>
      </c>
      <c r="AA92" s="274">
        <v>8.6564005573124089E-2</v>
      </c>
      <c r="AB92" s="274">
        <v>5.7371184794643097E-3</v>
      </c>
      <c r="AC92" s="274">
        <v>0</v>
      </c>
      <c r="AD92" s="274">
        <v>2.9790146925883054E-2</v>
      </c>
      <c r="AE92" s="274">
        <v>3.0461095162934718E-2</v>
      </c>
      <c r="AF92" s="274">
        <v>5.4007297739230515E-3</v>
      </c>
      <c r="AG92" s="274">
        <v>5.7736433200005752E-2</v>
      </c>
      <c r="AH92" s="274" t="e">
        <v>#DIV/0!</v>
      </c>
      <c r="AI92" s="274">
        <v>8.686068980301391E-2</v>
      </c>
      <c r="AJ92" s="370">
        <v>2.8239001905749378E-2</v>
      </c>
      <c r="AK92" s="250"/>
    </row>
    <row r="93" spans="2:37" x14ac:dyDescent="0.25">
      <c r="B93" s="85">
        <v>5501</v>
      </c>
      <c r="C93" s="84" t="s">
        <v>993</v>
      </c>
      <c r="D93" s="240">
        <v>1.2491228895382873E-3</v>
      </c>
      <c r="E93" s="240">
        <v>1.2515760720962586E-3</v>
      </c>
      <c r="F93" s="240">
        <v>3.8190529250179399E-2</v>
      </c>
      <c r="G93" s="240">
        <v>9.960174355452248E-3</v>
      </c>
      <c r="H93" s="240">
        <v>1.8566304454571456E-2</v>
      </c>
      <c r="I93" s="240">
        <v>3.2890481479368795E-3</v>
      </c>
      <c r="J93" s="240">
        <v>3.6377627519056641E-3</v>
      </c>
      <c r="K93" s="240">
        <v>4.9969515939107386E-3</v>
      </c>
      <c r="L93" s="240">
        <v>5.6743977385871856E-2</v>
      </c>
      <c r="M93" s="240">
        <v>0</v>
      </c>
      <c r="N93" s="240">
        <v>4.1650874356790645E-3</v>
      </c>
      <c r="O93" s="240">
        <v>6.8501741708066662E-3</v>
      </c>
      <c r="P93" s="240">
        <v>0</v>
      </c>
      <c r="Q93" s="240">
        <v>0</v>
      </c>
      <c r="R93" s="240">
        <v>1.6983028891565194E-2</v>
      </c>
      <c r="S93" s="240">
        <v>0</v>
      </c>
      <c r="T93" s="240">
        <v>7.8589746955730257E-4</v>
      </c>
      <c r="U93" s="240">
        <v>0</v>
      </c>
      <c r="V93" s="240">
        <v>0</v>
      </c>
      <c r="W93" s="240">
        <v>0</v>
      </c>
      <c r="X93" s="240">
        <v>0</v>
      </c>
      <c r="Y93" s="240">
        <v>0</v>
      </c>
      <c r="Z93" s="240">
        <v>0</v>
      </c>
      <c r="AA93" s="240">
        <v>0</v>
      </c>
      <c r="AB93" s="240">
        <v>0</v>
      </c>
      <c r="AC93" s="240">
        <v>0</v>
      </c>
      <c r="AD93" s="240">
        <v>8.8254870010954662E-5</v>
      </c>
      <c r="AE93" s="240">
        <v>1.7352231528122729E-2</v>
      </c>
      <c r="AF93" s="240">
        <v>4.2719177045740329E-3</v>
      </c>
      <c r="AG93" s="240">
        <v>4.501482773293073E-2</v>
      </c>
      <c r="AH93" s="240" t="e">
        <v>#DIV/0!</v>
      </c>
      <c r="AI93" s="240">
        <v>0</v>
      </c>
      <c r="AJ93" s="371">
        <v>1.4989746693058827E-2</v>
      </c>
    </row>
    <row r="94" spans="2:37" x14ac:dyDescent="0.25">
      <c r="B94" s="85">
        <v>5502</v>
      </c>
      <c r="C94" s="84" t="s">
        <v>994</v>
      </c>
      <c r="D94" s="240">
        <v>0</v>
      </c>
      <c r="E94" s="240">
        <v>0</v>
      </c>
      <c r="F94" s="240">
        <v>0</v>
      </c>
      <c r="G94" s="240">
        <v>0</v>
      </c>
      <c r="H94" s="240">
        <v>0</v>
      </c>
      <c r="I94" s="240">
        <v>0</v>
      </c>
      <c r="J94" s="240">
        <v>0</v>
      </c>
      <c r="K94" s="240">
        <v>0</v>
      </c>
      <c r="L94" s="240">
        <v>0</v>
      </c>
      <c r="M94" s="240">
        <v>0</v>
      </c>
      <c r="N94" s="240">
        <v>0</v>
      </c>
      <c r="O94" s="240">
        <v>0</v>
      </c>
      <c r="P94" s="240">
        <v>0</v>
      </c>
      <c r="Q94" s="240">
        <v>0</v>
      </c>
      <c r="R94" s="240">
        <v>0</v>
      </c>
      <c r="S94" s="240">
        <v>0</v>
      </c>
      <c r="T94" s="240">
        <v>0</v>
      </c>
      <c r="U94" s="240">
        <v>0</v>
      </c>
      <c r="V94" s="240">
        <v>0</v>
      </c>
      <c r="W94" s="240">
        <v>0</v>
      </c>
      <c r="X94" s="240">
        <v>0</v>
      </c>
      <c r="Y94" s="240">
        <v>0</v>
      </c>
      <c r="Z94" s="240">
        <v>0</v>
      </c>
      <c r="AA94" s="240">
        <v>0</v>
      </c>
      <c r="AB94" s="240">
        <v>2.5567624288044149E-4</v>
      </c>
      <c r="AC94" s="240">
        <v>0</v>
      </c>
      <c r="AD94" s="240">
        <v>5.0218926846544866E-5</v>
      </c>
      <c r="AE94" s="240">
        <v>1.8714045197953916E-6</v>
      </c>
      <c r="AF94" s="240">
        <v>0</v>
      </c>
      <c r="AG94" s="240">
        <v>0</v>
      </c>
      <c r="AH94" s="240" t="e">
        <v>#DIV/0!</v>
      </c>
      <c r="AI94" s="240">
        <v>0</v>
      </c>
      <c r="AJ94" s="371">
        <v>2.3098210618510508E-6</v>
      </c>
    </row>
    <row r="95" spans="2:37" x14ac:dyDescent="0.25">
      <c r="B95" s="85">
        <v>5503</v>
      </c>
      <c r="C95" s="84" t="s">
        <v>995</v>
      </c>
      <c r="D95" s="240">
        <v>0</v>
      </c>
      <c r="E95" s="240">
        <v>1.4956447820995738E-2</v>
      </c>
      <c r="F95" s="240">
        <v>1.8843733057415917E-2</v>
      </c>
      <c r="G95" s="240">
        <v>1.2447412292850964E-2</v>
      </c>
      <c r="H95" s="240">
        <v>1.3477275071256949E-2</v>
      </c>
      <c r="I95" s="240">
        <v>8.7652850298423988E-3</v>
      </c>
      <c r="J95" s="240">
        <v>1.438027723871522E-2</v>
      </c>
      <c r="K95" s="240">
        <v>8.2221605944992737E-3</v>
      </c>
      <c r="L95" s="240">
        <v>1.5431358671724892E-2</v>
      </c>
      <c r="M95" s="240">
        <v>8.6762262366639248E-4</v>
      </c>
      <c r="N95" s="240">
        <v>8.3641158785396148E-5</v>
      </c>
      <c r="O95" s="240">
        <v>2.9182048199447395E-3</v>
      </c>
      <c r="P95" s="240">
        <v>4.7504800238113456E-4</v>
      </c>
      <c r="Q95" s="240">
        <v>2.9934470872558818E-2</v>
      </c>
      <c r="R95" s="240">
        <v>1.0545610797090254E-2</v>
      </c>
      <c r="S95" s="240">
        <v>1.0821688794056017E-2</v>
      </c>
      <c r="T95" s="240">
        <v>0</v>
      </c>
      <c r="U95" s="240">
        <v>0</v>
      </c>
      <c r="V95" s="240">
        <v>3.8537008708908069E-2</v>
      </c>
      <c r="W95" s="240">
        <v>0</v>
      </c>
      <c r="X95" s="240">
        <v>4.3571956195842761E-2</v>
      </c>
      <c r="Y95" s="240">
        <v>0.18815228058309555</v>
      </c>
      <c r="Z95" s="240">
        <v>0</v>
      </c>
      <c r="AA95" s="240">
        <v>8.6564005573124089E-2</v>
      </c>
      <c r="AB95" s="240">
        <v>5.4814422365838675E-3</v>
      </c>
      <c r="AC95" s="240">
        <v>0</v>
      </c>
      <c r="AD95" s="240">
        <v>2.9651673129025558E-2</v>
      </c>
      <c r="AE95" s="240">
        <v>1.3106992230292198E-2</v>
      </c>
      <c r="AF95" s="240">
        <v>1.1288120693490186E-3</v>
      </c>
      <c r="AG95" s="240">
        <v>1.2721605467075021E-2</v>
      </c>
      <c r="AH95" s="240" t="e">
        <v>#DIV/0!</v>
      </c>
      <c r="AI95" s="240">
        <v>8.686068980301391E-2</v>
      </c>
      <c r="AJ95" s="371">
        <v>1.32469453916287E-2</v>
      </c>
    </row>
    <row r="96" spans="2:37" x14ac:dyDescent="0.25">
      <c r="B96" s="85">
        <v>5504</v>
      </c>
      <c r="C96" s="84" t="s">
        <v>996</v>
      </c>
      <c r="D96" s="240">
        <v>0</v>
      </c>
      <c r="E96" s="240">
        <v>0</v>
      </c>
      <c r="F96" s="240">
        <v>0</v>
      </c>
      <c r="G96" s="240">
        <v>0</v>
      </c>
      <c r="H96" s="240">
        <v>0</v>
      </c>
      <c r="I96" s="240">
        <v>0</v>
      </c>
      <c r="J96" s="240">
        <v>0</v>
      </c>
      <c r="K96" s="240">
        <v>0</v>
      </c>
      <c r="L96" s="240">
        <v>0</v>
      </c>
      <c r="M96" s="240">
        <v>0</v>
      </c>
      <c r="N96" s="240">
        <v>0</v>
      </c>
      <c r="O96" s="240">
        <v>0</v>
      </c>
      <c r="P96" s="240">
        <v>0</v>
      </c>
      <c r="Q96" s="240">
        <v>0</v>
      </c>
      <c r="R96" s="240">
        <v>0</v>
      </c>
      <c r="S96" s="240">
        <v>0</v>
      </c>
      <c r="T96" s="240">
        <v>0</v>
      </c>
      <c r="U96" s="240">
        <v>0</v>
      </c>
      <c r="V96" s="240">
        <v>0</v>
      </c>
      <c r="W96" s="240">
        <v>0</v>
      </c>
      <c r="X96" s="240">
        <v>0</v>
      </c>
      <c r="Y96" s="240">
        <v>0</v>
      </c>
      <c r="Z96" s="240">
        <v>0</v>
      </c>
      <c r="AA96" s="240">
        <v>0</v>
      </c>
      <c r="AB96" s="240">
        <v>0</v>
      </c>
      <c r="AC96" s="240">
        <v>0</v>
      </c>
      <c r="AD96" s="240">
        <v>0</v>
      </c>
      <c r="AE96" s="240">
        <v>0</v>
      </c>
      <c r="AF96" s="240">
        <v>0</v>
      </c>
      <c r="AG96" s="240">
        <v>0</v>
      </c>
      <c r="AH96" s="240" t="e">
        <v>#DIV/0!</v>
      </c>
      <c r="AI96" s="240">
        <v>0</v>
      </c>
      <c r="AJ96" s="371">
        <v>0</v>
      </c>
    </row>
    <row r="97" spans="2:37" x14ac:dyDescent="0.25">
      <c r="B97" s="85">
        <v>5505</v>
      </c>
      <c r="C97" s="84" t="s">
        <v>997</v>
      </c>
      <c r="D97" s="240">
        <v>0</v>
      </c>
      <c r="E97" s="240">
        <v>0</v>
      </c>
      <c r="F97" s="240">
        <v>0</v>
      </c>
      <c r="G97" s="240">
        <v>0</v>
      </c>
      <c r="H97" s="240">
        <v>0</v>
      </c>
      <c r="I97" s="240">
        <v>0</v>
      </c>
      <c r="J97" s="240">
        <v>0</v>
      </c>
      <c r="K97" s="240">
        <v>0</v>
      </c>
      <c r="L97" s="240">
        <v>0</v>
      </c>
      <c r="M97" s="240">
        <v>0</v>
      </c>
      <c r="N97" s="240">
        <v>0</v>
      </c>
      <c r="O97" s="240">
        <v>0</v>
      </c>
      <c r="P97" s="240">
        <v>0</v>
      </c>
      <c r="Q97" s="240">
        <v>0</v>
      </c>
      <c r="R97" s="240">
        <v>0</v>
      </c>
      <c r="S97" s="240">
        <v>0</v>
      </c>
      <c r="T97" s="240">
        <v>0</v>
      </c>
      <c r="U97" s="240">
        <v>0</v>
      </c>
      <c r="V97" s="240">
        <v>0</v>
      </c>
      <c r="W97" s="240">
        <v>0</v>
      </c>
      <c r="X97" s="240">
        <v>0</v>
      </c>
      <c r="Y97" s="240">
        <v>0</v>
      </c>
      <c r="Z97" s="240">
        <v>0</v>
      </c>
      <c r="AA97" s="240">
        <v>0</v>
      </c>
      <c r="AB97" s="240">
        <v>0</v>
      </c>
      <c r="AC97" s="240">
        <v>0</v>
      </c>
      <c r="AD97" s="240">
        <v>0</v>
      </c>
      <c r="AE97" s="240">
        <v>0</v>
      </c>
      <c r="AF97" s="240">
        <v>0</v>
      </c>
      <c r="AG97" s="240">
        <v>0</v>
      </c>
      <c r="AH97" s="240" t="e">
        <v>#DIV/0!</v>
      </c>
      <c r="AI97" s="240">
        <v>0</v>
      </c>
      <c r="AJ97" s="371">
        <v>0</v>
      </c>
    </row>
    <row r="98" spans="2:37" x14ac:dyDescent="0.25">
      <c r="B98" s="85">
        <v>5506</v>
      </c>
      <c r="C98" s="84" t="s">
        <v>998</v>
      </c>
      <c r="D98" s="240">
        <v>0</v>
      </c>
      <c r="E98" s="240">
        <v>0</v>
      </c>
      <c r="F98" s="240">
        <v>0</v>
      </c>
      <c r="G98" s="240">
        <v>0</v>
      </c>
      <c r="H98" s="240">
        <v>0</v>
      </c>
      <c r="I98" s="240">
        <v>0</v>
      </c>
      <c r="J98" s="240">
        <v>0</v>
      </c>
      <c r="K98" s="240">
        <v>0</v>
      </c>
      <c r="L98" s="240">
        <v>0</v>
      </c>
      <c r="M98" s="240">
        <v>0</v>
      </c>
      <c r="N98" s="240">
        <v>0</v>
      </c>
      <c r="O98" s="240">
        <v>0</v>
      </c>
      <c r="P98" s="240">
        <v>0</v>
      </c>
      <c r="Q98" s="240">
        <v>0</v>
      </c>
      <c r="R98" s="240">
        <v>0</v>
      </c>
      <c r="S98" s="240">
        <v>0</v>
      </c>
      <c r="T98" s="240">
        <v>0</v>
      </c>
      <c r="U98" s="240">
        <v>0</v>
      </c>
      <c r="V98" s="240">
        <v>0</v>
      </c>
      <c r="W98" s="240">
        <v>0</v>
      </c>
      <c r="X98" s="240">
        <v>0</v>
      </c>
      <c r="Y98" s="240">
        <v>0</v>
      </c>
      <c r="Z98" s="240">
        <v>0</v>
      </c>
      <c r="AA98" s="240">
        <v>0</v>
      </c>
      <c r="AB98" s="240">
        <v>0</v>
      </c>
      <c r="AC98" s="240">
        <v>0</v>
      </c>
      <c r="AD98" s="240">
        <v>0</v>
      </c>
      <c r="AE98" s="240">
        <v>0</v>
      </c>
      <c r="AF98" s="240">
        <v>0</v>
      </c>
      <c r="AG98" s="240">
        <v>0</v>
      </c>
      <c r="AH98" s="240" t="e">
        <v>#DIV/0!</v>
      </c>
      <c r="AI98" s="240">
        <v>0</v>
      </c>
      <c r="AJ98" s="371">
        <v>0</v>
      </c>
    </row>
    <row r="99" spans="2:37" x14ac:dyDescent="0.25">
      <c r="B99" s="85">
        <v>5507</v>
      </c>
      <c r="C99" s="84" t="s">
        <v>999</v>
      </c>
      <c r="D99" s="240">
        <v>0</v>
      </c>
      <c r="E99" s="240">
        <v>0</v>
      </c>
      <c r="F99" s="240">
        <v>0</v>
      </c>
      <c r="G99" s="240">
        <v>0</v>
      </c>
      <c r="H99" s="240">
        <v>0</v>
      </c>
      <c r="I99" s="240">
        <v>0</v>
      </c>
      <c r="J99" s="240">
        <v>0</v>
      </c>
      <c r="K99" s="240">
        <v>0</v>
      </c>
      <c r="L99" s="240">
        <v>0</v>
      </c>
      <c r="M99" s="240">
        <v>0</v>
      </c>
      <c r="N99" s="240">
        <v>0</v>
      </c>
      <c r="O99" s="240">
        <v>0</v>
      </c>
      <c r="P99" s="240">
        <v>0</v>
      </c>
      <c r="Q99" s="240">
        <v>0</v>
      </c>
      <c r="R99" s="240">
        <v>0</v>
      </c>
      <c r="S99" s="240">
        <v>0</v>
      </c>
      <c r="T99" s="240">
        <v>0</v>
      </c>
      <c r="U99" s="240">
        <v>0</v>
      </c>
      <c r="V99" s="240">
        <v>0</v>
      </c>
      <c r="W99" s="240">
        <v>0</v>
      </c>
      <c r="X99" s="240">
        <v>0</v>
      </c>
      <c r="Y99" s="240">
        <v>0</v>
      </c>
      <c r="Z99" s="240">
        <v>0</v>
      </c>
      <c r="AA99" s="240">
        <v>0</v>
      </c>
      <c r="AB99" s="240">
        <v>0</v>
      </c>
      <c r="AC99" s="240">
        <v>0</v>
      </c>
      <c r="AD99" s="240">
        <v>0</v>
      </c>
      <c r="AE99" s="240">
        <v>0</v>
      </c>
      <c r="AF99" s="240">
        <v>0</v>
      </c>
      <c r="AG99" s="240">
        <v>0</v>
      </c>
      <c r="AH99" s="240" t="e">
        <v>#DIV/0!</v>
      </c>
      <c r="AI99" s="240">
        <v>0</v>
      </c>
      <c r="AJ99" s="371">
        <v>0</v>
      </c>
    </row>
    <row r="100" spans="2:37" x14ac:dyDescent="0.25">
      <c r="B100" s="85">
        <v>5590</v>
      </c>
      <c r="C100" s="84" t="s">
        <v>53</v>
      </c>
      <c r="D100" s="240">
        <v>0</v>
      </c>
      <c r="E100" s="240">
        <v>1.4956447820995738E-2</v>
      </c>
      <c r="F100" s="240">
        <v>1.8843733057415917E-2</v>
      </c>
      <c r="G100" s="240">
        <v>1.2447412292850964E-2</v>
      </c>
      <c r="H100" s="240">
        <v>1.3477275071256949E-2</v>
      </c>
      <c r="I100" s="240">
        <v>8.7652850298423988E-3</v>
      </c>
      <c r="J100" s="240">
        <v>1.438027723871522E-2</v>
      </c>
      <c r="K100" s="240">
        <v>8.2221605944992737E-3</v>
      </c>
      <c r="L100" s="240">
        <v>1.5431358671724892E-2</v>
      </c>
      <c r="M100" s="240">
        <v>8.6762262366639248E-4</v>
      </c>
      <c r="N100" s="240">
        <v>8.3641158785396148E-5</v>
      </c>
      <c r="O100" s="240">
        <v>2.9182048199447395E-3</v>
      </c>
      <c r="P100" s="240">
        <v>4.7504800238113456E-4</v>
      </c>
      <c r="Q100" s="240">
        <v>2.9934470872558818E-2</v>
      </c>
      <c r="R100" s="240">
        <v>1.0545610797090254E-2</v>
      </c>
      <c r="S100" s="240">
        <v>1.0821688794056017E-2</v>
      </c>
      <c r="T100" s="240">
        <v>0</v>
      </c>
      <c r="U100" s="240">
        <v>0</v>
      </c>
      <c r="V100" s="240">
        <v>3.8537008708908069E-2</v>
      </c>
      <c r="W100" s="240">
        <v>0</v>
      </c>
      <c r="X100" s="240">
        <v>4.3571956195842761E-2</v>
      </c>
      <c r="Y100" s="240">
        <v>0.18815228058309555</v>
      </c>
      <c r="Z100" s="240">
        <v>0</v>
      </c>
      <c r="AA100" s="240">
        <v>8.6564005573124089E-2</v>
      </c>
      <c r="AB100" s="240">
        <v>5.4814422365838675E-3</v>
      </c>
      <c r="AC100" s="240">
        <v>0</v>
      </c>
      <c r="AD100" s="240">
        <v>2.9651673129025558E-2</v>
      </c>
      <c r="AE100" s="240">
        <v>1.3106992230292198E-2</v>
      </c>
      <c r="AF100" s="240">
        <v>1.1288120693490186E-3</v>
      </c>
      <c r="AG100" s="240">
        <v>1.2721605467075021E-2</v>
      </c>
      <c r="AH100" s="240" t="e">
        <v>#DIV/0!</v>
      </c>
      <c r="AI100" s="240">
        <v>8.686068980301391E-2</v>
      </c>
      <c r="AJ100" s="371">
        <v>1.32469453916287E-2</v>
      </c>
    </row>
    <row r="101" spans="2:37" s="14" customFormat="1" x14ac:dyDescent="0.25">
      <c r="B101" s="13">
        <v>46</v>
      </c>
      <c r="C101" s="14" t="s">
        <v>1000</v>
      </c>
      <c r="D101" s="274">
        <v>4.8428267200505441E-4</v>
      </c>
      <c r="E101" s="274">
        <v>1.9691282938863095E-3</v>
      </c>
      <c r="F101" s="274">
        <v>5.3534688349463649E-2</v>
      </c>
      <c r="G101" s="274">
        <v>7.8298017495729826E-3</v>
      </c>
      <c r="H101" s="274">
        <v>2.4861200502937175E-2</v>
      </c>
      <c r="I101" s="274">
        <v>0</v>
      </c>
      <c r="J101" s="274">
        <v>8.5238895821757781E-4</v>
      </c>
      <c r="K101" s="274">
        <v>2.9939932912888305E-4</v>
      </c>
      <c r="L101" s="274">
        <v>4.3775761388081168E-2</v>
      </c>
      <c r="M101" s="274">
        <v>3.0633771147351016E-3</v>
      </c>
      <c r="N101" s="274">
        <v>1.959535323954464E-3</v>
      </c>
      <c r="O101" s="274">
        <v>4.9491652099274749E-3</v>
      </c>
      <c r="P101" s="274">
        <v>0</v>
      </c>
      <c r="Q101" s="274">
        <v>7.2300138482994783E-2</v>
      </c>
      <c r="R101" s="274">
        <v>1.8166697180575193E-2</v>
      </c>
      <c r="S101" s="274">
        <v>0</v>
      </c>
      <c r="T101" s="274">
        <v>2.2401123841263551E-3</v>
      </c>
      <c r="U101" s="274">
        <v>2.3208238575642448E-8</v>
      </c>
      <c r="V101" s="274">
        <v>2.3429585318725152E-3</v>
      </c>
      <c r="W101" s="274">
        <v>7.8384795227825498E-5</v>
      </c>
      <c r="X101" s="274">
        <v>6.5275217874879088E-4</v>
      </c>
      <c r="Y101" s="274">
        <v>0</v>
      </c>
      <c r="Z101" s="274">
        <v>0</v>
      </c>
      <c r="AA101" s="274">
        <v>9.7987643515550626E-3</v>
      </c>
      <c r="AB101" s="274">
        <v>6.3650772713124557E-6</v>
      </c>
      <c r="AC101" s="274">
        <v>0</v>
      </c>
      <c r="AD101" s="274">
        <v>1.3683462996178888E-3</v>
      </c>
      <c r="AE101" s="274">
        <v>2.176383268992849E-2</v>
      </c>
      <c r="AF101" s="274">
        <v>1.7463361219279719E-3</v>
      </c>
      <c r="AG101" s="274">
        <v>3.5354640741231215E-2</v>
      </c>
      <c r="AH101" s="274" t="e">
        <v>#DIV/0!</v>
      </c>
      <c r="AI101" s="274">
        <v>3.7302515061081627E-3</v>
      </c>
      <c r="AJ101" s="370">
        <v>2.1905759966401948E-2</v>
      </c>
      <c r="AK101" s="250"/>
    </row>
    <row r="102" spans="2:37" x14ac:dyDescent="0.25">
      <c r="B102" s="85">
        <v>4601</v>
      </c>
      <c r="C102" s="84" t="s">
        <v>1001</v>
      </c>
      <c r="D102" s="240">
        <v>0</v>
      </c>
      <c r="E102" s="240">
        <v>2.4880806710796171E-4</v>
      </c>
      <c r="F102" s="240">
        <v>4.163313997586101E-2</v>
      </c>
      <c r="G102" s="240">
        <v>7.8256275657137536E-3</v>
      </c>
      <c r="H102" s="240">
        <v>1.9253689250088125E-2</v>
      </c>
      <c r="I102" s="240">
        <v>0</v>
      </c>
      <c r="J102" s="240">
        <v>6.4480769895002466E-4</v>
      </c>
      <c r="K102" s="240">
        <v>0</v>
      </c>
      <c r="L102" s="240">
        <v>4.3775761388081168E-2</v>
      </c>
      <c r="M102" s="240">
        <v>0</v>
      </c>
      <c r="N102" s="240">
        <v>1.959535323954464E-3</v>
      </c>
      <c r="O102" s="240">
        <v>4.7715153704720329E-3</v>
      </c>
      <c r="P102" s="240">
        <v>0</v>
      </c>
      <c r="Q102" s="240">
        <v>0</v>
      </c>
      <c r="R102" s="240">
        <v>1.2046432965837798E-2</v>
      </c>
      <c r="S102" s="240">
        <v>0</v>
      </c>
      <c r="T102" s="240">
        <v>5.0726570907619903E-4</v>
      </c>
      <c r="U102" s="240">
        <v>0</v>
      </c>
      <c r="V102" s="240">
        <v>0</v>
      </c>
      <c r="W102" s="240">
        <v>0</v>
      </c>
      <c r="X102" s="240">
        <v>0</v>
      </c>
      <c r="Y102" s="240">
        <v>0</v>
      </c>
      <c r="Z102" s="240">
        <v>0</v>
      </c>
      <c r="AA102" s="240">
        <v>0</v>
      </c>
      <c r="AB102" s="240">
        <v>0</v>
      </c>
      <c r="AC102" s="240">
        <v>0</v>
      </c>
      <c r="AD102" s="240">
        <v>5.6965025273275098E-5</v>
      </c>
      <c r="AE102" s="240">
        <v>1.6146233480112425E-2</v>
      </c>
      <c r="AF102" s="240">
        <v>1.7078864417472517E-3</v>
      </c>
      <c r="AG102" s="240">
        <v>3.4727180725491143E-2</v>
      </c>
      <c r="AH102" s="240" t="e">
        <v>#DIV/0!</v>
      </c>
      <c r="AI102" s="240">
        <v>0</v>
      </c>
      <c r="AJ102" s="371">
        <v>1.5108020168358429E-2</v>
      </c>
    </row>
    <row r="103" spans="2:37" x14ac:dyDescent="0.25">
      <c r="B103" s="85">
        <v>4602</v>
      </c>
      <c r="C103" s="84" t="s">
        <v>1002</v>
      </c>
      <c r="D103" s="240">
        <v>4.7358983044042021E-4</v>
      </c>
      <c r="E103" s="240">
        <v>5.8445365420671614E-5</v>
      </c>
      <c r="F103" s="240">
        <v>0</v>
      </c>
      <c r="G103" s="240">
        <v>4.1741838592287529E-6</v>
      </c>
      <c r="H103" s="240">
        <v>1.0102393562255769E-4</v>
      </c>
      <c r="I103" s="240">
        <v>0</v>
      </c>
      <c r="J103" s="240">
        <v>0</v>
      </c>
      <c r="K103" s="240">
        <v>0</v>
      </c>
      <c r="L103" s="240">
        <v>0</v>
      </c>
      <c r="M103" s="240">
        <v>4.9399394707302603E-6</v>
      </c>
      <c r="N103" s="240">
        <v>0</v>
      </c>
      <c r="O103" s="240">
        <v>0</v>
      </c>
      <c r="P103" s="240">
        <v>0</v>
      </c>
      <c r="Q103" s="240">
        <v>0</v>
      </c>
      <c r="R103" s="240">
        <v>3.2242906916708405E-7</v>
      </c>
      <c r="S103" s="240">
        <v>0</v>
      </c>
      <c r="T103" s="240">
        <v>0</v>
      </c>
      <c r="U103" s="240">
        <v>0</v>
      </c>
      <c r="V103" s="240">
        <v>2.3429585318725152E-3</v>
      </c>
      <c r="W103" s="240">
        <v>0</v>
      </c>
      <c r="X103" s="240">
        <v>6.5275217874879088E-4</v>
      </c>
      <c r="Y103" s="240">
        <v>0</v>
      </c>
      <c r="Z103" s="240">
        <v>0</v>
      </c>
      <c r="AA103" s="240">
        <v>0</v>
      </c>
      <c r="AB103" s="240">
        <v>0</v>
      </c>
      <c r="AC103" s="240">
        <v>0</v>
      </c>
      <c r="AD103" s="240">
        <v>6.3912156432959042E-5</v>
      </c>
      <c r="AE103" s="240">
        <v>6.6218097015393503E-5</v>
      </c>
      <c r="AF103" s="240">
        <v>0</v>
      </c>
      <c r="AG103" s="240">
        <v>1.9679285917110679E-5</v>
      </c>
      <c r="AH103" s="240" t="e">
        <v>#DIV/0!</v>
      </c>
      <c r="AI103" s="240">
        <v>0</v>
      </c>
      <c r="AJ103" s="371">
        <v>7.9083255202831539E-5</v>
      </c>
    </row>
    <row r="104" spans="2:37" x14ac:dyDescent="0.25">
      <c r="B104" s="85">
        <v>4690</v>
      </c>
      <c r="C104" s="84" t="s">
        <v>118</v>
      </c>
      <c r="D104" s="240">
        <v>1.0692841564634264E-5</v>
      </c>
      <c r="E104" s="240">
        <v>1.6618748613576762E-3</v>
      </c>
      <c r="F104" s="240">
        <v>1.1901548373602636E-2</v>
      </c>
      <c r="G104" s="240">
        <v>0</v>
      </c>
      <c r="H104" s="240">
        <v>5.5064873172264934E-3</v>
      </c>
      <c r="I104" s="240">
        <v>0</v>
      </c>
      <c r="J104" s="240">
        <v>2.0758125926755304E-4</v>
      </c>
      <c r="K104" s="240">
        <v>2.9939932912888305E-4</v>
      </c>
      <c r="L104" s="240">
        <v>0</v>
      </c>
      <c r="M104" s="240">
        <v>3.0584371752643714E-3</v>
      </c>
      <c r="N104" s="240">
        <v>0</v>
      </c>
      <c r="O104" s="240">
        <v>1.7764983945544143E-4</v>
      </c>
      <c r="P104" s="240">
        <v>0</v>
      </c>
      <c r="Q104" s="240">
        <v>7.2300138482994783E-2</v>
      </c>
      <c r="R104" s="240">
        <v>6.1199417856682252E-3</v>
      </c>
      <c r="S104" s="240">
        <v>0</v>
      </c>
      <c r="T104" s="240">
        <v>1.7328466750501565E-3</v>
      </c>
      <c r="U104" s="240">
        <v>2.3208238575642448E-8</v>
      </c>
      <c r="V104" s="240">
        <v>0</v>
      </c>
      <c r="W104" s="240">
        <v>7.8384795227825498E-5</v>
      </c>
      <c r="X104" s="240">
        <v>0</v>
      </c>
      <c r="Y104" s="240">
        <v>0</v>
      </c>
      <c r="Z104" s="240">
        <v>0</v>
      </c>
      <c r="AA104" s="240">
        <v>9.7987643515550626E-3</v>
      </c>
      <c r="AB104" s="240">
        <v>6.3650772713124557E-6</v>
      </c>
      <c r="AC104" s="240">
        <v>0</v>
      </c>
      <c r="AD104" s="240">
        <v>1.2474691179116546E-3</v>
      </c>
      <c r="AE104" s="240">
        <v>5.55138111280067E-3</v>
      </c>
      <c r="AF104" s="240">
        <v>3.8449680180719999E-5</v>
      </c>
      <c r="AG104" s="240">
        <v>6.0778072982295287E-4</v>
      </c>
      <c r="AH104" s="240" t="e">
        <v>#DIV/0!</v>
      </c>
      <c r="AI104" s="240">
        <v>3.7302515061081627E-3</v>
      </c>
      <c r="AJ104" s="371">
        <v>6.7186565428406933E-3</v>
      </c>
    </row>
    <row r="105" spans="2:37" s="14" customFormat="1" x14ac:dyDescent="0.25">
      <c r="B105" s="13"/>
      <c r="C105" s="14" t="s">
        <v>543</v>
      </c>
      <c r="D105" s="274">
        <v>0.1231854075946249</v>
      </c>
      <c r="E105" s="274">
        <v>-4.9394176468461143E-2</v>
      </c>
      <c r="F105" s="274">
        <v>-1.473613027315044E-2</v>
      </c>
      <c r="G105" s="274">
        <v>1.5140022701716363E-2</v>
      </c>
      <c r="H105" s="274">
        <v>7.6354228170747379E-3</v>
      </c>
      <c r="I105" s="274">
        <v>4.4545431894612443E-2</v>
      </c>
      <c r="J105" s="274">
        <v>0.16169394288121333</v>
      </c>
      <c r="K105" s="274">
        <v>-0.15516781551596151</v>
      </c>
      <c r="L105" s="274">
        <v>4.4908838105039706E-2</v>
      </c>
      <c r="M105" s="274">
        <v>0.11450565600434273</v>
      </c>
      <c r="N105" s="274">
        <v>0.17212962204743262</v>
      </c>
      <c r="O105" s="274">
        <v>7.8388691549306833E-2</v>
      </c>
      <c r="P105" s="274">
        <v>4.5767670698928405E-2</v>
      </c>
      <c r="Q105" s="274">
        <v>1.570495138866619E-3</v>
      </c>
      <c r="R105" s="274">
        <v>8.6339589370389103E-2</v>
      </c>
      <c r="S105" s="274">
        <v>-0.12675805359853898</v>
      </c>
      <c r="T105" s="274">
        <v>-5.1301418829355627E-2</v>
      </c>
      <c r="U105" s="274">
        <v>8.3914181392325024E-2</v>
      </c>
      <c r="V105" s="274">
        <v>4.3309152001959693E-2</v>
      </c>
      <c r="W105" s="274">
        <v>0.13067279360896006</v>
      </c>
      <c r="X105" s="274">
        <v>-0.90137303676573466</v>
      </c>
      <c r="Y105" s="274">
        <v>-0.33611298498951131</v>
      </c>
      <c r="Z105" s="274">
        <v>-0.11885608286181425</v>
      </c>
      <c r="AA105" s="274">
        <v>3.8889934415874357E-2</v>
      </c>
      <c r="AB105" s="274">
        <v>-0.2230722459006351</v>
      </c>
      <c r="AC105" s="274">
        <v>2.0478424357726063E-2</v>
      </c>
      <c r="AD105" s="274">
        <v>-0.10718900281719469</v>
      </c>
      <c r="AE105" s="274">
        <v>2.9478444128452366E-2</v>
      </c>
      <c r="AF105" s="274">
        <v>0.13009719052897586</v>
      </c>
      <c r="AG105" s="274">
        <v>5.8726535909906979E-2</v>
      </c>
      <c r="AH105" s="274" t="e">
        <v>#DIV/0!</v>
      </c>
      <c r="AI105" s="274">
        <v>-7.4678597727143595E-2</v>
      </c>
      <c r="AJ105" s="370">
        <v>1.8151930294096192E-2</v>
      </c>
      <c r="AK105" s="250"/>
    </row>
    <row r="106" spans="2:37" s="14" customFormat="1" x14ac:dyDescent="0.25">
      <c r="B106" s="85"/>
      <c r="C106" s="8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370"/>
      <c r="AK106" s="250"/>
    </row>
    <row r="107" spans="2:37" s="14" customFormat="1" x14ac:dyDescent="0.25">
      <c r="B107" s="13">
        <v>56</v>
      </c>
      <c r="C107" s="14" t="s">
        <v>544</v>
      </c>
      <c r="D107" s="274">
        <v>3.0214310740427793E-2</v>
      </c>
      <c r="E107" s="274">
        <v>0.13915689146891647</v>
      </c>
      <c r="F107" s="274">
        <v>0.11622089700668473</v>
      </c>
      <c r="G107" s="274">
        <v>7.3468380452589327E-2</v>
      </c>
      <c r="H107" s="274">
        <v>9.8714120220437199E-2</v>
      </c>
      <c r="I107" s="274">
        <v>5.5221133952338818E-2</v>
      </c>
      <c r="J107" s="274">
        <v>6.8186605873085965E-3</v>
      </c>
      <c r="K107" s="274">
        <v>0.45920765372995093</v>
      </c>
      <c r="L107" s="274">
        <v>6.9139167246242722E-2</v>
      </c>
      <c r="M107" s="274">
        <v>2.355197865657107E-2</v>
      </c>
      <c r="N107" s="274">
        <v>3.8687937555898236E-2</v>
      </c>
      <c r="O107" s="274">
        <v>3.4264798864621741E-2</v>
      </c>
      <c r="P107" s="274">
        <v>2.6105120345181147E-2</v>
      </c>
      <c r="Q107" s="274">
        <v>4.0599103686567196E-2</v>
      </c>
      <c r="R107" s="274">
        <v>5.275038647274672E-2</v>
      </c>
      <c r="S107" s="274">
        <v>0.14286948511361627</v>
      </c>
      <c r="T107" s="274">
        <v>6.3329548629228391E-2</v>
      </c>
      <c r="U107" s="274">
        <v>2.7491811019435063E-2</v>
      </c>
      <c r="V107" s="274">
        <v>3.2664735261966109E-2</v>
      </c>
      <c r="W107" s="274">
        <v>2.1143060032941325E-2</v>
      </c>
      <c r="X107" s="274">
        <v>0.12785960626612691</v>
      </c>
      <c r="Y107" s="274">
        <v>4.6179302158720507E-2</v>
      </c>
      <c r="Z107" s="274">
        <v>0.14840180096828917</v>
      </c>
      <c r="AA107" s="274">
        <v>4.6225173832980172E-2</v>
      </c>
      <c r="AB107" s="274">
        <v>0.28900119370404542</v>
      </c>
      <c r="AC107" s="274">
        <v>7.522523547960408E-2</v>
      </c>
      <c r="AD107" s="274">
        <v>0.12475802235023116</v>
      </c>
      <c r="AE107" s="274">
        <v>8.4429262355117191E-2</v>
      </c>
      <c r="AF107" s="274">
        <v>9.2692228893569317E-2</v>
      </c>
      <c r="AG107" s="274">
        <v>5.9788882074607225E-2</v>
      </c>
      <c r="AH107" s="274" t="e">
        <v>#DIV/0!</v>
      </c>
      <c r="AI107" s="274">
        <v>5.5863450158882229E-2</v>
      </c>
      <c r="AJ107" s="370">
        <v>8.7395910867295756E-2</v>
      </c>
      <c r="AK107" s="250"/>
    </row>
    <row r="108" spans="2:37" x14ac:dyDescent="0.25">
      <c r="B108" s="85">
        <v>5601</v>
      </c>
      <c r="C108" s="84" t="s">
        <v>1003</v>
      </c>
      <c r="D108" s="240">
        <v>3.1271752749724826E-4</v>
      </c>
      <c r="E108" s="240">
        <v>8.0513883851432899E-4</v>
      </c>
      <c r="F108" s="240">
        <v>2.2222785845767534E-2</v>
      </c>
      <c r="G108" s="240">
        <v>1.9826414157959992E-5</v>
      </c>
      <c r="H108" s="240">
        <v>9.8218285379427193E-3</v>
      </c>
      <c r="I108" s="240">
        <v>6.3970767683174039E-4</v>
      </c>
      <c r="J108" s="240">
        <v>0</v>
      </c>
      <c r="K108" s="240">
        <v>0</v>
      </c>
      <c r="L108" s="240">
        <v>2.3468749864307065E-6</v>
      </c>
      <c r="M108" s="240">
        <v>2.056601966244946E-5</v>
      </c>
      <c r="N108" s="240">
        <v>2.5717367929209694E-5</v>
      </c>
      <c r="O108" s="240">
        <v>2.1379238727065547E-5</v>
      </c>
      <c r="P108" s="240">
        <v>0</v>
      </c>
      <c r="Q108" s="240">
        <v>2.655330695590415E-4</v>
      </c>
      <c r="R108" s="240">
        <v>1.0677935560743747E-4</v>
      </c>
      <c r="S108" s="240">
        <v>3.558869022947454E-4</v>
      </c>
      <c r="T108" s="240">
        <v>2.6823252732975194E-4</v>
      </c>
      <c r="U108" s="240">
        <v>0</v>
      </c>
      <c r="V108" s="240">
        <v>1.3122479632648093E-2</v>
      </c>
      <c r="W108" s="240">
        <v>0</v>
      </c>
      <c r="X108" s="240">
        <v>0</v>
      </c>
      <c r="Y108" s="240">
        <v>0</v>
      </c>
      <c r="Z108" s="240">
        <v>0</v>
      </c>
      <c r="AA108" s="240">
        <v>8.3607044572966138E-6</v>
      </c>
      <c r="AB108" s="240">
        <v>0</v>
      </c>
      <c r="AC108" s="240">
        <v>0</v>
      </c>
      <c r="AD108" s="240">
        <v>4.2579545471911921E-4</v>
      </c>
      <c r="AE108" s="240">
        <v>6.2472573016894746E-3</v>
      </c>
      <c r="AF108" s="240">
        <v>2.2414673247678336E-5</v>
      </c>
      <c r="AG108" s="240">
        <v>1.1067056522111764E-4</v>
      </c>
      <c r="AH108" s="240" t="e">
        <v>#DIV/0!</v>
      </c>
      <c r="AI108" s="240">
        <v>3.1828023692606171E-6</v>
      </c>
      <c r="AJ108" s="371">
        <v>7.6939332111015434E-3</v>
      </c>
    </row>
    <row r="109" spans="2:37" x14ac:dyDescent="0.25">
      <c r="B109" s="85">
        <v>5602</v>
      </c>
      <c r="C109" s="84" t="s">
        <v>1004</v>
      </c>
      <c r="D109" s="240">
        <v>0</v>
      </c>
      <c r="E109" s="240">
        <v>0</v>
      </c>
      <c r="F109" s="240">
        <v>0</v>
      </c>
      <c r="G109" s="240">
        <v>0</v>
      </c>
      <c r="H109" s="240">
        <v>0</v>
      </c>
      <c r="I109" s="240">
        <v>0</v>
      </c>
      <c r="J109" s="240">
        <v>0</v>
      </c>
      <c r="K109" s="240">
        <v>0</v>
      </c>
      <c r="L109" s="240">
        <v>0</v>
      </c>
      <c r="M109" s="240">
        <v>0</v>
      </c>
      <c r="N109" s="240">
        <v>0</v>
      </c>
      <c r="O109" s="240">
        <v>0</v>
      </c>
      <c r="P109" s="240">
        <v>0</v>
      </c>
      <c r="Q109" s="240">
        <v>0</v>
      </c>
      <c r="R109" s="240">
        <v>0</v>
      </c>
      <c r="S109" s="240">
        <v>0</v>
      </c>
      <c r="T109" s="240">
        <v>0</v>
      </c>
      <c r="U109" s="240">
        <v>0</v>
      </c>
      <c r="V109" s="240">
        <v>0</v>
      </c>
      <c r="W109" s="240">
        <v>0</v>
      </c>
      <c r="X109" s="240">
        <v>0</v>
      </c>
      <c r="Y109" s="240">
        <v>0</v>
      </c>
      <c r="Z109" s="240">
        <v>0</v>
      </c>
      <c r="AA109" s="240">
        <v>0</v>
      </c>
      <c r="AB109" s="240">
        <v>0</v>
      </c>
      <c r="AC109" s="240">
        <v>0</v>
      </c>
      <c r="AD109" s="240">
        <v>0</v>
      </c>
      <c r="AE109" s="240">
        <v>0</v>
      </c>
      <c r="AF109" s="240">
        <v>0</v>
      </c>
      <c r="AG109" s="240">
        <v>0</v>
      </c>
      <c r="AH109" s="240" t="e">
        <v>#DIV/0!</v>
      </c>
      <c r="AI109" s="240">
        <v>0</v>
      </c>
      <c r="AJ109" s="371">
        <v>0</v>
      </c>
    </row>
    <row r="110" spans="2:37" x14ac:dyDescent="0.25">
      <c r="B110" s="85">
        <v>5603</v>
      </c>
      <c r="C110" s="84" t="s">
        <v>140</v>
      </c>
      <c r="D110" s="240">
        <v>5.0133724253558897E-6</v>
      </c>
      <c r="E110" s="240">
        <v>2.4685827560584953E-4</v>
      </c>
      <c r="F110" s="240">
        <v>1.3498252977446731E-3</v>
      </c>
      <c r="G110" s="240">
        <v>2.1353348373396534E-3</v>
      </c>
      <c r="H110" s="240">
        <v>9.7951374625938979E-4</v>
      </c>
      <c r="I110" s="240">
        <v>3.5247249363261026E-4</v>
      </c>
      <c r="J110" s="240">
        <v>0</v>
      </c>
      <c r="K110" s="240">
        <v>0</v>
      </c>
      <c r="L110" s="240">
        <v>1.9020607472721907E-4</v>
      </c>
      <c r="M110" s="240">
        <v>0</v>
      </c>
      <c r="N110" s="240">
        <v>6.8581319699663934E-4</v>
      </c>
      <c r="O110" s="240">
        <v>4.2278232737373442E-4</v>
      </c>
      <c r="P110" s="240">
        <v>0</v>
      </c>
      <c r="Q110" s="240">
        <v>0</v>
      </c>
      <c r="R110" s="240">
        <v>2.3339005010668346E-4</v>
      </c>
      <c r="S110" s="240">
        <v>0</v>
      </c>
      <c r="T110" s="240">
        <v>1.3791233445117465E-2</v>
      </c>
      <c r="U110" s="240">
        <v>0</v>
      </c>
      <c r="V110" s="240">
        <v>0</v>
      </c>
      <c r="W110" s="240">
        <v>4.1881975900167506E-4</v>
      </c>
      <c r="X110" s="240">
        <v>1.3282799307094802E-2</v>
      </c>
      <c r="Y110" s="240">
        <v>0</v>
      </c>
      <c r="Z110" s="240">
        <v>0</v>
      </c>
      <c r="AA110" s="240">
        <v>0</v>
      </c>
      <c r="AB110" s="240">
        <v>0</v>
      </c>
      <c r="AC110" s="240">
        <v>0</v>
      </c>
      <c r="AD110" s="240">
        <v>1.7629811806477579E-3</v>
      </c>
      <c r="AE110" s="240">
        <v>7.610708430675269E-4</v>
      </c>
      <c r="AF110" s="240">
        <v>5.9773919173764076E-4</v>
      </c>
      <c r="AG110" s="240">
        <v>1.5088991082487128E-4</v>
      </c>
      <c r="AH110" s="240" t="e">
        <v>#DIV/0!</v>
      </c>
      <c r="AI110" s="240">
        <v>0</v>
      </c>
      <c r="AJ110" s="371">
        <v>8.671722456533845E-4</v>
      </c>
    </row>
    <row r="111" spans="2:37" x14ac:dyDescent="0.25">
      <c r="B111" s="85">
        <v>5604</v>
      </c>
      <c r="C111" s="84" t="s">
        <v>1005</v>
      </c>
      <c r="D111" s="240">
        <v>2.9206393110046261E-2</v>
      </c>
      <c r="E111" s="240">
        <v>9.7170551503370908E-2</v>
      </c>
      <c r="F111" s="240">
        <v>8.2922059673332854E-2</v>
      </c>
      <c r="G111" s="240">
        <v>6.1114098162677107E-2</v>
      </c>
      <c r="H111" s="240">
        <v>7.2752771963781507E-2</v>
      </c>
      <c r="I111" s="240">
        <v>5.3826224465637278E-2</v>
      </c>
      <c r="J111" s="240">
        <v>5.9064230740464036E-3</v>
      </c>
      <c r="K111" s="240">
        <v>0.38296139822013936</v>
      </c>
      <c r="L111" s="240">
        <v>4.7376980097317056E-2</v>
      </c>
      <c r="M111" s="240">
        <v>1.7786827996358324E-2</v>
      </c>
      <c r="N111" s="240">
        <v>1.9279052389695583E-2</v>
      </c>
      <c r="O111" s="240">
        <v>2.6048450176509474E-2</v>
      </c>
      <c r="P111" s="240">
        <v>1.7880353108054196E-2</v>
      </c>
      <c r="Q111" s="240">
        <v>3.6264088883023987E-2</v>
      </c>
      <c r="R111" s="240">
        <v>3.9717616384279515E-2</v>
      </c>
      <c r="S111" s="240">
        <v>0.14090143716487205</v>
      </c>
      <c r="T111" s="240">
        <v>3.014197634051663E-2</v>
      </c>
      <c r="U111" s="240">
        <v>2.7491811019435063E-2</v>
      </c>
      <c r="V111" s="240">
        <v>1.8980149084352527E-2</v>
      </c>
      <c r="W111" s="240">
        <v>1.8862914926459709E-2</v>
      </c>
      <c r="X111" s="240">
        <v>0.10010553361153476</v>
      </c>
      <c r="Y111" s="240">
        <v>4.6179302158720507E-2</v>
      </c>
      <c r="Z111" s="240">
        <v>0.14840180096828917</v>
      </c>
      <c r="AA111" s="240">
        <v>2.3640279865539789E-2</v>
      </c>
      <c r="AB111" s="240">
        <v>0.28291738665132138</v>
      </c>
      <c r="AC111" s="240">
        <v>3.3991512166458092E-2</v>
      </c>
      <c r="AD111" s="240">
        <v>0.11222768848615008</v>
      </c>
      <c r="AE111" s="240">
        <v>6.3259420185322476E-2</v>
      </c>
      <c r="AF111" s="240">
        <v>6.5984133276951254E-2</v>
      </c>
      <c r="AG111" s="240">
        <v>4.127013036426945E-2</v>
      </c>
      <c r="AH111" s="240" t="e">
        <v>#DIV/0!</v>
      </c>
      <c r="AI111" s="240">
        <v>3.3542834106830878E-2</v>
      </c>
      <c r="AJ111" s="371">
        <v>6.6365025935105487E-2</v>
      </c>
    </row>
    <row r="112" spans="2:37" x14ac:dyDescent="0.25">
      <c r="B112" s="85">
        <v>5690</v>
      </c>
      <c r="C112" s="84" t="s">
        <v>53</v>
      </c>
      <c r="D112" s="240">
        <v>6.9018673045892866E-4</v>
      </c>
      <c r="E112" s="240">
        <v>4.0934342851425373E-2</v>
      </c>
      <c r="F112" s="240">
        <v>9.7262261898396606E-3</v>
      </c>
      <c r="G112" s="240">
        <v>1.0199121038414603E-2</v>
      </c>
      <c r="H112" s="240">
        <v>1.5160005972453577E-2</v>
      </c>
      <c r="I112" s="240">
        <v>4.0272931623718569E-4</v>
      </c>
      <c r="J112" s="240">
        <v>9.1223751326219337E-4</v>
      </c>
      <c r="K112" s="240">
        <v>7.6246255509811553E-2</v>
      </c>
      <c r="L112" s="240">
        <v>2.1569634199212023E-2</v>
      </c>
      <c r="M112" s="240">
        <v>5.7445846405502991E-3</v>
      </c>
      <c r="N112" s="240">
        <v>1.8697354601276799E-2</v>
      </c>
      <c r="O112" s="240">
        <v>7.7721871220114641E-3</v>
      </c>
      <c r="P112" s="240">
        <v>8.2247672371269509E-3</v>
      </c>
      <c r="Q112" s="240">
        <v>4.0694817339841658E-3</v>
      </c>
      <c r="R112" s="240">
        <v>1.2692600682753069E-2</v>
      </c>
      <c r="S112" s="240">
        <v>1.6121610464494504E-3</v>
      </c>
      <c r="T112" s="240">
        <v>1.9128106316264545E-2</v>
      </c>
      <c r="U112" s="240">
        <v>0</v>
      </c>
      <c r="V112" s="240">
        <v>5.6210654496549248E-4</v>
      </c>
      <c r="W112" s="240">
        <v>1.8613253474799442E-3</v>
      </c>
      <c r="X112" s="240">
        <v>1.4471273347497343E-2</v>
      </c>
      <c r="Y112" s="240">
        <v>0</v>
      </c>
      <c r="Z112" s="240">
        <v>0</v>
      </c>
      <c r="AA112" s="240">
        <v>2.2576533262983093E-2</v>
      </c>
      <c r="AB112" s="240">
        <v>6.0838070527240657E-3</v>
      </c>
      <c r="AC112" s="240">
        <v>4.1233723313145981E-2</v>
      </c>
      <c r="AD112" s="240">
        <v>1.0341557228714207E-2</v>
      </c>
      <c r="AE112" s="240">
        <v>1.4161514025037715E-2</v>
      </c>
      <c r="AF112" s="240">
        <v>2.6087941751632728E-2</v>
      </c>
      <c r="AG112" s="240">
        <v>1.8257191234291797E-2</v>
      </c>
      <c r="AH112" s="240" t="e">
        <v>#DIV/0!</v>
      </c>
      <c r="AI112" s="240">
        <v>2.2317433249682102E-2</v>
      </c>
      <c r="AJ112" s="371">
        <v>1.2469779475435329E-2</v>
      </c>
    </row>
    <row r="113" spans="2:37" s="14" customFormat="1" x14ac:dyDescent="0.25">
      <c r="B113" s="13">
        <v>47</v>
      </c>
      <c r="C113" s="14" t="s">
        <v>1217</v>
      </c>
      <c r="D113" s="274">
        <v>8.6594953560220379E-3</v>
      </c>
      <c r="E113" s="274">
        <v>2.7902002456370017E-2</v>
      </c>
      <c r="F113" s="274">
        <v>1.6785595647681281E-2</v>
      </c>
      <c r="G113" s="274">
        <v>2.0563399066566039E-3</v>
      </c>
      <c r="H113" s="274">
        <v>1.5437313028973016E-2</v>
      </c>
      <c r="I113" s="274">
        <v>3.3839635206833335E-2</v>
      </c>
      <c r="J113" s="274">
        <v>1.7798377227648259E-3</v>
      </c>
      <c r="K113" s="274">
        <v>8.8055379953221498E-3</v>
      </c>
      <c r="L113" s="274">
        <v>6.9075839278924158E-3</v>
      </c>
      <c r="M113" s="274">
        <v>5.2830181594422316E-3</v>
      </c>
      <c r="N113" s="274">
        <v>4.1842484702998596E-2</v>
      </c>
      <c r="O113" s="274">
        <v>1.0742324995870931E-3</v>
      </c>
      <c r="P113" s="274">
        <v>5.8804350613135478E-3</v>
      </c>
      <c r="Q113" s="274">
        <v>1.188774358071956E-2</v>
      </c>
      <c r="R113" s="274">
        <v>1.5811385803138702E-2</v>
      </c>
      <c r="S113" s="274">
        <v>2.50623826539561E-3</v>
      </c>
      <c r="T113" s="274">
        <v>8.3000676159453186E-3</v>
      </c>
      <c r="U113" s="274">
        <v>9.4188621784136506E-2</v>
      </c>
      <c r="V113" s="274">
        <v>4.835223769730415E-4</v>
      </c>
      <c r="W113" s="274">
        <v>3.5812641205676979E-4</v>
      </c>
      <c r="X113" s="274">
        <v>0</v>
      </c>
      <c r="Y113" s="274">
        <v>0.23461040514780057</v>
      </c>
      <c r="Z113" s="274">
        <v>0</v>
      </c>
      <c r="AA113" s="274">
        <v>2.6742866709987122E-2</v>
      </c>
      <c r="AB113" s="274">
        <v>4.2438123473481026E-2</v>
      </c>
      <c r="AC113" s="274">
        <v>1.4663933291717035E-2</v>
      </c>
      <c r="AD113" s="274">
        <v>3.5546883760801472E-2</v>
      </c>
      <c r="AE113" s="274">
        <v>1.631084957076806E-2</v>
      </c>
      <c r="AF113" s="274">
        <v>3.7599789708478958E-2</v>
      </c>
      <c r="AG113" s="274">
        <v>6.533479716979579E-3</v>
      </c>
      <c r="AH113" s="274" t="e">
        <v>#DIV/0!</v>
      </c>
      <c r="AI113" s="274">
        <v>8.227847210380998E-2</v>
      </c>
      <c r="AJ113" s="370">
        <v>1.4926846888844601E-2</v>
      </c>
      <c r="AK113" s="250"/>
    </row>
    <row r="114" spans="2:37" x14ac:dyDescent="0.25">
      <c r="B114" s="85">
        <v>4701</v>
      </c>
      <c r="C114" s="84" t="s">
        <v>1006</v>
      </c>
      <c r="D114" s="240">
        <v>4.2762233899327026E-4</v>
      </c>
      <c r="E114" s="240">
        <v>0</v>
      </c>
      <c r="F114" s="240">
        <v>4.8787398506573211E-4</v>
      </c>
      <c r="G114" s="240">
        <v>9.9615355495929863E-8</v>
      </c>
      <c r="H114" s="240">
        <v>2.8907305826395523E-4</v>
      </c>
      <c r="I114" s="240">
        <v>1.4793706388815416E-4</v>
      </c>
      <c r="J114" s="240">
        <v>0</v>
      </c>
      <c r="K114" s="240">
        <v>0</v>
      </c>
      <c r="L114" s="240">
        <v>9.5469374620174268E-5</v>
      </c>
      <c r="M114" s="240">
        <v>0</v>
      </c>
      <c r="N114" s="240">
        <v>0</v>
      </c>
      <c r="O114" s="240">
        <v>0</v>
      </c>
      <c r="P114" s="240">
        <v>0</v>
      </c>
      <c r="Q114" s="240">
        <v>2.4022102388699036E-5</v>
      </c>
      <c r="R114" s="240">
        <v>4.4816770322440261E-5</v>
      </c>
      <c r="S114" s="240">
        <v>3.9225984254160408E-4</v>
      </c>
      <c r="T114" s="240">
        <v>0</v>
      </c>
      <c r="U114" s="240">
        <v>0</v>
      </c>
      <c r="V114" s="240">
        <v>0</v>
      </c>
      <c r="W114" s="240">
        <v>0</v>
      </c>
      <c r="X114" s="240">
        <v>0</v>
      </c>
      <c r="Y114" s="240">
        <v>7.3743978125540011E-4</v>
      </c>
      <c r="Z114" s="240">
        <v>0</v>
      </c>
      <c r="AA114" s="240">
        <v>0</v>
      </c>
      <c r="AB114" s="240">
        <v>4.7967858824337794E-5</v>
      </c>
      <c r="AC114" s="240">
        <v>0</v>
      </c>
      <c r="AD114" s="240">
        <v>1.6617680757251619E-4</v>
      </c>
      <c r="AE114" s="240">
        <v>2.0342457750745072E-4</v>
      </c>
      <c r="AF114" s="240">
        <v>0</v>
      </c>
      <c r="AG114" s="240">
        <v>7.5735569663605871E-5</v>
      </c>
      <c r="AH114" s="240" t="e">
        <v>#DIV/0!</v>
      </c>
      <c r="AI114" s="240">
        <v>2.1128184469129739E-4</v>
      </c>
      <c r="AJ114" s="371">
        <v>2.3816429571827386E-4</v>
      </c>
    </row>
    <row r="115" spans="2:37" x14ac:dyDescent="0.25">
      <c r="B115" s="85">
        <v>4702</v>
      </c>
      <c r="C115" s="84" t="s">
        <v>1007</v>
      </c>
      <c r="D115" s="240">
        <v>0</v>
      </c>
      <c r="E115" s="240">
        <v>0</v>
      </c>
      <c r="F115" s="240">
        <v>0</v>
      </c>
      <c r="G115" s="240">
        <v>0</v>
      </c>
      <c r="H115" s="240">
        <v>0</v>
      </c>
      <c r="I115" s="240">
        <v>0</v>
      </c>
      <c r="J115" s="240">
        <v>0</v>
      </c>
      <c r="K115" s="240">
        <v>0</v>
      </c>
      <c r="L115" s="240">
        <v>0</v>
      </c>
      <c r="M115" s="240">
        <v>0</v>
      </c>
      <c r="N115" s="240">
        <v>0</v>
      </c>
      <c r="O115" s="240">
        <v>0</v>
      </c>
      <c r="P115" s="240">
        <v>0</v>
      </c>
      <c r="Q115" s="240">
        <v>0</v>
      </c>
      <c r="R115" s="240">
        <v>0</v>
      </c>
      <c r="S115" s="240">
        <v>0</v>
      </c>
      <c r="T115" s="240">
        <v>0</v>
      </c>
      <c r="U115" s="240">
        <v>0</v>
      </c>
      <c r="V115" s="240">
        <v>0</v>
      </c>
      <c r="W115" s="240">
        <v>0</v>
      </c>
      <c r="X115" s="240">
        <v>0</v>
      </c>
      <c r="Y115" s="240">
        <v>0</v>
      </c>
      <c r="Z115" s="240">
        <v>0</v>
      </c>
      <c r="AA115" s="240">
        <v>0</v>
      </c>
      <c r="AB115" s="240">
        <v>0</v>
      </c>
      <c r="AC115" s="240">
        <v>0</v>
      </c>
      <c r="AD115" s="240">
        <v>0</v>
      </c>
      <c r="AE115" s="240">
        <v>0</v>
      </c>
      <c r="AF115" s="240">
        <v>0</v>
      </c>
      <c r="AG115" s="240">
        <v>0</v>
      </c>
      <c r="AH115" s="240" t="e">
        <v>#DIV/0!</v>
      </c>
      <c r="AI115" s="240">
        <v>0</v>
      </c>
      <c r="AJ115" s="371">
        <v>0</v>
      </c>
    </row>
    <row r="116" spans="2:37" x14ac:dyDescent="0.25">
      <c r="B116" s="85">
        <v>4703</v>
      </c>
      <c r="C116" s="84" t="s">
        <v>991</v>
      </c>
      <c r="D116" s="240">
        <v>6.2583464484098498E-3</v>
      </c>
      <c r="E116" s="240">
        <v>5.3744291908450984E-3</v>
      </c>
      <c r="F116" s="240">
        <v>1.6297716523083511E-2</v>
      </c>
      <c r="G116" s="240">
        <v>2.0562402913011078E-3</v>
      </c>
      <c r="H116" s="240">
        <v>9.7159238357798165E-3</v>
      </c>
      <c r="I116" s="240">
        <v>1.5858240100616136E-2</v>
      </c>
      <c r="J116" s="240">
        <v>1.4234526314105813E-3</v>
      </c>
      <c r="K116" s="240">
        <v>1.015275761223439E-3</v>
      </c>
      <c r="L116" s="240">
        <v>6.0139935660187627E-3</v>
      </c>
      <c r="M116" s="240">
        <v>5.1988714412570932E-3</v>
      </c>
      <c r="N116" s="240">
        <v>3.4289050277235664E-3</v>
      </c>
      <c r="O116" s="240">
        <v>2.9164835484465178E-5</v>
      </c>
      <c r="P116" s="240">
        <v>1.3612885514177641E-3</v>
      </c>
      <c r="Q116" s="240">
        <v>1.186372147833086E-2</v>
      </c>
      <c r="R116" s="240">
        <v>5.778379885025089E-3</v>
      </c>
      <c r="S116" s="240">
        <v>2.1061485004646367E-3</v>
      </c>
      <c r="T116" s="240">
        <v>8.3000676159453186E-3</v>
      </c>
      <c r="U116" s="240">
        <v>9.4188621784136506E-2</v>
      </c>
      <c r="V116" s="240">
        <v>4.835223769730415E-4</v>
      </c>
      <c r="W116" s="240">
        <v>3.5802059258321228E-4</v>
      </c>
      <c r="X116" s="240">
        <v>0</v>
      </c>
      <c r="Y116" s="240">
        <v>1.1115861651476459E-2</v>
      </c>
      <c r="Z116" s="240">
        <v>0</v>
      </c>
      <c r="AA116" s="240">
        <v>8.522031056113524E-4</v>
      </c>
      <c r="AB116" s="240">
        <v>4.098163275734977E-2</v>
      </c>
      <c r="AC116" s="240">
        <v>1.3790117714761916E-2</v>
      </c>
      <c r="AD116" s="240">
        <v>1.4348241738112767E-2</v>
      </c>
      <c r="AE116" s="240">
        <v>8.5816743751952248E-3</v>
      </c>
      <c r="AF116" s="240">
        <v>3.1189401602611999E-3</v>
      </c>
      <c r="AG116" s="240">
        <v>5.8078752940420733E-3</v>
      </c>
      <c r="AH116" s="240" t="e">
        <v>#DIV/0!</v>
      </c>
      <c r="AI116" s="240">
        <v>8.0986421881256102E-3</v>
      </c>
      <c r="AJ116" s="371">
        <v>9.4353768113892532E-3</v>
      </c>
    </row>
    <row r="117" spans="2:37" x14ac:dyDescent="0.25">
      <c r="B117" s="85">
        <v>4790</v>
      </c>
      <c r="C117" s="84" t="s">
        <v>53</v>
      </c>
      <c r="D117" s="240">
        <v>1.9735265686189195E-3</v>
      </c>
      <c r="E117" s="240">
        <v>2.2527573265524917E-2</v>
      </c>
      <c r="F117" s="240">
        <v>5.1395320413103053E-9</v>
      </c>
      <c r="G117" s="240">
        <v>0</v>
      </c>
      <c r="H117" s="240">
        <v>5.4323161349292453E-3</v>
      </c>
      <c r="I117" s="240">
        <v>1.7833458042329046E-2</v>
      </c>
      <c r="J117" s="240">
        <v>3.5638509135424472E-4</v>
      </c>
      <c r="K117" s="240">
        <v>7.7902622340987118E-3</v>
      </c>
      <c r="L117" s="240">
        <v>7.9812098725347844E-4</v>
      </c>
      <c r="M117" s="240">
        <v>8.4146718185138398E-5</v>
      </c>
      <c r="N117" s="240">
        <v>3.8413579675275034E-2</v>
      </c>
      <c r="O117" s="240">
        <v>1.0450676641026281E-3</v>
      </c>
      <c r="P117" s="240">
        <v>4.5191465098957835E-3</v>
      </c>
      <c r="Q117" s="240">
        <v>0</v>
      </c>
      <c r="R117" s="240">
        <v>9.9881891477911731E-3</v>
      </c>
      <c r="S117" s="240">
        <v>7.8299223893695562E-6</v>
      </c>
      <c r="T117" s="240">
        <v>0</v>
      </c>
      <c r="U117" s="240">
        <v>0</v>
      </c>
      <c r="V117" s="240">
        <v>0</v>
      </c>
      <c r="W117" s="240">
        <v>1.0581947355756441E-7</v>
      </c>
      <c r="X117" s="240">
        <v>0</v>
      </c>
      <c r="Y117" s="240">
        <v>0.22275710371506871</v>
      </c>
      <c r="Z117" s="240">
        <v>0</v>
      </c>
      <c r="AA117" s="240">
        <v>2.5890663604375773E-2</v>
      </c>
      <c r="AB117" s="240">
        <v>1.4085228573069159E-3</v>
      </c>
      <c r="AC117" s="240">
        <v>8.7381557695511921E-4</v>
      </c>
      <c r="AD117" s="240">
        <v>2.1032465215116189E-2</v>
      </c>
      <c r="AE117" s="240">
        <v>7.525750618065383E-3</v>
      </c>
      <c r="AF117" s="240">
        <v>3.4480849548217764E-2</v>
      </c>
      <c r="AG117" s="240">
        <v>6.4986885327390071E-4</v>
      </c>
      <c r="AH117" s="240" t="e">
        <v>#DIV/0!</v>
      </c>
      <c r="AI117" s="240">
        <v>7.3968548070993068E-2</v>
      </c>
      <c r="AJ117" s="371">
        <v>5.2533057817370724E-3</v>
      </c>
    </row>
    <row r="118" spans="2:37" s="14" customFormat="1" x14ac:dyDescent="0.25">
      <c r="B118" s="13"/>
      <c r="C118" s="14" t="s">
        <v>1215</v>
      </c>
      <c r="D118" s="274">
        <v>0.14474022297903066</v>
      </c>
      <c r="E118" s="274">
        <v>6.1860712544085303E-2</v>
      </c>
      <c r="F118" s="274">
        <v>8.4699171085853009E-2</v>
      </c>
      <c r="G118" s="274">
        <v>8.655206324764908E-2</v>
      </c>
      <c r="H118" s="274">
        <v>9.091223000853893E-2</v>
      </c>
      <c r="I118" s="274">
        <v>6.5926930640117926E-2</v>
      </c>
      <c r="J118" s="274">
        <v>0.16673276574575707</v>
      </c>
      <c r="K118" s="274">
        <v>0.29523430021866726</v>
      </c>
      <c r="L118" s="274">
        <v>0.10714042142339002</v>
      </c>
      <c r="M118" s="274">
        <v>0.13277461650147157</v>
      </c>
      <c r="N118" s="274">
        <v>0.16897507490033228</v>
      </c>
      <c r="O118" s="274">
        <v>0.11157925791434149</v>
      </c>
      <c r="P118" s="274">
        <v>6.5992355982796E-2</v>
      </c>
      <c r="Q118" s="274">
        <v>3.0281855244714259E-2</v>
      </c>
      <c r="R118" s="274">
        <v>0.12327859003999711</v>
      </c>
      <c r="S118" s="274">
        <v>1.360519324968168E-2</v>
      </c>
      <c r="T118" s="274">
        <v>3.7280621839274409E-3</v>
      </c>
      <c r="U118" s="274">
        <v>1.721737062762357E-2</v>
      </c>
      <c r="V118" s="274">
        <v>7.5490364886952765E-2</v>
      </c>
      <c r="W118" s="274">
        <v>0.15145772722984463</v>
      </c>
      <c r="X118" s="274">
        <v>-0.77351343049960786</v>
      </c>
      <c r="Y118" s="274">
        <v>-0.52454408797859131</v>
      </c>
      <c r="Z118" s="274">
        <v>2.9545718106474935E-2</v>
      </c>
      <c r="AA118" s="274">
        <v>5.8372241538867407E-2</v>
      </c>
      <c r="AB118" s="274">
        <v>2.349082432992931E-2</v>
      </c>
      <c r="AC118" s="274">
        <v>8.1039726545613103E-2</v>
      </c>
      <c r="AD118" s="274">
        <v>-1.7977864227765022E-2</v>
      </c>
      <c r="AE118" s="274">
        <v>9.7596856912801497E-2</v>
      </c>
      <c r="AF118" s="274">
        <v>0.18518962971406622</v>
      </c>
      <c r="AG118" s="274">
        <v>0.11198193826753465</v>
      </c>
      <c r="AH118" s="274" t="e">
        <v>#DIV/0!</v>
      </c>
      <c r="AI118" s="274">
        <v>-0.10109361967207134</v>
      </c>
      <c r="AJ118" s="370">
        <v>9.0620994272547342E-2</v>
      </c>
      <c r="AK118" s="250"/>
    </row>
    <row r="119" spans="2:37" s="14" customFormat="1" x14ac:dyDescent="0.25">
      <c r="B119" s="13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  <c r="AE119" s="274"/>
      <c r="AF119" s="274"/>
      <c r="AG119" s="274"/>
      <c r="AH119" s="274"/>
      <c r="AI119" s="274"/>
      <c r="AJ119" s="370"/>
      <c r="AK119" s="250"/>
    </row>
    <row r="120" spans="2:37" s="14" customFormat="1" x14ac:dyDescent="0.25">
      <c r="B120" s="13">
        <v>48</v>
      </c>
      <c r="C120" s="14" t="s">
        <v>1218</v>
      </c>
      <c r="D120" s="274">
        <v>4.4660645149003822E-2</v>
      </c>
      <c r="E120" s="274">
        <v>1.2308253737766926E-2</v>
      </c>
      <c r="F120" s="274">
        <v>2.5136655905728857E-2</v>
      </c>
      <c r="G120" s="274">
        <v>1.8092552269655195E-2</v>
      </c>
      <c r="H120" s="274">
        <v>2.4719859270334949E-2</v>
      </c>
      <c r="I120" s="274">
        <v>3.0296544910100007E-2</v>
      </c>
      <c r="J120" s="274">
        <v>6.0471230168296482E-2</v>
      </c>
      <c r="K120" s="274">
        <v>0.11807994926561033</v>
      </c>
      <c r="L120" s="274">
        <v>3.6245145586897225E-2</v>
      </c>
      <c r="M120" s="274">
        <v>4.6668126475771295E-2</v>
      </c>
      <c r="N120" s="274">
        <v>6.0142386813520181E-2</v>
      </c>
      <c r="O120" s="274">
        <v>4.2841671689392138E-2</v>
      </c>
      <c r="P120" s="274">
        <v>2.6291393825755731E-2</v>
      </c>
      <c r="Q120" s="274">
        <v>1.2105648188047548E-2</v>
      </c>
      <c r="R120" s="274">
        <v>4.5073249620659839E-2</v>
      </c>
      <c r="S120" s="274">
        <v>1.48418344784986E-2</v>
      </c>
      <c r="T120" s="274">
        <v>1.443349213299682E-3</v>
      </c>
      <c r="U120" s="274">
        <v>5.1557519744084065E-3</v>
      </c>
      <c r="V120" s="274">
        <v>0</v>
      </c>
      <c r="W120" s="274">
        <v>5.4903426610723616E-2</v>
      </c>
      <c r="X120" s="274">
        <v>0</v>
      </c>
      <c r="Y120" s="274">
        <v>0</v>
      </c>
      <c r="Z120" s="274">
        <v>0</v>
      </c>
      <c r="AA120" s="274">
        <v>2.9600581946230956E-2</v>
      </c>
      <c r="AB120" s="274">
        <v>8.515423787774026E-3</v>
      </c>
      <c r="AC120" s="274">
        <v>3.0113163103016694E-2</v>
      </c>
      <c r="AD120" s="274">
        <v>1.5137964573943787E-2</v>
      </c>
      <c r="AE120" s="274">
        <v>3.1118089217489226E-2</v>
      </c>
      <c r="AF120" s="274">
        <v>6.758288694160966E-2</v>
      </c>
      <c r="AG120" s="274">
        <v>3.8027179312263959E-2</v>
      </c>
      <c r="AH120" s="274" t="e">
        <v>#DIV/0!</v>
      </c>
      <c r="AI120" s="274">
        <v>2.1290391092689404E-2</v>
      </c>
      <c r="AJ120" s="370">
        <v>2.7149561247859666E-2</v>
      </c>
      <c r="AK120" s="250"/>
    </row>
    <row r="121" spans="2:37" s="14" customFormat="1" x14ac:dyDescent="0.25">
      <c r="B121" s="13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274"/>
      <c r="AG121" s="274"/>
      <c r="AH121" s="274"/>
      <c r="AI121" s="274"/>
      <c r="AJ121" s="370"/>
      <c r="AK121" s="250"/>
    </row>
    <row r="122" spans="2:37" s="14" customFormat="1" x14ac:dyDescent="0.25">
      <c r="B122" s="13"/>
      <c r="C122" s="14" t="s">
        <v>1216</v>
      </c>
      <c r="D122" s="274">
        <v>0.10007957783002684</v>
      </c>
      <c r="E122" s="274">
        <v>4.9552458806318374E-2</v>
      </c>
      <c r="F122" s="274">
        <v>5.9562515180124148E-2</v>
      </c>
      <c r="G122" s="274">
        <v>6.8459510977993882E-2</v>
      </c>
      <c r="H122" s="274">
        <v>6.6192370738203984E-2</v>
      </c>
      <c r="I122" s="274">
        <v>3.5630385730017929E-2</v>
      </c>
      <c r="J122" s="274">
        <v>0.10626153557746061</v>
      </c>
      <c r="K122" s="274">
        <v>0.1771543509530569</v>
      </c>
      <c r="L122" s="274">
        <v>7.0895275836492799E-2</v>
      </c>
      <c r="M122" s="274">
        <v>8.6106490025700269E-2</v>
      </c>
      <c r="N122" s="274">
        <v>0.1088326880868121</v>
      </c>
      <c r="O122" s="274">
        <v>6.873758622494934E-2</v>
      </c>
      <c r="P122" s="274">
        <v>3.9700962157040269E-2</v>
      </c>
      <c r="Q122" s="274">
        <v>1.8176207056666713E-2</v>
      </c>
      <c r="R122" s="274">
        <v>7.8205340419337271E-2</v>
      </c>
      <c r="S122" s="274">
        <v>-1.2366412288169202E-3</v>
      </c>
      <c r="T122" s="274">
        <v>2.2847129706277591E-3</v>
      </c>
      <c r="U122" s="274">
        <v>1.2061618653215164E-2</v>
      </c>
      <c r="V122" s="274">
        <v>7.5490364886952765E-2</v>
      </c>
      <c r="W122" s="274">
        <v>9.6554300619121014E-2</v>
      </c>
      <c r="X122" s="274">
        <v>-0.77351343049960786</v>
      </c>
      <c r="Y122" s="274">
        <v>-0.52454408797859131</v>
      </c>
      <c r="Z122" s="274">
        <v>2.9545718106474935E-2</v>
      </c>
      <c r="AA122" s="274">
        <v>2.8771659592636452E-2</v>
      </c>
      <c r="AB122" s="274">
        <v>1.4975400542155284E-2</v>
      </c>
      <c r="AC122" s="274">
        <v>5.0926563442596405E-2</v>
      </c>
      <c r="AD122" s="274">
        <v>-3.3115828801708803E-2</v>
      </c>
      <c r="AE122" s="274">
        <v>6.6478767695312274E-2</v>
      </c>
      <c r="AF122" s="274">
        <v>0.11760674277245656</v>
      </c>
      <c r="AG122" s="274">
        <v>7.3954758955270677E-2</v>
      </c>
      <c r="AH122" s="274" t="e">
        <v>#DIV/0!</v>
      </c>
      <c r="AI122" s="274">
        <v>-0.12238401076476073</v>
      </c>
      <c r="AJ122" s="370">
        <v>6.3471433024687704E-2</v>
      </c>
      <c r="AK122" s="250"/>
    </row>
    <row r="123" spans="2:37" s="14" customFormat="1" x14ac:dyDescent="0.25">
      <c r="B123" s="29"/>
      <c r="C123" s="322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  <c r="AB123" s="280"/>
      <c r="AC123" s="280"/>
      <c r="AD123" s="280"/>
      <c r="AE123" s="280"/>
      <c r="AF123" s="280"/>
      <c r="AG123" s="280"/>
      <c r="AH123" s="280"/>
      <c r="AI123" s="280"/>
      <c r="AJ123" s="372"/>
      <c r="AK123" s="250"/>
    </row>
    <row r="125" spans="2:37" s="14" customFormat="1" x14ac:dyDescent="0.25">
      <c r="B125" s="40" t="s">
        <v>729</v>
      </c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50"/>
    </row>
    <row r="126" spans="2:37" s="14" customFormat="1" x14ac:dyDescent="0.25">
      <c r="B126" s="40" t="s">
        <v>1222</v>
      </c>
      <c r="D126" s="285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50"/>
      <c r="AK126" s="250"/>
    </row>
    <row r="127" spans="2:37" s="14" customFormat="1" x14ac:dyDescent="0.25">
      <c r="B127" s="40" t="s">
        <v>1228</v>
      </c>
      <c r="D127" s="285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50"/>
      <c r="AK127" s="250"/>
    </row>
    <row r="128" spans="2:37" x14ac:dyDescent="0.25">
      <c r="B128" s="42" t="s">
        <v>1225</v>
      </c>
    </row>
    <row r="129" spans="2:2" x14ac:dyDescent="0.25">
      <c r="B129" s="42" t="s">
        <v>1226</v>
      </c>
    </row>
    <row r="130" spans="2:2" x14ac:dyDescent="0.25">
      <c r="B130" s="42" t="s">
        <v>1227</v>
      </c>
    </row>
    <row r="131" spans="2:2" x14ac:dyDescent="0.25">
      <c r="B131" s="42" t="s">
        <v>1287</v>
      </c>
    </row>
    <row r="132" spans="2:2" x14ac:dyDescent="0.25">
      <c r="B132" s="42" t="s">
        <v>1234</v>
      </c>
    </row>
    <row r="871" spans="5:37" x14ac:dyDescent="0.25"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  <c r="AA871" s="249"/>
      <c r="AB871" s="249"/>
      <c r="AC871" s="249"/>
      <c r="AD871" s="249"/>
      <c r="AE871" s="249"/>
      <c r="AF871" s="249"/>
      <c r="AG871" s="249"/>
      <c r="AH871" s="249"/>
      <c r="AI871" s="249"/>
      <c r="AJ871" s="249"/>
      <c r="AK871" s="249"/>
    </row>
    <row r="1072" spans="5:37" x14ac:dyDescent="0.25">
      <c r="E1072" s="249"/>
      <c r="F1072" s="249"/>
      <c r="G1072" s="249"/>
      <c r="H1072" s="249"/>
      <c r="I1072" s="249"/>
      <c r="J1072" s="249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49"/>
      <c r="W1072" s="249"/>
      <c r="X1072" s="249"/>
      <c r="Y1072" s="249"/>
      <c r="Z1072" s="249"/>
      <c r="AA1072" s="249"/>
      <c r="AB1072" s="249"/>
      <c r="AC1072" s="249"/>
      <c r="AD1072" s="249"/>
      <c r="AE1072" s="249"/>
      <c r="AF1072" s="249"/>
      <c r="AG1072" s="249"/>
      <c r="AH1072" s="249"/>
      <c r="AI1072" s="249"/>
      <c r="AJ1072" s="249"/>
      <c r="AK1072" s="249"/>
    </row>
    <row r="1121" spans="5:37" x14ac:dyDescent="0.25">
      <c r="E1121" s="249"/>
      <c r="F1121" s="249"/>
      <c r="G1121" s="249"/>
      <c r="H1121" s="249"/>
      <c r="I1121" s="249"/>
      <c r="J1121" s="249"/>
      <c r="K1121" s="249"/>
      <c r="L1121" s="249"/>
      <c r="M1121" s="249"/>
      <c r="N1121" s="249"/>
      <c r="O1121" s="249"/>
      <c r="P1121" s="249"/>
      <c r="Q1121" s="249"/>
      <c r="R1121" s="249"/>
      <c r="S1121" s="249"/>
      <c r="T1121" s="249"/>
      <c r="U1121" s="249"/>
      <c r="V1121" s="249"/>
      <c r="W1121" s="249"/>
      <c r="X1121" s="249"/>
      <c r="Y1121" s="249"/>
      <c r="Z1121" s="249"/>
      <c r="AA1121" s="249"/>
      <c r="AB1121" s="249"/>
      <c r="AC1121" s="249"/>
      <c r="AD1121" s="249"/>
      <c r="AE1121" s="249"/>
      <c r="AF1121" s="249"/>
      <c r="AG1121" s="249"/>
      <c r="AH1121" s="249"/>
      <c r="AI1121" s="249"/>
      <c r="AJ1121" s="249"/>
      <c r="AK1121" s="249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0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11.44140625" defaultRowHeight="13.8" x14ac:dyDescent="0.25"/>
  <cols>
    <col min="1" max="1" width="2.77734375" style="60" customWidth="1"/>
    <col min="2" max="2" width="16.77734375" style="84" customWidth="1"/>
    <col min="3" max="3" width="53.44140625" style="84" customWidth="1"/>
    <col min="4" max="4" width="23.44140625" style="115" bestFit="1" customWidth="1"/>
    <col min="5" max="5" width="23.44140625" style="84" bestFit="1" customWidth="1"/>
    <col min="6" max="6" width="24.5546875" style="84" bestFit="1" customWidth="1"/>
    <col min="7" max="7" width="25" style="84" bestFit="1" customWidth="1"/>
    <col min="8" max="8" width="27.44140625" style="84" bestFit="1" customWidth="1"/>
    <col min="9" max="9" width="23" style="84" bestFit="1" customWidth="1"/>
    <col min="10" max="10" width="24.21875" style="84" bestFit="1" customWidth="1"/>
    <col min="11" max="11" width="20.77734375" style="84" bestFit="1" customWidth="1"/>
    <col min="12" max="12" width="23" style="84" bestFit="1" customWidth="1"/>
    <col min="13" max="13" width="33.21875" style="84" bestFit="1" customWidth="1"/>
    <col min="14" max="14" width="27.21875" style="84" bestFit="1" customWidth="1"/>
    <col min="15" max="17" width="20.77734375" style="84" bestFit="1" customWidth="1"/>
    <col min="18" max="18" width="27.44140625" style="84" bestFit="1" customWidth="1"/>
    <col min="19" max="19" width="21.21875" style="84" bestFit="1" customWidth="1"/>
    <col min="20" max="20" width="21" style="84" bestFit="1" customWidth="1"/>
    <col min="21" max="21" width="36.44140625" style="84" bestFit="1" customWidth="1"/>
    <col min="22" max="22" width="19.21875" style="84" bestFit="1" customWidth="1"/>
    <col min="23" max="23" width="27.44140625" style="84" bestFit="1" customWidth="1"/>
    <col min="24" max="26" width="19.21875" style="84" bestFit="1" customWidth="1"/>
    <col min="27" max="27" width="22.21875" style="84" bestFit="1" customWidth="1"/>
    <col min="28" max="28" width="26.77734375" style="84" bestFit="1" customWidth="1"/>
    <col min="29" max="29" width="20.77734375" style="84" bestFit="1" customWidth="1"/>
    <col min="30" max="30" width="27.44140625" style="84" bestFit="1" customWidth="1"/>
    <col min="31" max="31" width="24.5546875" style="84" bestFit="1" customWidth="1"/>
    <col min="32" max="33" width="25.44140625" style="84" bestFit="1" customWidth="1"/>
    <col min="34" max="34" width="14" style="84" bestFit="1" customWidth="1"/>
    <col min="35" max="36" width="29.21875" style="84" bestFit="1" customWidth="1"/>
    <col min="37" max="37" width="11.44140625" style="84"/>
    <col min="38" max="38" width="14.77734375" style="60" bestFit="1" customWidth="1"/>
    <col min="39" max="16384" width="11.44140625" style="84"/>
  </cols>
  <sheetData>
    <row r="1" spans="1:98" s="7" customFormat="1" x14ac:dyDescent="0.25">
      <c r="A1" s="75"/>
      <c r="B1" s="20"/>
      <c r="C1" s="20"/>
      <c r="D1" s="107"/>
      <c r="H1" s="75"/>
      <c r="AL1" s="325"/>
    </row>
    <row r="2" spans="1:98" s="7" customFormat="1" x14ac:dyDescent="0.25">
      <c r="A2" s="75"/>
      <c r="B2" s="10" t="s">
        <v>545</v>
      </c>
      <c r="C2" s="20"/>
      <c r="D2" s="107"/>
      <c r="AL2" s="325"/>
    </row>
    <row r="3" spans="1:98" s="7" customFormat="1" x14ac:dyDescent="0.25">
      <c r="A3" s="75"/>
      <c r="B3" s="10" t="s">
        <v>1166</v>
      </c>
      <c r="C3" s="20"/>
      <c r="D3" s="107"/>
      <c r="H3" s="77" t="s">
        <v>1015</v>
      </c>
      <c r="AL3" s="325"/>
    </row>
    <row r="4" spans="1:98" s="7" customFormat="1" x14ac:dyDescent="0.25">
      <c r="A4" s="75"/>
      <c r="B4" s="23">
        <v>44347</v>
      </c>
      <c r="C4" s="20"/>
      <c r="D4" s="107"/>
      <c r="AL4" s="325"/>
    </row>
    <row r="5" spans="1:98" s="7" customFormat="1" x14ac:dyDescent="0.25">
      <c r="A5" s="75"/>
      <c r="B5" s="10" t="s">
        <v>9</v>
      </c>
      <c r="C5" s="20"/>
      <c r="D5" s="107"/>
      <c r="N5" s="24"/>
      <c r="AL5" s="325"/>
    </row>
    <row r="6" spans="1:98" s="1" customFormat="1" ht="15" customHeight="1" x14ac:dyDescent="0.25">
      <c r="A6" s="189"/>
      <c r="B6" s="111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2"/>
      <c r="Q6" s="112"/>
      <c r="R6" s="112"/>
      <c r="S6" s="112"/>
      <c r="T6" s="112"/>
      <c r="U6" s="112"/>
      <c r="V6" s="93"/>
      <c r="W6" s="112"/>
      <c r="X6" s="112"/>
      <c r="Y6" s="93"/>
      <c r="Z6" s="112"/>
      <c r="AA6" s="93"/>
      <c r="AB6" s="112"/>
      <c r="AC6" s="93"/>
      <c r="AD6" s="112"/>
      <c r="AE6" s="112"/>
      <c r="AF6" s="507" t="s">
        <v>1229</v>
      </c>
      <c r="AG6" s="508"/>
      <c r="AH6" s="508"/>
      <c r="AI6" s="509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39" customFormat="1" ht="48.75" customHeight="1" x14ac:dyDescent="0.3">
      <c r="A7" s="190" t="s">
        <v>1863</v>
      </c>
      <c r="B7" s="341" t="s">
        <v>10</v>
      </c>
      <c r="C7" s="342" t="s">
        <v>11</v>
      </c>
      <c r="D7" s="343" t="s">
        <v>1139</v>
      </c>
      <c r="E7" s="320" t="s">
        <v>1140</v>
      </c>
      <c r="F7" s="320" t="s">
        <v>1141</v>
      </c>
      <c r="G7" s="320" t="s">
        <v>1142</v>
      </c>
      <c r="H7" s="344" t="s">
        <v>1143</v>
      </c>
      <c r="I7" s="320" t="s">
        <v>1144</v>
      </c>
      <c r="J7" s="320" t="s">
        <v>1145</v>
      </c>
      <c r="K7" s="336" t="s">
        <v>1150</v>
      </c>
      <c r="L7" s="337" t="s">
        <v>1213</v>
      </c>
      <c r="M7" s="337" t="s">
        <v>1147</v>
      </c>
      <c r="N7" s="336" t="s">
        <v>1148</v>
      </c>
      <c r="O7" s="320" t="s">
        <v>1151</v>
      </c>
      <c r="P7" s="320" t="s">
        <v>1149</v>
      </c>
      <c r="Q7" s="320" t="s">
        <v>1146</v>
      </c>
      <c r="R7" s="344" t="s">
        <v>1153</v>
      </c>
      <c r="S7" s="320" t="s">
        <v>1152</v>
      </c>
      <c r="T7" s="320" t="s">
        <v>1154</v>
      </c>
      <c r="U7" s="320" t="s">
        <v>1155</v>
      </c>
      <c r="V7" s="337" t="s">
        <v>1156</v>
      </c>
      <c r="W7" s="320" t="s">
        <v>1157</v>
      </c>
      <c r="X7" s="320" t="s">
        <v>1158</v>
      </c>
      <c r="Y7" s="340" t="s">
        <v>1292</v>
      </c>
      <c r="Z7" s="320" t="s">
        <v>1159</v>
      </c>
      <c r="AA7" s="340" t="s">
        <v>1293</v>
      </c>
      <c r="AB7" s="320" t="s">
        <v>1160</v>
      </c>
      <c r="AC7" s="340" t="s">
        <v>1294</v>
      </c>
      <c r="AD7" s="344" t="s">
        <v>1161</v>
      </c>
      <c r="AE7" s="344" t="s">
        <v>1162</v>
      </c>
      <c r="AF7" s="336" t="s">
        <v>1163</v>
      </c>
      <c r="AG7" s="337" t="s">
        <v>1164</v>
      </c>
      <c r="AH7" s="338" t="s">
        <v>1165</v>
      </c>
      <c r="AI7" s="340" t="s">
        <v>1862</v>
      </c>
      <c r="AJ7" s="334" t="s">
        <v>1230</v>
      </c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73"/>
      <c r="AL8" s="64"/>
    </row>
    <row r="9" spans="1:98" x14ac:dyDescent="0.25">
      <c r="A9" s="190">
        <v>3</v>
      </c>
      <c r="B9" s="85">
        <v>11</v>
      </c>
      <c r="C9" s="84" t="s">
        <v>12</v>
      </c>
      <c r="D9" s="89">
        <v>935936.98152999999</v>
      </c>
      <c r="E9" s="89">
        <v>1473269.78837</v>
      </c>
      <c r="F9" s="89">
        <v>2275356.3806799999</v>
      </c>
      <c r="G9" s="89">
        <v>1033853.76907</v>
      </c>
      <c r="H9" s="89">
        <v>5718416.9196500005</v>
      </c>
      <c r="I9" s="89">
        <v>435582.03418999998</v>
      </c>
      <c r="J9" s="89">
        <v>917539.73563000001</v>
      </c>
      <c r="K9" s="89">
        <v>256562.7</v>
      </c>
      <c r="L9" s="89">
        <v>57477.736939999995</v>
      </c>
      <c r="M9" s="89">
        <v>163899.46195</v>
      </c>
      <c r="N9" s="89">
        <v>727216.81599999999</v>
      </c>
      <c r="O9" s="89">
        <v>162925.49012999999</v>
      </c>
      <c r="P9" s="89">
        <v>164346.07521000001</v>
      </c>
      <c r="Q9" s="89">
        <v>88904.578469999993</v>
      </c>
      <c r="R9" s="89">
        <v>2974454.6285199998</v>
      </c>
      <c r="S9" s="89">
        <v>49179.594079999995</v>
      </c>
      <c r="T9" s="89">
        <v>37704.545079999996</v>
      </c>
      <c r="U9" s="89">
        <v>10589.85533</v>
      </c>
      <c r="V9" s="89">
        <v>3124.7817300000002</v>
      </c>
      <c r="W9" s="89">
        <v>51290.390380000004</v>
      </c>
      <c r="X9" s="89">
        <v>3326.4567599999996</v>
      </c>
      <c r="Y9" s="89">
        <v>7628.5378700000001</v>
      </c>
      <c r="Z9" s="89">
        <v>5276.3681200000001</v>
      </c>
      <c r="AA9" s="89">
        <v>5880.0498600000001</v>
      </c>
      <c r="AB9" s="89">
        <v>28663.729010000003</v>
      </c>
      <c r="AC9" s="89">
        <v>3657.9615800000001</v>
      </c>
      <c r="AD9" s="89">
        <v>206322.26980000001</v>
      </c>
      <c r="AE9" s="89">
        <v>8899193.8179700002</v>
      </c>
      <c r="AF9" s="89">
        <v>983779.51600000006</v>
      </c>
      <c r="AG9" s="89">
        <v>224501.98061999999</v>
      </c>
      <c r="AH9" s="89">
        <v>0</v>
      </c>
      <c r="AI9" s="89">
        <v>17166.549309999999</v>
      </c>
      <c r="AJ9" s="367">
        <v>7673745.7720400002</v>
      </c>
    </row>
    <row r="10" spans="1:98" x14ac:dyDescent="0.25">
      <c r="A10" s="64">
        <v>4</v>
      </c>
      <c r="B10" s="85">
        <v>12</v>
      </c>
      <c r="C10" s="84" t="s">
        <v>27</v>
      </c>
      <c r="D10" s="89">
        <v>0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367">
        <v>0</v>
      </c>
    </row>
    <row r="11" spans="1:98" x14ac:dyDescent="0.25">
      <c r="A11" s="190">
        <v>5</v>
      </c>
      <c r="B11" s="87">
        <v>13</v>
      </c>
      <c r="C11" s="84" t="s">
        <v>33</v>
      </c>
      <c r="D11" s="89">
        <v>1072946.6981799998</v>
      </c>
      <c r="E11" s="89">
        <v>885345.34902999992</v>
      </c>
      <c r="F11" s="89">
        <v>2440410.1263000001</v>
      </c>
      <c r="G11" s="89">
        <v>711215.77921000007</v>
      </c>
      <c r="H11" s="89">
        <v>5109917.9527200004</v>
      </c>
      <c r="I11" s="89">
        <v>429407.67544999998</v>
      </c>
      <c r="J11" s="89">
        <v>584650.45023000007</v>
      </c>
      <c r="K11" s="89">
        <v>155213.22399999999</v>
      </c>
      <c r="L11" s="89">
        <v>272119.13699999999</v>
      </c>
      <c r="M11" s="89">
        <v>150147.36945</v>
      </c>
      <c r="N11" s="89">
        <v>699779.27576999995</v>
      </c>
      <c r="O11" s="89">
        <v>63436.402270000006</v>
      </c>
      <c r="P11" s="89">
        <v>173052.70475</v>
      </c>
      <c r="Q11" s="89">
        <v>118106.32848000001</v>
      </c>
      <c r="R11" s="89">
        <v>2645912.5674000005</v>
      </c>
      <c r="S11" s="89">
        <v>28332.614269999998</v>
      </c>
      <c r="T11" s="89">
        <v>67940.699609999996</v>
      </c>
      <c r="U11" s="89">
        <v>6257.1798499999995</v>
      </c>
      <c r="V11" s="89">
        <v>7027.3890000000001</v>
      </c>
      <c r="W11" s="89">
        <v>35312.94558</v>
      </c>
      <c r="X11" s="89">
        <v>3732.8956400000002</v>
      </c>
      <c r="Y11" s="89">
        <v>8441.3547799999997</v>
      </c>
      <c r="Z11" s="89">
        <v>4961.0017800000005</v>
      </c>
      <c r="AA11" s="89">
        <v>27541.508229999999</v>
      </c>
      <c r="AB11" s="89">
        <v>21074.531589999999</v>
      </c>
      <c r="AC11" s="89">
        <v>1308.7812099999999</v>
      </c>
      <c r="AD11" s="89">
        <v>211930.90153999999</v>
      </c>
      <c r="AE11" s="89">
        <v>7967761.4216600005</v>
      </c>
      <c r="AF11" s="89">
        <v>854992.49976999988</v>
      </c>
      <c r="AG11" s="89">
        <v>429293.89545000001</v>
      </c>
      <c r="AH11" s="89">
        <v>0</v>
      </c>
      <c r="AI11" s="89">
        <v>37291.644220000002</v>
      </c>
      <c r="AJ11" s="367">
        <v>6646183.3822199991</v>
      </c>
    </row>
    <row r="12" spans="1:98" x14ac:dyDescent="0.25">
      <c r="A12" s="64">
        <v>6</v>
      </c>
      <c r="B12" s="87"/>
      <c r="C12" s="84" t="s">
        <v>546</v>
      </c>
      <c r="D12" s="89">
        <v>176972.81508</v>
      </c>
      <c r="E12" s="89">
        <v>261034.78827000002</v>
      </c>
      <c r="F12" s="89">
        <v>380869.12991000002</v>
      </c>
      <c r="G12" s="89">
        <v>323763.68189999997</v>
      </c>
      <c r="H12" s="89">
        <v>1142640.4151600001</v>
      </c>
      <c r="I12" s="89">
        <v>218712.27925999998</v>
      </c>
      <c r="J12" s="89">
        <v>242495.73686</v>
      </c>
      <c r="K12" s="89">
        <v>7850.2470000000003</v>
      </c>
      <c r="L12" s="89">
        <v>27062.474920000001</v>
      </c>
      <c r="M12" s="89">
        <v>56349.717479999999</v>
      </c>
      <c r="N12" s="89">
        <v>254154.53529</v>
      </c>
      <c r="O12" s="89">
        <v>29533.025139999998</v>
      </c>
      <c r="P12" s="89">
        <v>35243.471709999998</v>
      </c>
      <c r="Q12" s="89">
        <v>85838.375150000007</v>
      </c>
      <c r="R12" s="89">
        <v>957239.86280999985</v>
      </c>
      <c r="S12" s="89">
        <v>6811.0044900000003</v>
      </c>
      <c r="T12" s="89">
        <v>40081.39013</v>
      </c>
      <c r="U12" s="89">
        <v>2419.0786800000001</v>
      </c>
      <c r="V12" s="89">
        <v>3486.9240299999997</v>
      </c>
      <c r="W12" s="89">
        <v>21360.205600000001</v>
      </c>
      <c r="X12" s="89">
        <v>956.20878000000005</v>
      </c>
      <c r="Y12" s="89">
        <v>4286.21299</v>
      </c>
      <c r="Z12" s="89">
        <v>3292.93795</v>
      </c>
      <c r="AA12" s="89">
        <v>23689.63996</v>
      </c>
      <c r="AB12" s="89">
        <v>8156.1452600000002</v>
      </c>
      <c r="AC12" s="89">
        <v>146.45395000000002</v>
      </c>
      <c r="AD12" s="89">
        <v>114686.20182</v>
      </c>
      <c r="AE12" s="89">
        <v>2214566.4797900002</v>
      </c>
      <c r="AF12" s="89">
        <v>262004.78229</v>
      </c>
      <c r="AG12" s="89">
        <v>86899.116429999995</v>
      </c>
      <c r="AH12" s="89">
        <v>0</v>
      </c>
      <c r="AI12" s="89">
        <v>28122.3069</v>
      </c>
      <c r="AJ12" s="367">
        <v>1837540.2741699999</v>
      </c>
    </row>
    <row r="13" spans="1:98" x14ac:dyDescent="0.25">
      <c r="A13" s="190">
        <v>7</v>
      </c>
      <c r="B13" s="87"/>
      <c r="C13" s="84" t="s">
        <v>547</v>
      </c>
      <c r="D13" s="89">
        <v>904116.49363999988</v>
      </c>
      <c r="E13" s="89">
        <v>573711.80901999993</v>
      </c>
      <c r="F13" s="89">
        <v>1981932.5189699999</v>
      </c>
      <c r="G13" s="89">
        <v>370945.05848999997</v>
      </c>
      <c r="H13" s="89">
        <v>3830705.8801199999</v>
      </c>
      <c r="I13" s="89">
        <v>180898.31242999999</v>
      </c>
      <c r="J13" s="89">
        <v>293985.95497000002</v>
      </c>
      <c r="K13" s="89">
        <v>147362.97699999998</v>
      </c>
      <c r="L13" s="89">
        <v>200474.87835000001</v>
      </c>
      <c r="M13" s="89">
        <v>98745.566879999998</v>
      </c>
      <c r="N13" s="89">
        <v>330273.29962000001</v>
      </c>
      <c r="O13" s="89">
        <v>33808.377130000001</v>
      </c>
      <c r="P13" s="89">
        <v>136473.99935999999</v>
      </c>
      <c r="Q13" s="89">
        <v>32267.953330000004</v>
      </c>
      <c r="R13" s="89">
        <v>1454291.3190700002</v>
      </c>
      <c r="S13" s="89">
        <v>21071.609779999999</v>
      </c>
      <c r="T13" s="89">
        <v>27593.466509999998</v>
      </c>
      <c r="U13" s="89">
        <v>3851.30501</v>
      </c>
      <c r="V13" s="89">
        <v>3540.46497</v>
      </c>
      <c r="W13" s="89">
        <v>14062.807790000001</v>
      </c>
      <c r="X13" s="89">
        <v>2313.2892200000001</v>
      </c>
      <c r="Y13" s="89">
        <v>4155.1417899999997</v>
      </c>
      <c r="Z13" s="89">
        <v>1620.5638300000001</v>
      </c>
      <c r="AA13" s="89">
        <v>3851.8682699999999</v>
      </c>
      <c r="AB13" s="89">
        <v>12918.386329999999</v>
      </c>
      <c r="AC13" s="89">
        <v>1162.32726</v>
      </c>
      <c r="AD13" s="89">
        <v>96141.230759999977</v>
      </c>
      <c r="AE13" s="89">
        <v>5381138.4299499998</v>
      </c>
      <c r="AF13" s="89">
        <v>477636.27662000002</v>
      </c>
      <c r="AG13" s="89">
        <v>302760.91020000004</v>
      </c>
      <c r="AH13" s="89">
        <v>0</v>
      </c>
      <c r="AI13" s="89">
        <v>9169.3373199999987</v>
      </c>
      <c r="AJ13" s="367">
        <v>4591571.9058099994</v>
      </c>
    </row>
    <row r="14" spans="1:98" x14ac:dyDescent="0.25">
      <c r="A14" s="64">
        <v>8</v>
      </c>
      <c r="B14" s="87">
        <v>1307</v>
      </c>
      <c r="C14" s="84" t="s">
        <v>48</v>
      </c>
      <c r="D14" s="89">
        <v>0</v>
      </c>
      <c r="E14" s="89">
        <v>54108.75</v>
      </c>
      <c r="F14" s="89">
        <v>165887.64231999998</v>
      </c>
      <c r="G14" s="89">
        <v>16680.402689999999</v>
      </c>
      <c r="H14" s="89">
        <v>236676.79500999997</v>
      </c>
      <c r="I14" s="89">
        <v>30072.587390000001</v>
      </c>
      <c r="J14" s="89">
        <v>49324.914779999999</v>
      </c>
      <c r="K14" s="89">
        <v>0</v>
      </c>
      <c r="L14" s="89">
        <v>44581.783729999996</v>
      </c>
      <c r="M14" s="89">
        <v>169.3</v>
      </c>
      <c r="N14" s="89">
        <v>115353.74086000001</v>
      </c>
      <c r="O14" s="89">
        <v>100</v>
      </c>
      <c r="P14" s="89">
        <v>1344.33646</v>
      </c>
      <c r="Q14" s="89">
        <v>0</v>
      </c>
      <c r="R14" s="89">
        <v>240946.66321999999</v>
      </c>
      <c r="S14" s="89">
        <v>450</v>
      </c>
      <c r="T14" s="89">
        <v>265.84296999999998</v>
      </c>
      <c r="U14" s="89">
        <v>50</v>
      </c>
      <c r="V14" s="89">
        <v>0</v>
      </c>
      <c r="W14" s="89">
        <v>0</v>
      </c>
      <c r="X14" s="89">
        <v>463.39764000000002</v>
      </c>
      <c r="Y14" s="89">
        <v>0</v>
      </c>
      <c r="Z14" s="89">
        <v>50</v>
      </c>
      <c r="AA14" s="89">
        <v>0</v>
      </c>
      <c r="AB14" s="89">
        <v>0</v>
      </c>
      <c r="AC14" s="89">
        <v>0</v>
      </c>
      <c r="AD14" s="89">
        <v>1279.2406099999998</v>
      </c>
      <c r="AE14" s="89">
        <v>478902.69883999997</v>
      </c>
      <c r="AF14" s="89">
        <v>115353.74086000001</v>
      </c>
      <c r="AG14" s="89">
        <v>44751.083729999998</v>
      </c>
      <c r="AH14" s="89">
        <v>0</v>
      </c>
      <c r="AI14" s="89">
        <v>0</v>
      </c>
      <c r="AJ14" s="367">
        <v>318797.87424999999</v>
      </c>
    </row>
    <row r="15" spans="1:98" x14ac:dyDescent="0.25">
      <c r="A15" s="190">
        <v>9</v>
      </c>
      <c r="B15" s="87">
        <v>1399</v>
      </c>
      <c r="C15" s="84" t="s">
        <v>54</v>
      </c>
      <c r="D15" s="89">
        <v>-8142.6105399999997</v>
      </c>
      <c r="E15" s="89">
        <v>-3509.9982599999998</v>
      </c>
      <c r="F15" s="89">
        <v>-88279.164900000003</v>
      </c>
      <c r="G15" s="89">
        <v>-173.36386999999999</v>
      </c>
      <c r="H15" s="89">
        <v>-100105.13757000001</v>
      </c>
      <c r="I15" s="89">
        <v>-275.50362999999999</v>
      </c>
      <c r="J15" s="89">
        <v>-1156.1563799999999</v>
      </c>
      <c r="K15" s="89">
        <v>0</v>
      </c>
      <c r="L15" s="89">
        <v>0</v>
      </c>
      <c r="M15" s="89">
        <v>-5117.2149100000006</v>
      </c>
      <c r="N15" s="89">
        <v>-2.2999999999999998</v>
      </c>
      <c r="O15" s="89">
        <v>-5</v>
      </c>
      <c r="P15" s="89">
        <v>-9.102780000000001</v>
      </c>
      <c r="Q15" s="89">
        <v>0</v>
      </c>
      <c r="R15" s="89">
        <v>-6565.2777000000006</v>
      </c>
      <c r="S15" s="89">
        <v>0</v>
      </c>
      <c r="T15" s="89">
        <v>0</v>
      </c>
      <c r="U15" s="89">
        <v>-63.20384</v>
      </c>
      <c r="V15" s="89">
        <v>0</v>
      </c>
      <c r="W15" s="89">
        <v>-110.06780999999999</v>
      </c>
      <c r="X15" s="89">
        <v>0</v>
      </c>
      <c r="Y15" s="89">
        <v>0</v>
      </c>
      <c r="Z15" s="89">
        <v>-2.5</v>
      </c>
      <c r="AA15" s="89">
        <v>0</v>
      </c>
      <c r="AB15" s="89">
        <v>0</v>
      </c>
      <c r="AC15" s="89">
        <v>0</v>
      </c>
      <c r="AD15" s="89">
        <v>-175.77164999999999</v>
      </c>
      <c r="AE15" s="89">
        <v>-106846.18692000001</v>
      </c>
      <c r="AF15" s="89">
        <v>-2.2999999999999998</v>
      </c>
      <c r="AG15" s="89">
        <v>-5117.2149100000006</v>
      </c>
      <c r="AH15" s="89">
        <v>0</v>
      </c>
      <c r="AI15" s="89">
        <v>0</v>
      </c>
      <c r="AJ15" s="367">
        <v>-101726.67201000001</v>
      </c>
    </row>
    <row r="16" spans="1:98" s="14" customFormat="1" x14ac:dyDescent="0.25">
      <c r="A16" s="64">
        <v>10</v>
      </c>
      <c r="B16" s="13">
        <v>14</v>
      </c>
      <c r="C16" s="14" t="s">
        <v>737</v>
      </c>
      <c r="D16" s="26">
        <v>3475023.6866700002</v>
      </c>
      <c r="E16" s="26">
        <v>3980767.19086</v>
      </c>
      <c r="F16" s="26">
        <v>6303242.3491199994</v>
      </c>
      <c r="G16" s="26">
        <v>3401982.60977</v>
      </c>
      <c r="H16" s="26">
        <v>17161015.83642</v>
      </c>
      <c r="I16" s="26">
        <v>1121762.12998</v>
      </c>
      <c r="J16" s="26">
        <v>2278806.4485399998</v>
      </c>
      <c r="K16" s="26">
        <v>196879.4</v>
      </c>
      <c r="L16" s="26">
        <v>1681918.66545</v>
      </c>
      <c r="M16" s="26">
        <v>582827.65377999994</v>
      </c>
      <c r="N16" s="26">
        <v>2356548.6636899998</v>
      </c>
      <c r="O16" s="26">
        <v>326394.10363999999</v>
      </c>
      <c r="P16" s="26">
        <v>516964.74883</v>
      </c>
      <c r="Q16" s="26">
        <v>503607.16136000003</v>
      </c>
      <c r="R16" s="26">
        <v>9565708.9752699994</v>
      </c>
      <c r="S16" s="26">
        <v>403890.22017000004</v>
      </c>
      <c r="T16" s="26">
        <v>110677.96889</v>
      </c>
      <c r="U16" s="26">
        <v>29006.939300000002</v>
      </c>
      <c r="V16" s="26">
        <v>26309.415739999997</v>
      </c>
      <c r="W16" s="26">
        <v>99108.15367</v>
      </c>
      <c r="X16" s="26">
        <v>13160.47666</v>
      </c>
      <c r="Y16" s="26">
        <v>64138.866729999994</v>
      </c>
      <c r="Z16" s="26">
        <v>17221.325079999999</v>
      </c>
      <c r="AA16" s="26">
        <v>73131.93968000001</v>
      </c>
      <c r="AB16" s="26">
        <v>143726.29728</v>
      </c>
      <c r="AC16" s="26">
        <v>76246.713780000005</v>
      </c>
      <c r="AD16" s="26">
        <v>1056618.3169800004</v>
      </c>
      <c r="AE16" s="26">
        <v>27783343.12867</v>
      </c>
      <c r="AF16" s="26">
        <v>2553428.0636899997</v>
      </c>
      <c r="AG16" s="26">
        <v>2291055.7349700001</v>
      </c>
      <c r="AH16" s="26">
        <v>0</v>
      </c>
      <c r="AI16" s="26">
        <v>213517.52019000001</v>
      </c>
      <c r="AJ16" s="374">
        <v>22725341.80982</v>
      </c>
      <c r="AL16" s="64"/>
    </row>
    <row r="17" spans="1:38" x14ac:dyDescent="0.25">
      <c r="A17" s="190">
        <v>11</v>
      </c>
      <c r="B17" s="85"/>
      <c r="C17" s="42" t="s">
        <v>1011</v>
      </c>
      <c r="D17" s="89">
        <v>1877909.7524099997</v>
      </c>
      <c r="E17" s="89">
        <v>1521211.4176000003</v>
      </c>
      <c r="F17" s="89">
        <v>2777086.4823100008</v>
      </c>
      <c r="G17" s="89">
        <v>2229925.0824500006</v>
      </c>
      <c r="H17" s="89">
        <v>8406132.73477</v>
      </c>
      <c r="I17" s="89">
        <v>621554.87810999993</v>
      </c>
      <c r="J17" s="89">
        <v>1711976.4743600001</v>
      </c>
      <c r="K17" s="89">
        <v>216451.22399999999</v>
      </c>
      <c r="L17" s="89">
        <v>106441.22337000001</v>
      </c>
      <c r="M17" s="89">
        <v>67827.785329999999</v>
      </c>
      <c r="N17" s="89">
        <v>2045917.3002800001</v>
      </c>
      <c r="O17" s="89">
        <v>119790.16467999997</v>
      </c>
      <c r="P17" s="89">
        <v>351070.30865999986</v>
      </c>
      <c r="Q17" s="89">
        <v>6.6475699999999991</v>
      </c>
      <c r="R17" s="89">
        <v>5241036.0063599981</v>
      </c>
      <c r="S17" s="89">
        <v>321738.54434999998</v>
      </c>
      <c r="T17" s="89">
        <v>51341.176299999999</v>
      </c>
      <c r="U17" s="89">
        <v>15103.013709999999</v>
      </c>
      <c r="V17" s="89">
        <v>5686.2703700000002</v>
      </c>
      <c r="W17" s="89">
        <v>92092.601580000002</v>
      </c>
      <c r="X17" s="89">
        <v>874.01148999999998</v>
      </c>
      <c r="Y17" s="89">
        <v>0</v>
      </c>
      <c r="Z17" s="89">
        <v>11353.078439999999</v>
      </c>
      <c r="AA17" s="89">
        <v>0</v>
      </c>
      <c r="AB17" s="89">
        <v>17804.910540000001</v>
      </c>
      <c r="AC17" s="89">
        <v>0</v>
      </c>
      <c r="AD17" s="89">
        <v>515993.60678000015</v>
      </c>
      <c r="AE17" s="89">
        <v>14163162.347910004</v>
      </c>
      <c r="AF17" s="89">
        <v>2262368.52428</v>
      </c>
      <c r="AG17" s="89">
        <v>179955.27907000005</v>
      </c>
      <c r="AH17" s="89">
        <v>0</v>
      </c>
      <c r="AI17" s="89">
        <v>0</v>
      </c>
      <c r="AJ17" s="367">
        <v>11720838.544560006</v>
      </c>
    </row>
    <row r="18" spans="1:38" x14ac:dyDescent="0.25">
      <c r="A18" s="64">
        <v>12</v>
      </c>
      <c r="B18" s="85"/>
      <c r="C18" s="42" t="s">
        <v>1822</v>
      </c>
      <c r="D18" s="89">
        <v>1370915.1681200003</v>
      </c>
      <c r="E18" s="89">
        <v>1772627.4753599998</v>
      </c>
      <c r="F18" s="89">
        <v>2505643.02837</v>
      </c>
      <c r="G18" s="89">
        <v>1057715.6169299998</v>
      </c>
      <c r="H18" s="89">
        <v>6706901.288780001</v>
      </c>
      <c r="I18" s="89">
        <v>523085.26314</v>
      </c>
      <c r="J18" s="89">
        <v>589211.74775000021</v>
      </c>
      <c r="K18" s="89">
        <v>0</v>
      </c>
      <c r="L18" s="89">
        <v>1807777.8803899998</v>
      </c>
      <c r="M18" s="89">
        <v>477267.14217999997</v>
      </c>
      <c r="N18" s="89">
        <v>318248.19746000005</v>
      </c>
      <c r="O18" s="89">
        <v>143878.64421999999</v>
      </c>
      <c r="P18" s="89">
        <v>154605.16222</v>
      </c>
      <c r="Q18" s="89">
        <v>303999.65340000001</v>
      </c>
      <c r="R18" s="89">
        <v>4318073.6907599978</v>
      </c>
      <c r="S18" s="89">
        <v>4160.1808799999999</v>
      </c>
      <c r="T18" s="89">
        <v>61734.706050000001</v>
      </c>
      <c r="U18" s="89">
        <v>8820.7976700000017</v>
      </c>
      <c r="V18" s="89">
        <v>21226.906909999998</v>
      </c>
      <c r="W18" s="89">
        <v>784.16811999999993</v>
      </c>
      <c r="X18" s="89">
        <v>13227.305850000001</v>
      </c>
      <c r="Y18" s="89">
        <v>5030.2949599999993</v>
      </c>
      <c r="Z18" s="89">
        <v>4796.265800000001</v>
      </c>
      <c r="AA18" s="89">
        <v>0</v>
      </c>
      <c r="AB18" s="89">
        <v>52335.788939999999</v>
      </c>
      <c r="AC18" s="89">
        <v>0</v>
      </c>
      <c r="AD18" s="89">
        <v>172116.41518000001</v>
      </c>
      <c r="AE18" s="89">
        <v>11197091.394719999</v>
      </c>
      <c r="AF18" s="89">
        <v>318248.19746000005</v>
      </c>
      <c r="AG18" s="89">
        <v>2306271.9294800004</v>
      </c>
      <c r="AH18" s="89">
        <v>0</v>
      </c>
      <c r="AI18" s="89">
        <v>5030.2949599999993</v>
      </c>
      <c r="AJ18" s="367">
        <v>8567540.9728200007</v>
      </c>
    </row>
    <row r="19" spans="1:38" x14ac:dyDescent="0.25">
      <c r="A19" s="190">
        <v>13</v>
      </c>
      <c r="B19" s="85"/>
      <c r="C19" s="42" t="s">
        <v>1010</v>
      </c>
      <c r="D19" s="89">
        <v>202980.98520000002</v>
      </c>
      <c r="E19" s="89">
        <v>530442.95215000003</v>
      </c>
      <c r="F19" s="89">
        <v>740228.34366000013</v>
      </c>
      <c r="G19" s="89">
        <v>261563.58016999997</v>
      </c>
      <c r="H19" s="89">
        <v>1735215.8611800002</v>
      </c>
      <c r="I19" s="89">
        <v>48187.014669999997</v>
      </c>
      <c r="J19" s="89">
        <v>69996.913430000001</v>
      </c>
      <c r="K19" s="89">
        <v>0</v>
      </c>
      <c r="L19" s="89">
        <v>0</v>
      </c>
      <c r="M19" s="89">
        <v>91522.139609999998</v>
      </c>
      <c r="N19" s="89">
        <v>111495.74506000002</v>
      </c>
      <c r="O19" s="89">
        <v>35966.45373999999</v>
      </c>
      <c r="P19" s="89">
        <v>18184.852940000001</v>
      </c>
      <c r="Q19" s="89">
        <v>69.197710000000001</v>
      </c>
      <c r="R19" s="89">
        <v>375422.31716000004</v>
      </c>
      <c r="S19" s="89">
        <v>18546.557919999999</v>
      </c>
      <c r="T19" s="89">
        <v>1430.2877699999999</v>
      </c>
      <c r="U19" s="89">
        <v>29.227520000000002</v>
      </c>
      <c r="V19" s="89">
        <v>123.86281</v>
      </c>
      <c r="W19" s="89">
        <v>170.74323999999999</v>
      </c>
      <c r="X19" s="89">
        <v>1E-3</v>
      </c>
      <c r="Y19" s="89">
        <v>0</v>
      </c>
      <c r="Z19" s="89">
        <v>1879.00217</v>
      </c>
      <c r="AA19" s="89">
        <v>0</v>
      </c>
      <c r="AB19" s="89">
        <v>11809.66194</v>
      </c>
      <c r="AC19" s="89">
        <v>0</v>
      </c>
      <c r="AD19" s="89">
        <v>33989.344369999999</v>
      </c>
      <c r="AE19" s="89">
        <v>2144627.5227100002</v>
      </c>
      <c r="AF19" s="89">
        <v>111495.74506000002</v>
      </c>
      <c r="AG19" s="89">
        <v>91646.002420000004</v>
      </c>
      <c r="AH19" s="89">
        <v>0</v>
      </c>
      <c r="AI19" s="89">
        <v>0</v>
      </c>
      <c r="AJ19" s="367">
        <v>1941485.7752299998</v>
      </c>
    </row>
    <row r="20" spans="1:38" x14ac:dyDescent="0.25">
      <c r="A20" s="64">
        <v>14</v>
      </c>
      <c r="B20" s="85"/>
      <c r="C20" s="42" t="s">
        <v>1823</v>
      </c>
      <c r="D20" s="89">
        <v>201142.21951</v>
      </c>
      <c r="E20" s="89">
        <v>11669.152770000001</v>
      </c>
      <c r="F20" s="89">
        <v>1186743.9215200001</v>
      </c>
      <c r="G20" s="89">
        <v>18850.758350000007</v>
      </c>
      <c r="H20" s="89">
        <v>1418406.0521499999</v>
      </c>
      <c r="I20" s="89">
        <v>5989.4396800000004</v>
      </c>
      <c r="J20" s="89">
        <v>0</v>
      </c>
      <c r="K20" s="89">
        <v>0</v>
      </c>
      <c r="L20" s="89">
        <v>0</v>
      </c>
      <c r="M20" s="89">
        <v>1.7000000000000001E-2</v>
      </c>
      <c r="N20" s="89">
        <v>3294.2146500000003</v>
      </c>
      <c r="O20" s="89">
        <v>61137.526749999997</v>
      </c>
      <c r="P20" s="89">
        <v>6166.6953400000002</v>
      </c>
      <c r="Q20" s="89">
        <v>277765.97268999991</v>
      </c>
      <c r="R20" s="89">
        <v>354353.86611000006</v>
      </c>
      <c r="S20" s="89">
        <v>68315.443720000025</v>
      </c>
      <c r="T20" s="89">
        <v>116.99389000000001</v>
      </c>
      <c r="U20" s="89">
        <v>7396.055949999999</v>
      </c>
      <c r="V20" s="89">
        <v>1523.2496000000001</v>
      </c>
      <c r="W20" s="89">
        <v>8886.3044000000009</v>
      </c>
      <c r="X20" s="89">
        <v>764.14804000000004</v>
      </c>
      <c r="Y20" s="89">
        <v>63168.157200000009</v>
      </c>
      <c r="Z20" s="89">
        <v>112.02891000000001</v>
      </c>
      <c r="AA20" s="89">
        <v>79847.228040000002</v>
      </c>
      <c r="AB20" s="89">
        <v>75560.580809999999</v>
      </c>
      <c r="AC20" s="89">
        <v>81397.176260000007</v>
      </c>
      <c r="AD20" s="89">
        <v>387087.36682</v>
      </c>
      <c r="AE20" s="89">
        <v>2159847.2850800003</v>
      </c>
      <c r="AF20" s="89">
        <v>3294.2146500000003</v>
      </c>
      <c r="AG20" s="89">
        <v>1523.2665999999999</v>
      </c>
      <c r="AH20" s="89">
        <v>0</v>
      </c>
      <c r="AI20" s="89">
        <v>224412.56149999995</v>
      </c>
      <c r="AJ20" s="367">
        <v>1930617.2423299998</v>
      </c>
    </row>
    <row r="21" spans="1:38" x14ac:dyDescent="0.25">
      <c r="A21" s="64">
        <v>18</v>
      </c>
      <c r="B21" s="85"/>
      <c r="C21" s="42" t="s">
        <v>1824</v>
      </c>
      <c r="D21" s="89">
        <v>0</v>
      </c>
      <c r="E21" s="89">
        <v>44786.24927</v>
      </c>
      <c r="F21" s="89">
        <v>5425.3260599999994</v>
      </c>
      <c r="G21" s="89">
        <v>0</v>
      </c>
      <c r="H21" s="89">
        <v>50211.57533</v>
      </c>
      <c r="I21" s="89">
        <v>0</v>
      </c>
      <c r="J21" s="89">
        <v>0</v>
      </c>
      <c r="K21" s="89">
        <v>0</v>
      </c>
      <c r="L21" s="89">
        <v>0</v>
      </c>
      <c r="M21" s="89">
        <v>3143.7955200000001</v>
      </c>
      <c r="N21" s="89">
        <v>419.09463</v>
      </c>
      <c r="O21" s="89">
        <v>0</v>
      </c>
      <c r="P21" s="89">
        <v>0</v>
      </c>
      <c r="Q21" s="89">
        <v>0</v>
      </c>
      <c r="R21" s="89">
        <v>3562.8901500000002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53774.465479999999</v>
      </c>
      <c r="AF21" s="89">
        <v>419.09463</v>
      </c>
      <c r="AG21" s="89">
        <v>3143.7955200000001</v>
      </c>
      <c r="AH21" s="89">
        <v>0</v>
      </c>
      <c r="AI21" s="89">
        <v>0</v>
      </c>
      <c r="AJ21" s="367">
        <v>50211.57533</v>
      </c>
    </row>
    <row r="22" spans="1:38" x14ac:dyDescent="0.25">
      <c r="A22" s="190">
        <v>19</v>
      </c>
      <c r="B22" s="85"/>
      <c r="C22" s="42" t="s">
        <v>1012</v>
      </c>
      <c r="D22" s="89">
        <v>2821.9438100000002</v>
      </c>
      <c r="E22" s="89">
        <v>347702.54672000004</v>
      </c>
      <c r="F22" s="89">
        <v>15212.90353</v>
      </c>
      <c r="G22" s="89">
        <v>683.55521999999996</v>
      </c>
      <c r="H22" s="89">
        <v>366420.94928</v>
      </c>
      <c r="I22" s="89">
        <v>0</v>
      </c>
      <c r="J22" s="89">
        <v>3809.3951099999999</v>
      </c>
      <c r="K22" s="89">
        <v>0</v>
      </c>
      <c r="L22" s="89">
        <v>0</v>
      </c>
      <c r="M22" s="89">
        <v>0</v>
      </c>
      <c r="N22" s="89">
        <v>0</v>
      </c>
      <c r="O22" s="89">
        <v>211.96419</v>
      </c>
      <c r="P22" s="89">
        <v>2867.0191800000002</v>
      </c>
      <c r="Q22" s="89">
        <v>0</v>
      </c>
      <c r="R22" s="89">
        <v>6888.3784799999994</v>
      </c>
      <c r="S22" s="89">
        <v>193.87585999999999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193.87585999999999</v>
      </c>
      <c r="AE22" s="89">
        <v>373503.20361999993</v>
      </c>
      <c r="AF22" s="89">
        <v>0</v>
      </c>
      <c r="AG22" s="89">
        <v>0</v>
      </c>
      <c r="AH22" s="89">
        <v>0</v>
      </c>
      <c r="AI22" s="89">
        <v>0</v>
      </c>
      <c r="AJ22" s="367">
        <v>373503.20361999993</v>
      </c>
    </row>
    <row r="23" spans="1:38" x14ac:dyDescent="0.25">
      <c r="A23" s="64">
        <v>20</v>
      </c>
      <c r="B23" s="85"/>
      <c r="C23" s="42" t="s">
        <v>1013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367">
        <v>0</v>
      </c>
    </row>
    <row r="24" spans="1:38" x14ac:dyDescent="0.25">
      <c r="A24" s="64">
        <v>22</v>
      </c>
      <c r="B24" s="85">
        <v>1499</v>
      </c>
      <c r="C24" s="84" t="s">
        <v>1525</v>
      </c>
      <c r="D24" s="89">
        <v>-180746.38238</v>
      </c>
      <c r="E24" s="89">
        <v>-247672.60300999999</v>
      </c>
      <c r="F24" s="89">
        <v>-927097.65633000003</v>
      </c>
      <c r="G24" s="89">
        <v>-166755.98334999999</v>
      </c>
      <c r="H24" s="89">
        <v>-1522272.6250700001</v>
      </c>
      <c r="I24" s="89">
        <v>-77054.465620000003</v>
      </c>
      <c r="J24" s="89">
        <v>-96188.082110000003</v>
      </c>
      <c r="K24" s="89">
        <v>-19571.824000000001</v>
      </c>
      <c r="L24" s="89">
        <v>-232300.43831</v>
      </c>
      <c r="M24" s="89">
        <v>-56933.225859999999</v>
      </c>
      <c r="N24" s="89">
        <v>-122825.88839000001</v>
      </c>
      <c r="O24" s="89">
        <v>-34590.649939999996</v>
      </c>
      <c r="P24" s="89">
        <v>-15929.289510000001</v>
      </c>
      <c r="Q24" s="89">
        <v>-78234.310010000001</v>
      </c>
      <c r="R24" s="89">
        <v>-733628.17375000007</v>
      </c>
      <c r="S24" s="89">
        <v>-9064.38256</v>
      </c>
      <c r="T24" s="89">
        <v>-3945.1951200000003</v>
      </c>
      <c r="U24" s="89">
        <v>-2342.1555499999999</v>
      </c>
      <c r="V24" s="89">
        <v>-2250.8739500000001</v>
      </c>
      <c r="W24" s="89">
        <v>-2825.6636699999999</v>
      </c>
      <c r="X24" s="89">
        <v>-1704.98972</v>
      </c>
      <c r="Y24" s="89">
        <v>-4059.5854300000001</v>
      </c>
      <c r="Z24" s="89">
        <v>-919.05024000000003</v>
      </c>
      <c r="AA24" s="89">
        <v>-6715.2883600000005</v>
      </c>
      <c r="AB24" s="89">
        <v>-13784.64495</v>
      </c>
      <c r="AC24" s="89">
        <v>-5150.4624800000001</v>
      </c>
      <c r="AD24" s="89">
        <v>-52762.292030000004</v>
      </c>
      <c r="AE24" s="89">
        <v>-2308663.0908500003</v>
      </c>
      <c r="AF24" s="89">
        <v>-142397.71239</v>
      </c>
      <c r="AG24" s="89">
        <v>-291484.53811999998</v>
      </c>
      <c r="AH24" s="89">
        <v>0</v>
      </c>
      <c r="AI24" s="89">
        <v>-15925.336270000002</v>
      </c>
      <c r="AJ24" s="367">
        <v>-1858855.50407</v>
      </c>
    </row>
    <row r="25" spans="1:38" x14ac:dyDescent="0.25">
      <c r="A25" s="190">
        <v>23</v>
      </c>
      <c r="B25" s="85">
        <v>149905</v>
      </c>
      <c r="C25" s="84" t="s">
        <v>1526</v>
      </c>
      <c r="D25" s="89">
        <v>-31212.261920000001</v>
      </c>
      <c r="E25" s="89">
        <v>-20270.259469999997</v>
      </c>
      <c r="F25" s="89">
        <v>-201808.50515000001</v>
      </c>
      <c r="G25" s="89">
        <v>-36195.219039999996</v>
      </c>
      <c r="H25" s="89">
        <v>-289486.24557999999</v>
      </c>
      <c r="I25" s="89">
        <v>-14511.839239999999</v>
      </c>
      <c r="J25" s="89">
        <v>-30599.749370000001</v>
      </c>
      <c r="K25" s="89">
        <v>-7106.2809999999999</v>
      </c>
      <c r="L25" s="89">
        <v>-2303.4995800000002</v>
      </c>
      <c r="M25" s="89">
        <v>-6186.9188800000002</v>
      </c>
      <c r="N25" s="89">
        <v>-59395.33077</v>
      </c>
      <c r="O25" s="89">
        <v>-7229.3707899999999</v>
      </c>
      <c r="P25" s="89">
        <v>-4034.7727599999998</v>
      </c>
      <c r="Q25" s="89">
        <v>-8.6239999999999997E-2</v>
      </c>
      <c r="R25" s="89">
        <v>-131367.84863000002</v>
      </c>
      <c r="S25" s="89">
        <v>-4984.6826300000002</v>
      </c>
      <c r="T25" s="89">
        <v>-724.99067000000002</v>
      </c>
      <c r="U25" s="89">
        <v>-198.65917999999999</v>
      </c>
      <c r="V25" s="89">
        <v>-71.887419999999992</v>
      </c>
      <c r="W25" s="89">
        <v>-915.48107999999991</v>
      </c>
      <c r="X25" s="89">
        <v>-25.215139999999998</v>
      </c>
      <c r="Y25" s="89">
        <v>0</v>
      </c>
      <c r="Z25" s="89">
        <v>-189.34102999999999</v>
      </c>
      <c r="AA25" s="89">
        <v>0</v>
      </c>
      <c r="AB25" s="89">
        <v>-357.09825999999998</v>
      </c>
      <c r="AC25" s="89">
        <v>0</v>
      </c>
      <c r="AD25" s="89">
        <v>-7467.3554099999992</v>
      </c>
      <c r="AE25" s="89">
        <v>-428321.44962000003</v>
      </c>
      <c r="AF25" s="89">
        <v>-66501.611770000003</v>
      </c>
      <c r="AG25" s="89">
        <v>-8562.3058799999999</v>
      </c>
      <c r="AH25" s="89">
        <v>0</v>
      </c>
      <c r="AI25" s="89">
        <v>0</v>
      </c>
      <c r="AJ25" s="367">
        <v>-353257.53197000001</v>
      </c>
    </row>
    <row r="26" spans="1:38" x14ac:dyDescent="0.25">
      <c r="A26" s="64">
        <v>24</v>
      </c>
      <c r="B26" s="85">
        <v>149910</v>
      </c>
      <c r="C26" s="84" t="s">
        <v>1527</v>
      </c>
      <c r="D26" s="89">
        <v>-24907.02936</v>
      </c>
      <c r="E26" s="89">
        <v>-54461.150959999999</v>
      </c>
      <c r="F26" s="89">
        <v>-91800.069569999992</v>
      </c>
      <c r="G26" s="89">
        <v>-27137.598429999998</v>
      </c>
      <c r="H26" s="89">
        <v>-198305.84831999999</v>
      </c>
      <c r="I26" s="89">
        <v>-22643.169550000002</v>
      </c>
      <c r="J26" s="89">
        <v>-16486.050199999998</v>
      </c>
      <c r="K26" s="89">
        <v>0</v>
      </c>
      <c r="L26" s="89">
        <v>-59424.764109999996</v>
      </c>
      <c r="M26" s="89">
        <v>-11738.794539999999</v>
      </c>
      <c r="N26" s="89">
        <v>-15757.17676</v>
      </c>
      <c r="O26" s="89">
        <v>-3561.0254799999998</v>
      </c>
      <c r="P26" s="89">
        <v>-3869.20471</v>
      </c>
      <c r="Q26" s="89">
        <v>-23331.153429999998</v>
      </c>
      <c r="R26" s="89">
        <v>-156811.33878000002</v>
      </c>
      <c r="S26" s="89">
        <v>-107.40881</v>
      </c>
      <c r="T26" s="89">
        <v>-1762.54791</v>
      </c>
      <c r="U26" s="89">
        <v>-728.29941000000008</v>
      </c>
      <c r="V26" s="89">
        <v>-1135.3351699999998</v>
      </c>
      <c r="W26" s="89">
        <v>-5.3539300000000001</v>
      </c>
      <c r="X26" s="89">
        <v>-788.43020999999999</v>
      </c>
      <c r="Y26" s="89">
        <v>-240.39573999999999</v>
      </c>
      <c r="Z26" s="89">
        <v>-278.48521999999997</v>
      </c>
      <c r="AA26" s="89">
        <v>0</v>
      </c>
      <c r="AB26" s="89">
        <v>-1083.1405199999999</v>
      </c>
      <c r="AC26" s="89">
        <v>0</v>
      </c>
      <c r="AD26" s="89">
        <v>-6129.3969199999992</v>
      </c>
      <c r="AE26" s="89">
        <v>-361246.58401999995</v>
      </c>
      <c r="AF26" s="89">
        <v>-15757.17676</v>
      </c>
      <c r="AG26" s="89">
        <v>-72298.893819999998</v>
      </c>
      <c r="AH26" s="89">
        <v>0</v>
      </c>
      <c r="AI26" s="89">
        <v>-240.39573999999999</v>
      </c>
      <c r="AJ26" s="367">
        <v>-272950.11769999994</v>
      </c>
    </row>
    <row r="27" spans="1:38" x14ac:dyDescent="0.25">
      <c r="A27" s="190">
        <v>25</v>
      </c>
      <c r="B27" s="85">
        <v>149915</v>
      </c>
      <c r="C27" s="84" t="s">
        <v>1528</v>
      </c>
      <c r="D27" s="89">
        <v>-4552.9191500000006</v>
      </c>
      <c r="E27" s="89">
        <v>-13408.06509</v>
      </c>
      <c r="F27" s="89">
        <v>-21685.960930000001</v>
      </c>
      <c r="G27" s="89">
        <v>-8507.2525100000003</v>
      </c>
      <c r="H27" s="89">
        <v>-48154.197680000005</v>
      </c>
      <c r="I27" s="89">
        <v>-962.85895999999991</v>
      </c>
      <c r="J27" s="89">
        <v>-2354.3032699999999</v>
      </c>
      <c r="K27" s="89">
        <v>0</v>
      </c>
      <c r="L27" s="89">
        <v>0</v>
      </c>
      <c r="M27" s="89">
        <v>-1550.94227</v>
      </c>
      <c r="N27" s="89">
        <v>-3573.2585600000002</v>
      </c>
      <c r="O27" s="89">
        <v>-976.19113000000004</v>
      </c>
      <c r="P27" s="89">
        <v>-393.94880999999998</v>
      </c>
      <c r="Q27" s="89">
        <v>-31.91403</v>
      </c>
      <c r="R27" s="89">
        <v>-9843.4170299999987</v>
      </c>
      <c r="S27" s="89">
        <v>-310.28276</v>
      </c>
      <c r="T27" s="89">
        <v>-14.38677</v>
      </c>
      <c r="U27" s="89">
        <v>-0.29227999999999998</v>
      </c>
      <c r="V27" s="89">
        <v>-3.6383100000000002</v>
      </c>
      <c r="W27" s="89">
        <v>-1.2700499999999999</v>
      </c>
      <c r="X27" s="89">
        <v>-1E-3</v>
      </c>
      <c r="Y27" s="89">
        <v>0</v>
      </c>
      <c r="Z27" s="89">
        <v>-65.556280000000001</v>
      </c>
      <c r="AA27" s="89">
        <v>0</v>
      </c>
      <c r="AB27" s="89">
        <v>-294.69213000000002</v>
      </c>
      <c r="AC27" s="89">
        <v>0</v>
      </c>
      <c r="AD27" s="89">
        <v>-690.11958000000004</v>
      </c>
      <c r="AE27" s="89">
        <v>-58687.73429</v>
      </c>
      <c r="AF27" s="89">
        <v>-3573.2585600000002</v>
      </c>
      <c r="AG27" s="89">
        <v>-1554.5805800000001</v>
      </c>
      <c r="AH27" s="89">
        <v>0</v>
      </c>
      <c r="AI27" s="89">
        <v>0</v>
      </c>
      <c r="AJ27" s="367">
        <v>-53559.895149999997</v>
      </c>
    </row>
    <row r="28" spans="1:38" x14ac:dyDescent="0.25">
      <c r="A28" s="64">
        <v>26</v>
      </c>
      <c r="B28" s="85">
        <v>149920</v>
      </c>
      <c r="C28" s="84" t="s">
        <v>1529</v>
      </c>
      <c r="D28" s="89">
        <v>-4275.6148400000002</v>
      </c>
      <c r="E28" s="89">
        <v>-1185.5623999999998</v>
      </c>
      <c r="F28" s="89">
        <v>-19252.653079999996</v>
      </c>
      <c r="G28" s="89">
        <v>-668.19948999999997</v>
      </c>
      <c r="H28" s="89">
        <v>-25382.029809999996</v>
      </c>
      <c r="I28" s="89">
        <v>-383.42048999999997</v>
      </c>
      <c r="J28" s="89">
        <v>0</v>
      </c>
      <c r="K28" s="89">
        <v>0</v>
      </c>
      <c r="L28" s="89">
        <v>0</v>
      </c>
      <c r="M28" s="89">
        <v>-1.4999999999999999E-2</v>
      </c>
      <c r="N28" s="89">
        <v>-109.85995</v>
      </c>
      <c r="O28" s="89">
        <v>-1319.0055600000001</v>
      </c>
      <c r="P28" s="89">
        <v>-216.70078000000001</v>
      </c>
      <c r="Q28" s="89">
        <v>-22705.645379999998</v>
      </c>
      <c r="R28" s="89">
        <v>-24734.647159999997</v>
      </c>
      <c r="S28" s="89">
        <v>-1355.2961299999999</v>
      </c>
      <c r="T28" s="89">
        <v>-1.1581400000000002</v>
      </c>
      <c r="U28" s="89">
        <v>-785.28203000000008</v>
      </c>
      <c r="V28" s="89">
        <v>-66.280559999999994</v>
      </c>
      <c r="W28" s="89">
        <v>-144.44442000000001</v>
      </c>
      <c r="X28" s="89">
        <v>-239.21791000000002</v>
      </c>
      <c r="Y28" s="89">
        <v>-866.57323999999994</v>
      </c>
      <c r="Z28" s="89">
        <v>-15.83351</v>
      </c>
      <c r="AA28" s="89">
        <v>-4826.8717000000006</v>
      </c>
      <c r="AB28" s="89">
        <v>-3861.4742500000002</v>
      </c>
      <c r="AC28" s="89">
        <v>-4059.1765599999999</v>
      </c>
      <c r="AD28" s="89">
        <v>-16221.60845</v>
      </c>
      <c r="AE28" s="89">
        <v>-66338.28542</v>
      </c>
      <c r="AF28" s="89">
        <v>-109.85995</v>
      </c>
      <c r="AG28" s="89">
        <v>-66.295559999999995</v>
      </c>
      <c r="AH28" s="89">
        <v>0</v>
      </c>
      <c r="AI28" s="89">
        <v>-9752.6215000000011</v>
      </c>
      <c r="AJ28" s="367">
        <v>-56409.508409999995</v>
      </c>
    </row>
    <row r="29" spans="1:38" s="28" customFormat="1" x14ac:dyDescent="0.25">
      <c r="A29" s="64">
        <v>30</v>
      </c>
      <c r="B29" s="85">
        <v>149940</v>
      </c>
      <c r="C29" s="84" t="s">
        <v>1531</v>
      </c>
      <c r="D29" s="89">
        <v>0</v>
      </c>
      <c r="E29" s="89">
        <v>-3970.57267</v>
      </c>
      <c r="F29" s="89">
        <v>-54.253169999999997</v>
      </c>
      <c r="G29" s="89">
        <v>0</v>
      </c>
      <c r="H29" s="89">
        <v>-4024.82584</v>
      </c>
      <c r="I29" s="89">
        <v>0</v>
      </c>
      <c r="J29" s="89">
        <v>0</v>
      </c>
      <c r="K29" s="89">
        <v>0</v>
      </c>
      <c r="L29" s="89">
        <v>0</v>
      </c>
      <c r="M29" s="89">
        <v>-64.534639999999996</v>
      </c>
      <c r="N29" s="89">
        <v>-5.5253000000000005</v>
      </c>
      <c r="O29" s="89">
        <v>0</v>
      </c>
      <c r="P29" s="89">
        <v>0</v>
      </c>
      <c r="Q29" s="89">
        <v>0</v>
      </c>
      <c r="R29" s="89">
        <v>-70.059939999999997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89">
        <v>0</v>
      </c>
      <c r="AE29" s="89">
        <v>-4094.8857800000001</v>
      </c>
      <c r="AF29" s="89">
        <v>-5.5253000000000005</v>
      </c>
      <c r="AG29" s="89">
        <v>-64.534639999999996</v>
      </c>
      <c r="AH29" s="89">
        <v>0</v>
      </c>
      <c r="AI29" s="89">
        <v>0</v>
      </c>
      <c r="AJ29" s="367">
        <v>-4024.82584</v>
      </c>
      <c r="AL29" s="60"/>
    </row>
    <row r="30" spans="1:38" x14ac:dyDescent="0.25">
      <c r="A30" s="190">
        <v>31</v>
      </c>
      <c r="B30" s="85">
        <v>149945</v>
      </c>
      <c r="C30" s="84" t="s">
        <v>1532</v>
      </c>
      <c r="D30" s="89">
        <v>-18940.463649999998</v>
      </c>
      <c r="E30" s="89">
        <v>-21342.439640000001</v>
      </c>
      <c r="F30" s="89">
        <v>-40974.888189999998</v>
      </c>
      <c r="G30" s="89">
        <v>-5408.6176999999998</v>
      </c>
      <c r="H30" s="89">
        <v>-86666.409180000002</v>
      </c>
      <c r="I30" s="89">
        <v>-5701.0732600000001</v>
      </c>
      <c r="J30" s="89">
        <v>-57.067999999999998</v>
      </c>
      <c r="K30" s="89">
        <v>0</v>
      </c>
      <c r="L30" s="89">
        <v>-9974.8184999999994</v>
      </c>
      <c r="M30" s="89">
        <v>-842.31899999999996</v>
      </c>
      <c r="N30" s="89">
        <v>-6928.8954299999996</v>
      </c>
      <c r="O30" s="89">
        <v>-2002.2727199999999</v>
      </c>
      <c r="P30" s="89">
        <v>-232.69221999999999</v>
      </c>
      <c r="Q30" s="89">
        <v>-862.97193000000004</v>
      </c>
      <c r="R30" s="89">
        <v>-26602.111060000003</v>
      </c>
      <c r="S30" s="89">
        <v>-916.39490000000001</v>
      </c>
      <c r="T30" s="89">
        <v>-216.64653000000001</v>
      </c>
      <c r="U30" s="89">
        <v>-135.17639000000003</v>
      </c>
      <c r="V30" s="89">
        <v>-219.16504999999998</v>
      </c>
      <c r="W30" s="89">
        <v>0</v>
      </c>
      <c r="X30" s="89">
        <v>-7.3986499999999999</v>
      </c>
      <c r="Y30" s="89">
        <v>-1614.31755</v>
      </c>
      <c r="Z30" s="89">
        <v>-118.84111999999999</v>
      </c>
      <c r="AA30" s="89">
        <v>-359.60901000000001</v>
      </c>
      <c r="AB30" s="89">
        <v>-3511.0726800000002</v>
      </c>
      <c r="AC30" s="89">
        <v>-228.67665</v>
      </c>
      <c r="AD30" s="89">
        <v>-7327.2985300000009</v>
      </c>
      <c r="AE30" s="89">
        <v>-120595.81877000001</v>
      </c>
      <c r="AF30" s="89">
        <v>-6928.8954299999996</v>
      </c>
      <c r="AG30" s="89">
        <v>-11036.302549999999</v>
      </c>
      <c r="AH30" s="89">
        <v>0</v>
      </c>
      <c r="AI30" s="89">
        <v>-2202.6032099999998</v>
      </c>
      <c r="AJ30" s="367">
        <v>-100428.01757999999</v>
      </c>
    </row>
    <row r="31" spans="1:38" x14ac:dyDescent="0.25">
      <c r="A31" s="64">
        <v>32</v>
      </c>
      <c r="B31" s="85">
        <v>149950</v>
      </c>
      <c r="C31" s="84" t="s">
        <v>1533</v>
      </c>
      <c r="D31" s="89">
        <v>-15154.10526</v>
      </c>
      <c r="E31" s="89">
        <v>-25311.97654</v>
      </c>
      <c r="F31" s="89">
        <v>-135221.58528</v>
      </c>
      <c r="G31" s="89">
        <v>-46475.477100000004</v>
      </c>
      <c r="H31" s="89">
        <v>-222163.14418</v>
      </c>
      <c r="I31" s="89">
        <v>-22187.80243</v>
      </c>
      <c r="J31" s="89">
        <v>-5870.3294400000004</v>
      </c>
      <c r="K31" s="89">
        <v>-1958.1969999999999</v>
      </c>
      <c r="L31" s="89">
        <v>-42607.341</v>
      </c>
      <c r="M31" s="89">
        <v>-14947.522010000001</v>
      </c>
      <c r="N31" s="89">
        <v>-11651.73092</v>
      </c>
      <c r="O31" s="89">
        <v>-12131.99144</v>
      </c>
      <c r="P31" s="89">
        <v>-2252.55836</v>
      </c>
      <c r="Q31" s="89">
        <v>-2591.9233899999999</v>
      </c>
      <c r="R31" s="89">
        <v>-116199.39598999999</v>
      </c>
      <c r="S31" s="89">
        <v>-907.99203</v>
      </c>
      <c r="T31" s="89">
        <v>-1061.14347</v>
      </c>
      <c r="U31" s="89">
        <v>-4.8788500000000008</v>
      </c>
      <c r="V31" s="89">
        <v>-516.95542</v>
      </c>
      <c r="W31" s="89">
        <v>0</v>
      </c>
      <c r="X31" s="89">
        <v>-57.95241</v>
      </c>
      <c r="Y31" s="89">
        <v>-1331.12447</v>
      </c>
      <c r="Z31" s="89">
        <v>-170.8509</v>
      </c>
      <c r="AA31" s="89">
        <v>-106.22882000000001</v>
      </c>
      <c r="AB31" s="89">
        <v>-565.50228000000004</v>
      </c>
      <c r="AC31" s="89">
        <v>-88.909899999999993</v>
      </c>
      <c r="AD31" s="89">
        <v>-4811.5385499999984</v>
      </c>
      <c r="AE31" s="89">
        <v>-343174.07871999999</v>
      </c>
      <c r="AF31" s="89">
        <v>-13609.92792</v>
      </c>
      <c r="AG31" s="89">
        <v>-58071.818429999999</v>
      </c>
      <c r="AH31" s="89">
        <v>0</v>
      </c>
      <c r="AI31" s="89">
        <v>-1526.2631900000001</v>
      </c>
      <c r="AJ31" s="367">
        <v>-269966.06918000011</v>
      </c>
    </row>
    <row r="32" spans="1:38" x14ac:dyDescent="0.25">
      <c r="A32" s="190">
        <v>33</v>
      </c>
      <c r="B32" s="85">
        <v>149955</v>
      </c>
      <c r="C32" s="84" t="s">
        <v>1534</v>
      </c>
      <c r="D32" s="89">
        <v>-94.09554</v>
      </c>
      <c r="E32" s="89">
        <v>-9038.0118599999987</v>
      </c>
      <c r="F32" s="89">
        <v>-171.55254000000002</v>
      </c>
      <c r="G32" s="89">
        <v>-7.2596300000000005</v>
      </c>
      <c r="H32" s="89">
        <v>-9310.91957</v>
      </c>
      <c r="I32" s="89">
        <v>0</v>
      </c>
      <c r="J32" s="89">
        <v>-90.664000000000001</v>
      </c>
      <c r="K32" s="89">
        <v>0</v>
      </c>
      <c r="L32" s="89">
        <v>0</v>
      </c>
      <c r="M32" s="89">
        <v>0</v>
      </c>
      <c r="N32" s="89">
        <v>0</v>
      </c>
      <c r="O32" s="89">
        <v>-2.0936900000000001</v>
      </c>
      <c r="P32" s="89">
        <v>-37.57694</v>
      </c>
      <c r="Q32" s="89">
        <v>0</v>
      </c>
      <c r="R32" s="89">
        <v>-130.33463</v>
      </c>
      <c r="S32" s="89">
        <v>-1.93876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-1.93876</v>
      </c>
      <c r="AE32" s="89">
        <v>-9443.1929599999985</v>
      </c>
      <c r="AF32" s="89">
        <v>0</v>
      </c>
      <c r="AG32" s="89">
        <v>0</v>
      </c>
      <c r="AH32" s="89">
        <v>0</v>
      </c>
      <c r="AI32" s="89">
        <v>0</v>
      </c>
      <c r="AJ32" s="367">
        <v>-9443.1929600000003</v>
      </c>
    </row>
    <row r="33" spans="1:38" x14ac:dyDescent="0.25">
      <c r="A33" s="64">
        <v>34</v>
      </c>
      <c r="B33" s="85">
        <v>149960</v>
      </c>
      <c r="C33" s="84" t="s">
        <v>1535</v>
      </c>
      <c r="D33" s="89">
        <v>0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367">
        <v>0</v>
      </c>
    </row>
    <row r="34" spans="1:38" x14ac:dyDescent="0.25">
      <c r="A34" s="190">
        <v>35</v>
      </c>
      <c r="B34" s="85">
        <v>149980</v>
      </c>
      <c r="C34" s="84" t="s">
        <v>1536</v>
      </c>
      <c r="D34" s="89">
        <v>0</v>
      </c>
      <c r="E34" s="89">
        <v>0</v>
      </c>
      <c r="F34" s="89">
        <v>0</v>
      </c>
      <c r="G34" s="89">
        <v>0</v>
      </c>
      <c r="H34" s="89">
        <v>0</v>
      </c>
      <c r="I34" s="89">
        <v>-5567.4249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-3790.5278699999999</v>
      </c>
      <c r="P34" s="89">
        <v>0</v>
      </c>
      <c r="Q34" s="89">
        <v>0</v>
      </c>
      <c r="R34" s="89">
        <v>-9357.9527699999999</v>
      </c>
      <c r="S34" s="89">
        <v>0</v>
      </c>
      <c r="T34" s="89">
        <v>0</v>
      </c>
      <c r="U34" s="89">
        <v>-163.87467000000001</v>
      </c>
      <c r="V34" s="89">
        <v>-84.215149999999994</v>
      </c>
      <c r="W34" s="89">
        <v>0</v>
      </c>
      <c r="X34" s="89">
        <v>-199.40701000000001</v>
      </c>
      <c r="Y34" s="89">
        <v>0</v>
      </c>
      <c r="Z34" s="89">
        <v>0</v>
      </c>
      <c r="AA34" s="89">
        <v>-994.41029000000003</v>
      </c>
      <c r="AB34" s="89">
        <v>-3188.7206099999999</v>
      </c>
      <c r="AC34" s="89">
        <v>0</v>
      </c>
      <c r="AD34" s="89">
        <v>-4630.6277300000002</v>
      </c>
      <c r="AE34" s="89">
        <v>-13988.5805</v>
      </c>
      <c r="AF34" s="89">
        <v>0</v>
      </c>
      <c r="AG34" s="89">
        <v>-84.215149999999994</v>
      </c>
      <c r="AH34" s="89">
        <v>0</v>
      </c>
      <c r="AI34" s="89">
        <v>-994.41029000000003</v>
      </c>
      <c r="AJ34" s="367">
        <v>-12909.95506</v>
      </c>
    </row>
    <row r="35" spans="1:38" x14ac:dyDescent="0.25">
      <c r="A35" s="64">
        <v>36</v>
      </c>
      <c r="B35" s="85">
        <v>149985</v>
      </c>
      <c r="C35" s="84" t="s">
        <v>1537</v>
      </c>
      <c r="D35" s="89">
        <v>-1235.0830000000001</v>
      </c>
      <c r="E35" s="89">
        <v>-8542.50281</v>
      </c>
      <c r="F35" s="89">
        <v>-171611.82712999999</v>
      </c>
      <c r="G35" s="89">
        <v>-4035.0966200000003</v>
      </c>
      <c r="H35" s="89">
        <v>-185424.50955999998</v>
      </c>
      <c r="I35" s="89">
        <v>0</v>
      </c>
      <c r="J35" s="89">
        <v>-2340.3380099999999</v>
      </c>
      <c r="K35" s="89">
        <v>0</v>
      </c>
      <c r="L35" s="89">
        <v>0</v>
      </c>
      <c r="M35" s="89">
        <v>-1007.87686</v>
      </c>
      <c r="N35" s="89">
        <v>0</v>
      </c>
      <c r="O35" s="89">
        <v>0</v>
      </c>
      <c r="P35" s="89">
        <v>-905.00878</v>
      </c>
      <c r="Q35" s="89">
        <v>0</v>
      </c>
      <c r="R35" s="89">
        <v>-4253.2236499999999</v>
      </c>
      <c r="S35" s="89">
        <v>0</v>
      </c>
      <c r="T35" s="89">
        <v>-37.79766</v>
      </c>
      <c r="U35" s="89">
        <v>0</v>
      </c>
      <c r="V35" s="89">
        <v>-26.100290000000001</v>
      </c>
      <c r="W35" s="89">
        <v>0</v>
      </c>
      <c r="X35" s="89">
        <v>-29.381419999999999</v>
      </c>
      <c r="Y35" s="89">
        <v>0</v>
      </c>
      <c r="Z35" s="89">
        <v>-57.192360000000001</v>
      </c>
      <c r="AA35" s="89">
        <v>0</v>
      </c>
      <c r="AB35" s="89">
        <v>0</v>
      </c>
      <c r="AC35" s="89">
        <v>0</v>
      </c>
      <c r="AD35" s="89">
        <v>-150.47173000000001</v>
      </c>
      <c r="AE35" s="89">
        <v>-189828.20493999997</v>
      </c>
      <c r="AF35" s="89">
        <v>0</v>
      </c>
      <c r="AG35" s="89">
        <v>-1033.9771499999999</v>
      </c>
      <c r="AH35" s="89">
        <v>0</v>
      </c>
      <c r="AI35" s="89">
        <v>0</v>
      </c>
      <c r="AJ35" s="367">
        <v>-188794.22778999998</v>
      </c>
      <c r="AL35" s="323" t="e">
        <v>#REF!</v>
      </c>
    </row>
    <row r="36" spans="1:38" x14ac:dyDescent="0.25">
      <c r="A36" s="190">
        <v>37</v>
      </c>
      <c r="B36" s="85">
        <v>149987</v>
      </c>
      <c r="C36" s="84" t="s">
        <v>1538</v>
      </c>
      <c r="D36" s="89">
        <v>-14328.034</v>
      </c>
      <c r="E36" s="89">
        <v>-4329.6572400000005</v>
      </c>
      <c r="F36" s="89">
        <v>-51171.158029999999</v>
      </c>
      <c r="G36" s="89">
        <v>0</v>
      </c>
      <c r="H36" s="89">
        <v>-69828.849270000006</v>
      </c>
      <c r="I36" s="89">
        <v>-372.87239</v>
      </c>
      <c r="J36" s="89">
        <v>0</v>
      </c>
      <c r="K36" s="89">
        <v>-2679.11</v>
      </c>
      <c r="L36" s="89">
        <v>-13198.467210000001</v>
      </c>
      <c r="M36" s="89">
        <v>-7875.7194800000007</v>
      </c>
      <c r="N36" s="89">
        <v>-13512.119050000001</v>
      </c>
      <c r="O36" s="89">
        <v>0</v>
      </c>
      <c r="P36" s="89">
        <v>-956.3169200000001</v>
      </c>
      <c r="Q36" s="89">
        <v>-17106.894230000002</v>
      </c>
      <c r="R36" s="89">
        <v>-55701.499280000004</v>
      </c>
      <c r="S36" s="89">
        <v>-158.50317000000001</v>
      </c>
      <c r="T36" s="89">
        <v>0</v>
      </c>
      <c r="U36" s="89">
        <v>0</v>
      </c>
      <c r="V36" s="89">
        <v>-124.09530000000001</v>
      </c>
      <c r="W36" s="89">
        <v>-911.80671999999993</v>
      </c>
      <c r="X36" s="89">
        <v>-357.98596999999995</v>
      </c>
      <c r="Y36" s="89">
        <v>0</v>
      </c>
      <c r="Z36" s="89">
        <v>-20.731470000000002</v>
      </c>
      <c r="AA36" s="89">
        <v>-284.27696999999995</v>
      </c>
      <c r="AB36" s="89">
        <v>-710.53839000000005</v>
      </c>
      <c r="AC36" s="89">
        <v>-170.06707</v>
      </c>
      <c r="AD36" s="89">
        <v>-2738.00506</v>
      </c>
      <c r="AE36" s="89">
        <v>-128268.35361000001</v>
      </c>
      <c r="AF36" s="89">
        <v>-16191.229050000002</v>
      </c>
      <c r="AG36" s="89">
        <v>-21198.281990000003</v>
      </c>
      <c r="AH36" s="89">
        <v>0</v>
      </c>
      <c r="AI36" s="89">
        <v>-454.34403999999995</v>
      </c>
      <c r="AJ36" s="367">
        <v>-90424.498529999997</v>
      </c>
      <c r="AL36" s="326" t="e">
        <v>#REF!</v>
      </c>
    </row>
    <row r="37" spans="1:38" x14ac:dyDescent="0.25">
      <c r="A37" s="64">
        <v>38</v>
      </c>
      <c r="B37" s="85">
        <v>149989</v>
      </c>
      <c r="C37" s="84" t="s">
        <v>1539</v>
      </c>
      <c r="D37" s="89">
        <v>-66046.775659999999</v>
      </c>
      <c r="E37" s="89">
        <v>-85812.404330000005</v>
      </c>
      <c r="F37" s="89">
        <v>-193345.20325999998</v>
      </c>
      <c r="G37" s="89">
        <v>-38321.26283</v>
      </c>
      <c r="H37" s="89">
        <v>-383525.64607999998</v>
      </c>
      <c r="I37" s="89">
        <v>-4724.0044000000007</v>
      </c>
      <c r="J37" s="89">
        <v>-38389.579819999999</v>
      </c>
      <c r="K37" s="89">
        <v>-7828.2359999999999</v>
      </c>
      <c r="L37" s="89">
        <v>-104791.54790999999</v>
      </c>
      <c r="M37" s="89">
        <v>-12718.58318</v>
      </c>
      <c r="N37" s="89">
        <v>-11891.99165</v>
      </c>
      <c r="O37" s="89">
        <v>-3578.1712599999996</v>
      </c>
      <c r="P37" s="89">
        <v>-3030.5092300000001</v>
      </c>
      <c r="Q37" s="89">
        <v>-11603.721380000001</v>
      </c>
      <c r="R37" s="89">
        <v>-198556.34482999999</v>
      </c>
      <c r="S37" s="89">
        <v>-321.88337000000001</v>
      </c>
      <c r="T37" s="89">
        <v>-126.52397000000001</v>
      </c>
      <c r="U37" s="89">
        <v>-325.69274000000001</v>
      </c>
      <c r="V37" s="89">
        <v>-3.2012800000000001</v>
      </c>
      <c r="W37" s="89">
        <v>-847.30746999999997</v>
      </c>
      <c r="X37" s="89">
        <v>0</v>
      </c>
      <c r="Y37" s="89">
        <v>-7.1744300000000001</v>
      </c>
      <c r="Z37" s="89">
        <v>-2.21835</v>
      </c>
      <c r="AA37" s="89">
        <v>-143.89157</v>
      </c>
      <c r="AB37" s="89">
        <v>-212.40582999999998</v>
      </c>
      <c r="AC37" s="89">
        <v>-603.6323000000001</v>
      </c>
      <c r="AD37" s="89">
        <v>-2593.9313100000004</v>
      </c>
      <c r="AE37" s="89">
        <v>-584675.92221999995</v>
      </c>
      <c r="AF37" s="89">
        <v>-19720.227650000001</v>
      </c>
      <c r="AG37" s="89">
        <v>-117513.33236999999</v>
      </c>
      <c r="AH37" s="89">
        <v>0</v>
      </c>
      <c r="AI37" s="89">
        <v>-754.69830000000013</v>
      </c>
      <c r="AJ37" s="367">
        <v>-446687.66389999993</v>
      </c>
      <c r="AL37" s="323" t="e">
        <v>#REF!</v>
      </c>
    </row>
    <row r="38" spans="1:38" x14ac:dyDescent="0.25">
      <c r="A38" s="190">
        <v>39</v>
      </c>
      <c r="B38" s="85">
        <v>15</v>
      </c>
      <c r="C38" s="84" t="s">
        <v>94</v>
      </c>
      <c r="D38" s="89">
        <v>0</v>
      </c>
      <c r="E38" s="89">
        <v>4894.61211</v>
      </c>
      <c r="F38" s="89">
        <v>486.58375000000001</v>
      </c>
      <c r="G38" s="89">
        <v>0</v>
      </c>
      <c r="H38" s="89">
        <v>5381.1958599999998</v>
      </c>
      <c r="I38" s="89">
        <v>49.398269999999997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49.398269999999997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5430.5941299999995</v>
      </c>
      <c r="AF38" s="89">
        <v>0</v>
      </c>
      <c r="AG38" s="89">
        <v>0</v>
      </c>
      <c r="AH38" s="89">
        <v>0</v>
      </c>
      <c r="AI38" s="89">
        <v>0</v>
      </c>
      <c r="AJ38" s="367">
        <v>5430.5941299999995</v>
      </c>
      <c r="AL38" s="324" t="e">
        <v>#REF!</v>
      </c>
    </row>
    <row r="39" spans="1:38" x14ac:dyDescent="0.25">
      <c r="A39" s="64">
        <v>40</v>
      </c>
      <c r="B39" s="85">
        <v>16</v>
      </c>
      <c r="C39" s="84" t="s">
        <v>97</v>
      </c>
      <c r="D39" s="89">
        <v>76160.203500000003</v>
      </c>
      <c r="E39" s="89">
        <v>144932.06833000001</v>
      </c>
      <c r="F39" s="89">
        <v>429882.81261999998</v>
      </c>
      <c r="G39" s="89">
        <v>75364.55816</v>
      </c>
      <c r="H39" s="89">
        <v>726339.64260999998</v>
      </c>
      <c r="I39" s="89">
        <v>53848.053240000001</v>
      </c>
      <c r="J39" s="89">
        <v>38746.040710000001</v>
      </c>
      <c r="K39" s="89">
        <v>3614.8789999999999</v>
      </c>
      <c r="L39" s="89">
        <v>47128.618280000002</v>
      </c>
      <c r="M39" s="89">
        <v>9329.7146799999991</v>
      </c>
      <c r="N39" s="89">
        <v>55856.649909999993</v>
      </c>
      <c r="O39" s="89">
        <v>11502.43648</v>
      </c>
      <c r="P39" s="89">
        <v>12915.60269</v>
      </c>
      <c r="Q39" s="89">
        <v>10646.43734</v>
      </c>
      <c r="R39" s="89">
        <v>243588.43233000004</v>
      </c>
      <c r="S39" s="89">
        <v>4864.5894400000006</v>
      </c>
      <c r="T39" s="89">
        <v>6170.9619499999999</v>
      </c>
      <c r="U39" s="89">
        <v>3344.3832699999998</v>
      </c>
      <c r="V39" s="89">
        <v>434.63557000000003</v>
      </c>
      <c r="W39" s="89">
        <v>847.77531999999997</v>
      </c>
      <c r="X39" s="89">
        <v>356.49965999999995</v>
      </c>
      <c r="Y39" s="89">
        <v>4424.92839</v>
      </c>
      <c r="Z39" s="89">
        <v>3279.84501</v>
      </c>
      <c r="AA39" s="89">
        <v>4292.8033499999992</v>
      </c>
      <c r="AB39" s="89">
        <v>4434.0690599999998</v>
      </c>
      <c r="AC39" s="89">
        <v>1497.84006</v>
      </c>
      <c r="AD39" s="89">
        <v>33948.331080000004</v>
      </c>
      <c r="AE39" s="89">
        <v>1003876.40602</v>
      </c>
      <c r="AF39" s="89">
        <v>59471.528909999994</v>
      </c>
      <c r="AG39" s="89">
        <v>56892.968529999998</v>
      </c>
      <c r="AH39" s="89">
        <v>0</v>
      </c>
      <c r="AI39" s="89">
        <v>10215.5718</v>
      </c>
      <c r="AJ39" s="367">
        <v>877296.33678000001</v>
      </c>
    </row>
    <row r="40" spans="1:38" x14ac:dyDescent="0.25">
      <c r="A40" s="190">
        <v>41</v>
      </c>
      <c r="B40" s="85">
        <v>17</v>
      </c>
      <c r="C40" s="84" t="s">
        <v>823</v>
      </c>
      <c r="D40" s="89">
        <v>7439.2185899999995</v>
      </c>
      <c r="E40" s="89">
        <v>5887.9455099999996</v>
      </c>
      <c r="F40" s="89">
        <v>22776.9964</v>
      </c>
      <c r="G40" s="89">
        <v>12678.56589</v>
      </c>
      <c r="H40" s="89">
        <v>48782.726389999996</v>
      </c>
      <c r="I40" s="89">
        <v>13554.129660000001</v>
      </c>
      <c r="J40" s="89">
        <v>370.75684000000001</v>
      </c>
      <c r="K40" s="89">
        <v>0</v>
      </c>
      <c r="L40" s="89">
        <v>0</v>
      </c>
      <c r="M40" s="89">
        <v>543.78489000000002</v>
      </c>
      <c r="N40" s="89">
        <v>13571.13413</v>
      </c>
      <c r="O40" s="89">
        <v>805.38818000000003</v>
      </c>
      <c r="P40" s="89">
        <v>2276.7055299999997</v>
      </c>
      <c r="Q40" s="89">
        <v>407.82347999999996</v>
      </c>
      <c r="R40" s="89">
        <v>31529.722710000002</v>
      </c>
      <c r="S40" s="89">
        <v>805.45477000000005</v>
      </c>
      <c r="T40" s="89">
        <v>7076.6284699999997</v>
      </c>
      <c r="U40" s="89">
        <v>799.63067000000001</v>
      </c>
      <c r="V40" s="89">
        <v>21.860109999999999</v>
      </c>
      <c r="W40" s="89">
        <v>26.300699999999999</v>
      </c>
      <c r="X40" s="89">
        <v>7.6719999999999997</v>
      </c>
      <c r="Y40" s="89">
        <v>0</v>
      </c>
      <c r="Z40" s="89">
        <v>0</v>
      </c>
      <c r="AA40" s="89">
        <v>0</v>
      </c>
      <c r="AB40" s="89">
        <v>142.44073</v>
      </c>
      <c r="AC40" s="89">
        <v>0</v>
      </c>
      <c r="AD40" s="89">
        <v>8879.9874500000005</v>
      </c>
      <c r="AE40" s="89">
        <v>89192.436549999999</v>
      </c>
      <c r="AF40" s="89">
        <v>13571.13413</v>
      </c>
      <c r="AG40" s="89">
        <v>565.64499999999998</v>
      </c>
      <c r="AH40" s="89">
        <v>0</v>
      </c>
      <c r="AI40" s="89">
        <v>0</v>
      </c>
      <c r="AJ40" s="367">
        <v>75055.657420000018</v>
      </c>
    </row>
    <row r="41" spans="1:38" x14ac:dyDescent="0.25">
      <c r="A41" s="64">
        <v>42</v>
      </c>
      <c r="B41" s="85">
        <v>18</v>
      </c>
      <c r="C41" s="84" t="s">
        <v>180</v>
      </c>
      <c r="D41" s="89">
        <v>124570.72158</v>
      </c>
      <c r="E41" s="89">
        <v>124598.40256</v>
      </c>
      <c r="F41" s="89">
        <v>215649.81539999999</v>
      </c>
      <c r="G41" s="89">
        <v>63796.372889999999</v>
      </c>
      <c r="H41" s="89">
        <v>528615.31242999993</v>
      </c>
      <c r="I41" s="89">
        <v>32704.899940000003</v>
      </c>
      <c r="J41" s="89">
        <v>45374.301700000004</v>
      </c>
      <c r="K41" s="89">
        <v>620.62199999999996</v>
      </c>
      <c r="L41" s="89">
        <v>8227.3807899999993</v>
      </c>
      <c r="M41" s="89">
        <v>5123.5821299999998</v>
      </c>
      <c r="N41" s="89">
        <v>36184.680840000001</v>
      </c>
      <c r="O41" s="89">
        <v>7418.6578</v>
      </c>
      <c r="P41" s="89">
        <v>12718.364250000001</v>
      </c>
      <c r="Q41" s="89">
        <v>9194.5831999999991</v>
      </c>
      <c r="R41" s="89">
        <v>157567.07265000002</v>
      </c>
      <c r="S41" s="89">
        <v>5891.8575899999996</v>
      </c>
      <c r="T41" s="89">
        <v>11194.38654</v>
      </c>
      <c r="U41" s="89">
        <v>3527.1456600000001</v>
      </c>
      <c r="V41" s="89">
        <v>334.14121999999998</v>
      </c>
      <c r="W41" s="89">
        <v>2048.2138199999999</v>
      </c>
      <c r="X41" s="89">
        <v>6711.0273999999999</v>
      </c>
      <c r="Y41" s="89">
        <v>1300.5918300000001</v>
      </c>
      <c r="Z41" s="89">
        <v>93.450140000000005</v>
      </c>
      <c r="AA41" s="89">
        <v>1371.383</v>
      </c>
      <c r="AB41" s="89">
        <v>4884.23909</v>
      </c>
      <c r="AC41" s="89">
        <v>435.54209000000003</v>
      </c>
      <c r="AD41" s="89">
        <v>37791.978380000008</v>
      </c>
      <c r="AE41" s="89">
        <v>723974.36345999991</v>
      </c>
      <c r="AF41" s="89">
        <v>36805.302840000004</v>
      </c>
      <c r="AG41" s="89">
        <v>13685.104139999999</v>
      </c>
      <c r="AH41" s="89">
        <v>0</v>
      </c>
      <c r="AI41" s="89">
        <v>3107.51692</v>
      </c>
      <c r="AJ41" s="367">
        <v>670376.43955999997</v>
      </c>
    </row>
    <row r="42" spans="1:38" x14ac:dyDescent="0.25">
      <c r="A42" s="190">
        <v>43</v>
      </c>
      <c r="B42" s="85">
        <v>19</v>
      </c>
      <c r="C42" s="84" t="s">
        <v>192</v>
      </c>
      <c r="D42" s="89">
        <v>151042.66649</v>
      </c>
      <c r="E42" s="89">
        <v>291284.99288999999</v>
      </c>
      <c r="F42" s="89">
        <v>800955.99642999994</v>
      </c>
      <c r="G42" s="89">
        <v>214628.79540999999</v>
      </c>
      <c r="H42" s="89">
        <v>1457912.4512199999</v>
      </c>
      <c r="I42" s="89">
        <v>94137.734239999991</v>
      </c>
      <c r="J42" s="89">
        <v>89853.114249999999</v>
      </c>
      <c r="K42" s="89">
        <v>14721.258</v>
      </c>
      <c r="L42" s="89">
        <v>89887.656499999997</v>
      </c>
      <c r="M42" s="89">
        <v>25602.22107</v>
      </c>
      <c r="N42" s="89">
        <v>107336.59239000001</v>
      </c>
      <c r="O42" s="89">
        <v>13398.044820000001</v>
      </c>
      <c r="P42" s="89">
        <v>24233.697210000002</v>
      </c>
      <c r="Q42" s="89">
        <v>25722.73804</v>
      </c>
      <c r="R42" s="89">
        <v>484893.0565200001</v>
      </c>
      <c r="S42" s="89">
        <v>8532.8235600000007</v>
      </c>
      <c r="T42" s="89">
        <v>9038.3304399999997</v>
      </c>
      <c r="U42" s="89">
        <v>1766.7532800000001</v>
      </c>
      <c r="V42" s="89">
        <v>2596.1967200000004</v>
      </c>
      <c r="W42" s="89">
        <v>3327.3851600000003</v>
      </c>
      <c r="X42" s="89">
        <v>2433.8345800000002</v>
      </c>
      <c r="Y42" s="89">
        <v>1987.8884699999999</v>
      </c>
      <c r="Z42" s="89">
        <v>828.19151999999997</v>
      </c>
      <c r="AA42" s="89">
        <v>4267.8900800000001</v>
      </c>
      <c r="AB42" s="89">
        <v>3841.77414</v>
      </c>
      <c r="AC42" s="89">
        <v>939.28943000000004</v>
      </c>
      <c r="AD42" s="89">
        <v>39560.357380000001</v>
      </c>
      <c r="AE42" s="89">
        <v>1982365.86512</v>
      </c>
      <c r="AF42" s="89">
        <v>122057.85039000001</v>
      </c>
      <c r="AG42" s="89">
        <v>118086.07429</v>
      </c>
      <c r="AH42" s="89">
        <v>0</v>
      </c>
      <c r="AI42" s="89">
        <v>7195.0679799999998</v>
      </c>
      <c r="AJ42" s="367">
        <v>1735026.87246</v>
      </c>
    </row>
    <row r="43" spans="1:38" s="14" customFormat="1" x14ac:dyDescent="0.25">
      <c r="A43" s="64">
        <v>44</v>
      </c>
      <c r="B43" s="13"/>
      <c r="C43" s="14" t="s">
        <v>1009</v>
      </c>
      <c r="D43" s="26">
        <v>5843120.1765400004</v>
      </c>
      <c r="E43" s="26">
        <v>6910980.3496599998</v>
      </c>
      <c r="F43" s="26">
        <v>12488761.060700001</v>
      </c>
      <c r="G43" s="26">
        <v>5513520.4503999995</v>
      </c>
      <c r="H43" s="26">
        <v>30756382.037300002</v>
      </c>
      <c r="I43" s="26">
        <v>2181046.0549699999</v>
      </c>
      <c r="J43" s="26">
        <v>3955340.8478999999</v>
      </c>
      <c r="K43" s="26">
        <v>627612.08299999998</v>
      </c>
      <c r="L43" s="26">
        <v>2156759.19496</v>
      </c>
      <c r="M43" s="26">
        <v>937473.78795000003</v>
      </c>
      <c r="N43" s="26">
        <v>3996493.8127299999</v>
      </c>
      <c r="O43" s="26">
        <v>585880.52332000004</v>
      </c>
      <c r="P43" s="26">
        <v>906507.89847000001</v>
      </c>
      <c r="Q43" s="26">
        <v>756589.65037000005</v>
      </c>
      <c r="R43" s="26">
        <v>16103703.853669997</v>
      </c>
      <c r="S43" s="26">
        <v>501497.15388</v>
      </c>
      <c r="T43" s="26">
        <v>249803.52098</v>
      </c>
      <c r="U43" s="26">
        <v>55291.887360000001</v>
      </c>
      <c r="V43" s="26">
        <v>39848.420090000007</v>
      </c>
      <c r="W43" s="26">
        <v>191961.16462999998</v>
      </c>
      <c r="X43" s="26">
        <v>29728.862699999998</v>
      </c>
      <c r="Y43" s="26">
        <v>87922.16807</v>
      </c>
      <c r="Z43" s="26">
        <v>31660.181649999999</v>
      </c>
      <c r="AA43" s="26">
        <v>116485.5742</v>
      </c>
      <c r="AB43" s="26">
        <v>206767.0809</v>
      </c>
      <c r="AC43" s="26">
        <v>84086.128150000004</v>
      </c>
      <c r="AD43" s="26">
        <v>1595052.1426099997</v>
      </c>
      <c r="AE43" s="26">
        <v>48455138.033579998</v>
      </c>
      <c r="AF43" s="26">
        <v>4624105.89573</v>
      </c>
      <c r="AG43" s="26">
        <v>3134081.4029999999</v>
      </c>
      <c r="AH43" s="26">
        <v>0</v>
      </c>
      <c r="AI43" s="26">
        <v>288493.87041999999</v>
      </c>
      <c r="AJ43" s="374">
        <v>40408456.864430003</v>
      </c>
      <c r="AL43" s="64"/>
    </row>
    <row r="44" spans="1:38" x14ac:dyDescent="0.25">
      <c r="A44" s="190">
        <v>45</v>
      </c>
      <c r="B44" s="85"/>
      <c r="C44" s="14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367"/>
    </row>
    <row r="45" spans="1:38" s="14" customFormat="1" x14ac:dyDescent="0.25">
      <c r="A45" s="64">
        <v>46</v>
      </c>
      <c r="B45" s="13">
        <v>4</v>
      </c>
      <c r="C45" s="14" t="s">
        <v>241</v>
      </c>
      <c r="D45" s="26">
        <v>224380.00456999999</v>
      </c>
      <c r="E45" s="26">
        <v>289576.27583999996</v>
      </c>
      <c r="F45" s="26">
        <v>548943.45084000006</v>
      </c>
      <c r="G45" s="26">
        <v>201522.11914</v>
      </c>
      <c r="H45" s="26">
        <v>1264421.85039</v>
      </c>
      <c r="I45" s="26">
        <v>83554.305290000004</v>
      </c>
      <c r="J45" s="26">
        <v>115729.90415999999</v>
      </c>
      <c r="K45" s="26">
        <v>15954.007</v>
      </c>
      <c r="L45" s="26">
        <v>172461.63231000002</v>
      </c>
      <c r="M45" s="26">
        <v>42494.718909999996</v>
      </c>
      <c r="N45" s="26">
        <v>117266.68129000001</v>
      </c>
      <c r="O45" s="26">
        <v>22420.352899999998</v>
      </c>
      <c r="P45" s="26">
        <v>30036.068719999999</v>
      </c>
      <c r="Q45" s="26">
        <v>56773.222249999999</v>
      </c>
      <c r="R45" s="26">
        <v>656690.89283000003</v>
      </c>
      <c r="S45" s="26">
        <v>19900.894379999998</v>
      </c>
      <c r="T45" s="26">
        <v>8961.8708999999999</v>
      </c>
      <c r="U45" s="26">
        <v>2128.4217200000003</v>
      </c>
      <c r="V45" s="26">
        <v>1726.33429</v>
      </c>
      <c r="W45" s="26">
        <v>4610.31095</v>
      </c>
      <c r="X45" s="26">
        <v>2002.7933</v>
      </c>
      <c r="Y45" s="26">
        <v>9802.7196800000002</v>
      </c>
      <c r="Z45" s="26">
        <v>2640.6412799999998</v>
      </c>
      <c r="AA45" s="26">
        <v>8297.72667</v>
      </c>
      <c r="AB45" s="26">
        <v>15475.45391</v>
      </c>
      <c r="AC45" s="26">
        <v>7088.6419400000004</v>
      </c>
      <c r="AD45" s="26">
        <v>82635.809020000001</v>
      </c>
      <c r="AE45" s="26">
        <v>2003748.5522400001</v>
      </c>
      <c r="AF45" s="26">
        <v>133220.68829000002</v>
      </c>
      <c r="AG45" s="26">
        <v>216682.68551000001</v>
      </c>
      <c r="AH45" s="26">
        <v>0</v>
      </c>
      <c r="AI45" s="26">
        <v>25189.08829</v>
      </c>
      <c r="AJ45" s="374">
        <v>1628656.0901500003</v>
      </c>
      <c r="AL45" s="64"/>
    </row>
    <row r="46" spans="1:38" x14ac:dyDescent="0.25">
      <c r="A46" s="190">
        <v>47</v>
      </c>
      <c r="B46" s="85"/>
      <c r="C46" s="14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367"/>
    </row>
    <row r="47" spans="1:38" s="14" customFormat="1" x14ac:dyDescent="0.25">
      <c r="A47" s="64">
        <v>48</v>
      </c>
      <c r="B47" s="13"/>
      <c r="C47" s="14" t="s">
        <v>242</v>
      </c>
      <c r="D47" s="26">
        <v>6067500.1811100002</v>
      </c>
      <c r="E47" s="26">
        <v>7200556.6255000001</v>
      </c>
      <c r="F47" s="26">
        <v>13037704.511540001</v>
      </c>
      <c r="G47" s="26">
        <v>5715042.5695399996</v>
      </c>
      <c r="H47" s="26">
        <v>32020803.88769</v>
      </c>
      <c r="I47" s="26">
        <v>2264600.36026</v>
      </c>
      <c r="J47" s="26">
        <v>4071070.7520599999</v>
      </c>
      <c r="K47" s="26">
        <v>643566.09</v>
      </c>
      <c r="L47" s="26">
        <v>2329220.8272700002</v>
      </c>
      <c r="M47" s="26">
        <v>979968.50686000008</v>
      </c>
      <c r="N47" s="26">
        <v>4113760.4940200001</v>
      </c>
      <c r="O47" s="26">
        <v>608300.87621999998</v>
      </c>
      <c r="P47" s="26">
        <v>936543.96719</v>
      </c>
      <c r="Q47" s="26">
        <v>813362.87262000004</v>
      </c>
      <c r="R47" s="26">
        <v>16760394.746499997</v>
      </c>
      <c r="S47" s="26">
        <v>521398.04826000001</v>
      </c>
      <c r="T47" s="26">
        <v>258765.39188000001</v>
      </c>
      <c r="U47" s="26">
        <v>57420.309079999999</v>
      </c>
      <c r="V47" s="26">
        <v>41574.754380000006</v>
      </c>
      <c r="W47" s="26">
        <v>196571.47558</v>
      </c>
      <c r="X47" s="26">
        <v>31731.655999999999</v>
      </c>
      <c r="Y47" s="26">
        <v>97724.887749999994</v>
      </c>
      <c r="Z47" s="26">
        <v>34300.822929999995</v>
      </c>
      <c r="AA47" s="26">
        <v>124783.30087000001</v>
      </c>
      <c r="AB47" s="26">
        <v>222242.53481000001</v>
      </c>
      <c r="AC47" s="26">
        <v>91174.770090000005</v>
      </c>
      <c r="AD47" s="26">
        <v>1677687.9516300003</v>
      </c>
      <c r="AE47" s="26">
        <v>50458886.585819997</v>
      </c>
      <c r="AF47" s="26">
        <v>4757326.58402</v>
      </c>
      <c r="AG47" s="26">
        <v>3350764.0885100001</v>
      </c>
      <c r="AH47" s="26">
        <v>0</v>
      </c>
      <c r="AI47" s="26">
        <v>313682.95870999998</v>
      </c>
      <c r="AJ47" s="374">
        <v>42037112.954580002</v>
      </c>
      <c r="AL47" s="64"/>
    </row>
    <row r="48" spans="1:38" x14ac:dyDescent="0.25">
      <c r="A48" s="190">
        <v>49</v>
      </c>
      <c r="B48" s="8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367"/>
    </row>
    <row r="49" spans="1:38" s="14" customForma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74">
        <v>0</v>
      </c>
      <c r="AL49" s="64"/>
    </row>
    <row r="50" spans="1:38" x14ac:dyDescent="0.25">
      <c r="A50" s="190">
        <v>51</v>
      </c>
      <c r="B50" s="85">
        <v>21</v>
      </c>
      <c r="C50" s="84" t="s">
        <v>830</v>
      </c>
      <c r="D50" s="89">
        <v>4496263.6428100001</v>
      </c>
      <c r="E50" s="89">
        <v>5260213.9017399997</v>
      </c>
      <c r="F50" s="89">
        <v>10030329.495709999</v>
      </c>
      <c r="G50" s="89">
        <v>4437412.5235399995</v>
      </c>
      <c r="H50" s="89">
        <v>24224219.5638</v>
      </c>
      <c r="I50" s="89">
        <v>1926484.4675399999</v>
      </c>
      <c r="J50" s="89">
        <v>3189796.14249</v>
      </c>
      <c r="K50" s="89">
        <v>475648.033</v>
      </c>
      <c r="L50" s="89">
        <v>1139527.8304600001</v>
      </c>
      <c r="M50" s="89">
        <v>769086.97142999992</v>
      </c>
      <c r="N50" s="89">
        <v>3336900.9343499998</v>
      </c>
      <c r="O50" s="89">
        <v>503714.10200000001</v>
      </c>
      <c r="P50" s="89">
        <v>788586.32050000003</v>
      </c>
      <c r="Q50" s="89">
        <v>376787.21464999998</v>
      </c>
      <c r="R50" s="89">
        <v>12506532.016419997</v>
      </c>
      <c r="S50" s="89">
        <v>248491.00365999999</v>
      </c>
      <c r="T50" s="89">
        <v>206004.20301</v>
      </c>
      <c r="U50" s="89">
        <v>41544.90281</v>
      </c>
      <c r="V50" s="89">
        <v>27166.086429999999</v>
      </c>
      <c r="W50" s="89">
        <v>156884.69975</v>
      </c>
      <c r="X50" s="89">
        <v>21248.573780000002</v>
      </c>
      <c r="Y50" s="89">
        <v>62791.626689999997</v>
      </c>
      <c r="Z50" s="89">
        <v>17832.447479999999</v>
      </c>
      <c r="AA50" s="89">
        <v>41857.706119999995</v>
      </c>
      <c r="AB50" s="89">
        <v>150919.5759</v>
      </c>
      <c r="AC50" s="89">
        <v>12551.30796</v>
      </c>
      <c r="AD50" s="89">
        <v>987292.13358999987</v>
      </c>
      <c r="AE50" s="89">
        <v>37718043.713809997</v>
      </c>
      <c r="AF50" s="89">
        <v>3812548.9673499996</v>
      </c>
      <c r="AG50" s="89">
        <v>1935780.8883199999</v>
      </c>
      <c r="AH50" s="89">
        <v>0</v>
      </c>
      <c r="AI50" s="89">
        <v>117200.64077</v>
      </c>
      <c r="AJ50" s="367">
        <v>31852513.217370003</v>
      </c>
    </row>
    <row r="51" spans="1:38" x14ac:dyDescent="0.25">
      <c r="A51" s="64">
        <v>52</v>
      </c>
      <c r="B51" s="85">
        <v>2101</v>
      </c>
      <c r="C51" s="84" t="s">
        <v>243</v>
      </c>
      <c r="D51" s="89">
        <v>2701817.98771</v>
      </c>
      <c r="E51" s="89">
        <v>2795804.6518299999</v>
      </c>
      <c r="F51" s="89">
        <v>7015442.4540499998</v>
      </c>
      <c r="G51" s="89">
        <v>2736710.2050399999</v>
      </c>
      <c r="H51" s="89">
        <v>15249775.298629999</v>
      </c>
      <c r="I51" s="89">
        <v>965752.04765999992</v>
      </c>
      <c r="J51" s="89">
        <v>2053457.26401</v>
      </c>
      <c r="K51" s="89">
        <v>475028.23300000001</v>
      </c>
      <c r="L51" s="89">
        <v>13470.878580000001</v>
      </c>
      <c r="M51" s="89">
        <v>326316.85631</v>
      </c>
      <c r="N51" s="89">
        <v>2031405.21835</v>
      </c>
      <c r="O51" s="89">
        <v>280912.57423000003</v>
      </c>
      <c r="P51" s="89">
        <v>450463.79118</v>
      </c>
      <c r="Q51" s="89">
        <v>74719.461349999998</v>
      </c>
      <c r="R51" s="89">
        <v>6671526.32467</v>
      </c>
      <c r="S51" s="89">
        <v>149976.30487999998</v>
      </c>
      <c r="T51" s="89">
        <v>62408.369149999999</v>
      </c>
      <c r="U51" s="89">
        <v>31582.26672</v>
      </c>
      <c r="V51" s="89">
        <v>9668.089109999999</v>
      </c>
      <c r="W51" s="89">
        <v>115212.84028</v>
      </c>
      <c r="X51" s="89">
        <v>3355.5477500000002</v>
      </c>
      <c r="Y51" s="89">
        <v>7139.5111999999999</v>
      </c>
      <c r="Z51" s="89">
        <v>9100.2501199999988</v>
      </c>
      <c r="AA51" s="89">
        <v>6084.70046</v>
      </c>
      <c r="AB51" s="89">
        <v>59025.447479999995</v>
      </c>
      <c r="AC51" s="89">
        <v>4169.7226600000004</v>
      </c>
      <c r="AD51" s="89">
        <v>457723.04981000006</v>
      </c>
      <c r="AE51" s="89">
        <v>22379024.673110001</v>
      </c>
      <c r="AF51" s="89">
        <v>2506433.4513499998</v>
      </c>
      <c r="AG51" s="89">
        <v>349455.82400000002</v>
      </c>
      <c r="AH51" s="89">
        <v>0</v>
      </c>
      <c r="AI51" s="89">
        <v>17393.93432</v>
      </c>
      <c r="AJ51" s="367">
        <v>19505741.463440005</v>
      </c>
    </row>
    <row r="52" spans="1:38" x14ac:dyDescent="0.25">
      <c r="A52" s="190">
        <v>53</v>
      </c>
      <c r="B52" s="85">
        <v>2102</v>
      </c>
      <c r="C52" s="84" t="s">
        <v>254</v>
      </c>
      <c r="D52" s="89">
        <v>0</v>
      </c>
      <c r="E52" s="89">
        <v>0</v>
      </c>
      <c r="F52" s="89">
        <v>0</v>
      </c>
      <c r="G52" s="89">
        <v>0</v>
      </c>
      <c r="H52" s="89">
        <v>0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0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367">
        <v>0</v>
      </c>
    </row>
    <row r="53" spans="1:38" x14ac:dyDescent="0.25">
      <c r="A53" s="64">
        <v>54</v>
      </c>
      <c r="B53" s="85">
        <v>2103</v>
      </c>
      <c r="C53" s="84" t="s">
        <v>258</v>
      </c>
      <c r="D53" s="89">
        <v>1587847.7475300001</v>
      </c>
      <c r="E53" s="89">
        <v>2100700.1563800001</v>
      </c>
      <c r="F53" s="89">
        <v>2691155.6727100001</v>
      </c>
      <c r="G53" s="89">
        <v>1554548.2626700001</v>
      </c>
      <c r="H53" s="89">
        <v>7934251.8392899996</v>
      </c>
      <c r="I53" s="89">
        <v>914402.79348999995</v>
      </c>
      <c r="J53" s="89">
        <v>1019457.06764</v>
      </c>
      <c r="K53" s="89">
        <v>0</v>
      </c>
      <c r="L53" s="89">
        <v>1115579.2890999999</v>
      </c>
      <c r="M53" s="89">
        <v>442770.11512000003</v>
      </c>
      <c r="N53" s="89">
        <v>1226469.7535999999</v>
      </c>
      <c r="O53" s="89">
        <v>222780.87177</v>
      </c>
      <c r="P53" s="89">
        <v>308935.18012000003</v>
      </c>
      <c r="Q53" s="89">
        <v>299058.82513999997</v>
      </c>
      <c r="R53" s="89">
        <v>5549453.8959800005</v>
      </c>
      <c r="S53" s="89">
        <v>95457.991010000012</v>
      </c>
      <c r="T53" s="89">
        <v>133674.24541999999</v>
      </c>
      <c r="U53" s="89">
        <v>8664.7531500000005</v>
      </c>
      <c r="V53" s="89">
        <v>17300.735809999998</v>
      </c>
      <c r="W53" s="89">
        <v>35074.707219999997</v>
      </c>
      <c r="X53" s="89">
        <v>17812.689910000001</v>
      </c>
      <c r="Y53" s="89">
        <v>55652.115490000004</v>
      </c>
      <c r="Z53" s="89">
        <v>8016.4766900000004</v>
      </c>
      <c r="AA53" s="89">
        <v>35773.005659999995</v>
      </c>
      <c r="AB53" s="89">
        <v>89051.160900000003</v>
      </c>
      <c r="AC53" s="89">
        <v>8373.6316999999999</v>
      </c>
      <c r="AD53" s="89">
        <v>504851.51295999996</v>
      </c>
      <c r="AE53" s="89">
        <v>13988557.248230001</v>
      </c>
      <c r="AF53" s="89">
        <v>1226469.7535999999</v>
      </c>
      <c r="AG53" s="89">
        <v>1575650.1400299999</v>
      </c>
      <c r="AH53" s="89">
        <v>0</v>
      </c>
      <c r="AI53" s="89">
        <v>99798.75284999999</v>
      </c>
      <c r="AJ53" s="367">
        <v>11086638.601749999</v>
      </c>
    </row>
    <row r="54" spans="1:38" x14ac:dyDescent="0.25">
      <c r="A54" s="190">
        <v>55</v>
      </c>
      <c r="B54" s="85">
        <v>2104</v>
      </c>
      <c r="C54" s="84" t="s">
        <v>260</v>
      </c>
      <c r="D54" s="89">
        <v>0</v>
      </c>
      <c r="E54" s="89">
        <v>0</v>
      </c>
      <c r="F54" s="89">
        <v>282.33898999999997</v>
      </c>
      <c r="G54" s="89">
        <v>0</v>
      </c>
      <c r="H54" s="89">
        <v>282.33898999999997</v>
      </c>
      <c r="I54" s="89">
        <v>247.00757999999999</v>
      </c>
      <c r="J54" s="89">
        <v>455.37121000000002</v>
      </c>
      <c r="K54" s="89">
        <v>0</v>
      </c>
      <c r="L54" s="89">
        <v>0</v>
      </c>
      <c r="M54" s="89">
        <v>0</v>
      </c>
      <c r="N54" s="89">
        <v>84.235399999999998</v>
      </c>
      <c r="O54" s="89">
        <v>0</v>
      </c>
      <c r="P54" s="89">
        <v>0</v>
      </c>
      <c r="Q54" s="89">
        <v>0</v>
      </c>
      <c r="R54" s="89">
        <v>786.61419000000001</v>
      </c>
      <c r="S54" s="89">
        <v>0</v>
      </c>
      <c r="T54" s="89">
        <v>25.215310000000002</v>
      </c>
      <c r="U54" s="89">
        <v>0.3</v>
      </c>
      <c r="V54" s="89">
        <v>1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26.515310000000003</v>
      </c>
      <c r="AE54" s="89">
        <v>1095.46849</v>
      </c>
      <c r="AF54" s="89">
        <v>84.235399999999998</v>
      </c>
      <c r="AG54" s="89">
        <v>1</v>
      </c>
      <c r="AH54" s="89">
        <v>0</v>
      </c>
      <c r="AI54" s="89">
        <v>0</v>
      </c>
      <c r="AJ54" s="367">
        <v>1010.2330899999999</v>
      </c>
    </row>
    <row r="55" spans="1:38" x14ac:dyDescent="0.25">
      <c r="A55" s="64">
        <v>56</v>
      </c>
      <c r="B55" s="85">
        <v>2105</v>
      </c>
      <c r="C55" s="84" t="s">
        <v>261</v>
      </c>
      <c r="D55" s="89">
        <v>206597.90756999998</v>
      </c>
      <c r="E55" s="89">
        <v>363709.09352999995</v>
      </c>
      <c r="F55" s="89">
        <v>323449.02995999996</v>
      </c>
      <c r="G55" s="89">
        <v>146154.05583000003</v>
      </c>
      <c r="H55" s="89">
        <v>1039910.0868899999</v>
      </c>
      <c r="I55" s="89">
        <v>46082.61881</v>
      </c>
      <c r="J55" s="89">
        <v>116426.43962999999</v>
      </c>
      <c r="K55" s="89">
        <v>619.79999999999995</v>
      </c>
      <c r="L55" s="89">
        <v>10477.662779999999</v>
      </c>
      <c r="M55" s="89">
        <v>0</v>
      </c>
      <c r="N55" s="89">
        <v>78941.726999999999</v>
      </c>
      <c r="O55" s="89">
        <v>20.655999999999999</v>
      </c>
      <c r="P55" s="89">
        <v>29187.349200000001</v>
      </c>
      <c r="Q55" s="89">
        <v>3008.9281599999999</v>
      </c>
      <c r="R55" s="89">
        <v>284765.18158000003</v>
      </c>
      <c r="S55" s="89">
        <v>3056.70777</v>
      </c>
      <c r="T55" s="89">
        <v>9896.3731299999999</v>
      </c>
      <c r="U55" s="89">
        <v>1297.58294</v>
      </c>
      <c r="V55" s="89">
        <v>196.26151000000002</v>
      </c>
      <c r="W55" s="89">
        <v>6597.1522500000001</v>
      </c>
      <c r="X55" s="89">
        <v>80.336119999999994</v>
      </c>
      <c r="Y55" s="89">
        <v>0</v>
      </c>
      <c r="Z55" s="89">
        <v>715.72067000000004</v>
      </c>
      <c r="AA55" s="89">
        <v>0</v>
      </c>
      <c r="AB55" s="89">
        <v>2842.9675200000001</v>
      </c>
      <c r="AC55" s="89">
        <v>7.9536000000000007</v>
      </c>
      <c r="AD55" s="89">
        <v>24691.055509999998</v>
      </c>
      <c r="AE55" s="89">
        <v>1349366.3239800001</v>
      </c>
      <c r="AF55" s="89">
        <v>79561.527000000002</v>
      </c>
      <c r="AG55" s="89">
        <v>10673.924289999999</v>
      </c>
      <c r="AH55" s="89">
        <v>0</v>
      </c>
      <c r="AI55" s="89">
        <v>7.9536000000000007</v>
      </c>
      <c r="AJ55" s="367">
        <v>1259122.9190899997</v>
      </c>
    </row>
    <row r="56" spans="1:38" x14ac:dyDescent="0.25">
      <c r="A56" s="190">
        <v>57</v>
      </c>
      <c r="B56" s="85">
        <v>22</v>
      </c>
      <c r="C56" s="84" t="s">
        <v>27</v>
      </c>
      <c r="D56" s="89">
        <v>0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367">
        <v>0</v>
      </c>
    </row>
    <row r="57" spans="1:38" x14ac:dyDescent="0.25">
      <c r="A57" s="64">
        <v>58</v>
      </c>
      <c r="B57" s="85">
        <v>23</v>
      </c>
      <c r="C57" s="84" t="s">
        <v>264</v>
      </c>
      <c r="D57" s="89">
        <v>53949.500369999994</v>
      </c>
      <c r="E57" s="89">
        <v>36451.93043</v>
      </c>
      <c r="F57" s="89">
        <v>62769.063450000001</v>
      </c>
      <c r="G57" s="89">
        <v>28801.879870000001</v>
      </c>
      <c r="H57" s="89">
        <v>181972.37411999999</v>
      </c>
      <c r="I57" s="89">
        <v>5341.5135199999995</v>
      </c>
      <c r="J57" s="89">
        <v>37884.440399999999</v>
      </c>
      <c r="K57" s="89">
        <v>26646.544000000002</v>
      </c>
      <c r="L57" s="89">
        <v>0</v>
      </c>
      <c r="M57" s="89">
        <v>1774.5883600000002</v>
      </c>
      <c r="N57" s="89">
        <v>8774.8751199999988</v>
      </c>
      <c r="O57" s="89">
        <v>1644.9424799999999</v>
      </c>
      <c r="P57" s="89">
        <v>1734.69182</v>
      </c>
      <c r="Q57" s="89">
        <v>78.245519999999999</v>
      </c>
      <c r="R57" s="89">
        <v>83879.841219999973</v>
      </c>
      <c r="S57" s="89">
        <v>15.006879999999999</v>
      </c>
      <c r="T57" s="89">
        <v>429.57988</v>
      </c>
      <c r="U57" s="89">
        <v>16.6419</v>
      </c>
      <c r="V57" s="89">
        <v>43.750749999999996</v>
      </c>
      <c r="W57" s="89">
        <v>784.21910000000003</v>
      </c>
      <c r="X57" s="89">
        <v>20.42305</v>
      </c>
      <c r="Y57" s="89">
        <v>0</v>
      </c>
      <c r="Z57" s="89">
        <v>914.40370999999993</v>
      </c>
      <c r="AA57" s="89">
        <v>1.2</v>
      </c>
      <c r="AB57" s="89">
        <v>576.27529000000004</v>
      </c>
      <c r="AC57" s="89">
        <v>0</v>
      </c>
      <c r="AD57" s="89">
        <v>2801.50056</v>
      </c>
      <c r="AE57" s="89">
        <v>268653.71590000001</v>
      </c>
      <c r="AF57" s="89">
        <v>35421.419119999999</v>
      </c>
      <c r="AG57" s="89">
        <v>1818.3391100000001</v>
      </c>
      <c r="AH57" s="89">
        <v>0</v>
      </c>
      <c r="AI57" s="89">
        <v>1.2</v>
      </c>
      <c r="AJ57" s="367">
        <v>231412.75766999999</v>
      </c>
    </row>
    <row r="58" spans="1:38" x14ac:dyDescent="0.25">
      <c r="A58" s="190">
        <v>59</v>
      </c>
      <c r="B58" s="85">
        <v>24</v>
      </c>
      <c r="C58" s="84" t="s">
        <v>832</v>
      </c>
      <c r="D58" s="89">
        <v>0</v>
      </c>
      <c r="E58" s="89">
        <v>4894.61211</v>
      </c>
      <c r="F58" s="89">
        <v>486.58375000000001</v>
      </c>
      <c r="G58" s="89">
        <v>0</v>
      </c>
      <c r="H58" s="89">
        <v>5381.1958599999998</v>
      </c>
      <c r="I58" s="89">
        <v>49.398269999999997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49.398269999999997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5430.5941299999995</v>
      </c>
      <c r="AF58" s="89">
        <v>0</v>
      </c>
      <c r="AG58" s="89">
        <v>0</v>
      </c>
      <c r="AH58" s="89">
        <v>0</v>
      </c>
      <c r="AI58" s="89">
        <v>0</v>
      </c>
      <c r="AJ58" s="367">
        <v>5430.5941299999995</v>
      </c>
    </row>
    <row r="59" spans="1:38" x14ac:dyDescent="0.25">
      <c r="A59" s="64">
        <v>60</v>
      </c>
      <c r="B59" s="85">
        <v>25</v>
      </c>
      <c r="C59" s="84" t="s">
        <v>273</v>
      </c>
      <c r="D59" s="89">
        <v>160000.54628000001</v>
      </c>
      <c r="E59" s="89">
        <v>205257.24148</v>
      </c>
      <c r="F59" s="89">
        <v>325402.37131000002</v>
      </c>
      <c r="G59" s="89">
        <v>139659.10626</v>
      </c>
      <c r="H59" s="89">
        <v>830319.26533000008</v>
      </c>
      <c r="I59" s="89">
        <v>38432.703200000004</v>
      </c>
      <c r="J59" s="89">
        <v>96797.11559999999</v>
      </c>
      <c r="K59" s="89">
        <v>23328.54</v>
      </c>
      <c r="L59" s="89">
        <v>466380.03826</v>
      </c>
      <c r="M59" s="89">
        <v>24856.1014</v>
      </c>
      <c r="N59" s="89">
        <v>108572.04913</v>
      </c>
      <c r="O59" s="89">
        <v>10134.30335</v>
      </c>
      <c r="P59" s="89">
        <v>14661.10744</v>
      </c>
      <c r="Q59" s="89">
        <v>29392.521690000001</v>
      </c>
      <c r="R59" s="89">
        <v>812554.48007000005</v>
      </c>
      <c r="S59" s="89">
        <v>9309.2862799999984</v>
      </c>
      <c r="T59" s="89">
        <v>6476.6744699999999</v>
      </c>
      <c r="U59" s="89">
        <v>723.06052</v>
      </c>
      <c r="V59" s="89">
        <v>1122.95552</v>
      </c>
      <c r="W59" s="89">
        <v>3279.9161899999999</v>
      </c>
      <c r="X59" s="89">
        <v>1480.2539199999999</v>
      </c>
      <c r="Y59" s="89">
        <v>2777.1317599999998</v>
      </c>
      <c r="Z59" s="89">
        <v>1233.9061399999998</v>
      </c>
      <c r="AA59" s="89">
        <v>3364.4066899999998</v>
      </c>
      <c r="AB59" s="89">
        <v>6447.4002099999998</v>
      </c>
      <c r="AC59" s="89">
        <v>2637.6020400000002</v>
      </c>
      <c r="AD59" s="89">
        <v>38852.593739999997</v>
      </c>
      <c r="AE59" s="89">
        <v>1681726.3391400001</v>
      </c>
      <c r="AF59" s="89">
        <v>131900.58913000001</v>
      </c>
      <c r="AG59" s="89">
        <v>492359.09518</v>
      </c>
      <c r="AH59" s="89">
        <v>0</v>
      </c>
      <c r="AI59" s="89">
        <v>8779.1404899999998</v>
      </c>
      <c r="AJ59" s="367">
        <v>1048687.5143400002</v>
      </c>
    </row>
    <row r="60" spans="1:38" x14ac:dyDescent="0.25">
      <c r="A60" s="190">
        <v>61</v>
      </c>
      <c r="B60" s="85">
        <v>26</v>
      </c>
      <c r="C60" s="84" t="s">
        <v>303</v>
      </c>
      <c r="D60" s="89">
        <v>509583.49575999996</v>
      </c>
      <c r="E60" s="89">
        <v>559074.52872000006</v>
      </c>
      <c r="F60" s="89">
        <v>336148.98885000002</v>
      </c>
      <c r="G60" s="89">
        <v>297702.99901999999</v>
      </c>
      <c r="H60" s="89">
        <v>1702510.0123500002</v>
      </c>
      <c r="I60" s="89">
        <v>1179.0495000000001</v>
      </c>
      <c r="J60" s="89">
        <v>227864.65396999998</v>
      </c>
      <c r="K60" s="89">
        <v>18138.080999999998</v>
      </c>
      <c r="L60" s="89">
        <v>3658.0567599999999</v>
      </c>
      <c r="M60" s="89">
        <v>42348.310640000003</v>
      </c>
      <c r="N60" s="89">
        <v>146833.33337000001</v>
      </c>
      <c r="O60" s="89">
        <v>2774.2262099999998</v>
      </c>
      <c r="P60" s="89">
        <v>24200.3</v>
      </c>
      <c r="Q60" s="89">
        <v>196327.17121</v>
      </c>
      <c r="R60" s="89">
        <v>663323.18265999993</v>
      </c>
      <c r="S60" s="89">
        <v>175875</v>
      </c>
      <c r="T60" s="89">
        <v>11949.9</v>
      </c>
      <c r="U60" s="89">
        <v>0</v>
      </c>
      <c r="V60" s="89">
        <v>0</v>
      </c>
      <c r="W60" s="89">
        <v>0</v>
      </c>
      <c r="X60" s="89">
        <v>0</v>
      </c>
      <c r="Y60" s="89">
        <v>10958.51844</v>
      </c>
      <c r="Z60" s="89">
        <v>0</v>
      </c>
      <c r="AA60" s="89">
        <v>50938.481810000005</v>
      </c>
      <c r="AB60" s="89">
        <v>24639.185149999998</v>
      </c>
      <c r="AC60" s="89">
        <v>50806.189020000005</v>
      </c>
      <c r="AD60" s="89">
        <v>325167.27441999997</v>
      </c>
      <c r="AE60" s="89">
        <v>2691000.4694300001</v>
      </c>
      <c r="AF60" s="89">
        <v>164971.41437000001</v>
      </c>
      <c r="AG60" s="89">
        <v>46006.367400000003</v>
      </c>
      <c r="AH60" s="89">
        <v>0</v>
      </c>
      <c r="AI60" s="89">
        <v>112703.18927</v>
      </c>
      <c r="AJ60" s="367">
        <v>2367319.4983899998</v>
      </c>
    </row>
    <row r="61" spans="1:38" x14ac:dyDescent="0.25">
      <c r="A61" s="64">
        <v>62</v>
      </c>
      <c r="B61" s="85">
        <v>2601</v>
      </c>
      <c r="C61" s="84" t="s">
        <v>304</v>
      </c>
      <c r="D61" s="89">
        <v>0</v>
      </c>
      <c r="E61" s="89">
        <v>0</v>
      </c>
      <c r="F61" s="89">
        <v>18663.988859999998</v>
      </c>
      <c r="G61" s="89">
        <v>1972.2403200000001</v>
      </c>
      <c r="H61" s="89">
        <v>20636.229179999998</v>
      </c>
      <c r="I61" s="89">
        <v>0</v>
      </c>
      <c r="J61" s="89">
        <v>0</v>
      </c>
      <c r="K61" s="89">
        <v>18138.080999999998</v>
      </c>
      <c r="L61" s="89">
        <v>133.05676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18271.137759999998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38907.366939999993</v>
      </c>
      <c r="AF61" s="89">
        <v>18138.080999999998</v>
      </c>
      <c r="AG61" s="89">
        <v>133.05676</v>
      </c>
      <c r="AH61" s="89">
        <v>0</v>
      </c>
      <c r="AI61" s="89">
        <v>0</v>
      </c>
      <c r="AJ61" s="367">
        <v>20636.229179999998</v>
      </c>
    </row>
    <row r="62" spans="1:38" x14ac:dyDescent="0.25">
      <c r="A62" s="190">
        <v>63</v>
      </c>
      <c r="B62" s="85">
        <v>2602</v>
      </c>
      <c r="C62" s="84" t="s">
        <v>305</v>
      </c>
      <c r="D62" s="89">
        <v>11000.00035</v>
      </c>
      <c r="E62" s="89">
        <v>81827.077839999998</v>
      </c>
      <c r="F62" s="89">
        <v>0</v>
      </c>
      <c r="G62" s="89">
        <v>0</v>
      </c>
      <c r="H62" s="89">
        <v>92827.07819</v>
      </c>
      <c r="I62" s="89">
        <v>0</v>
      </c>
      <c r="J62" s="89">
        <v>0</v>
      </c>
      <c r="K62" s="89">
        <v>0</v>
      </c>
      <c r="L62" s="89">
        <v>0</v>
      </c>
      <c r="M62" s="89">
        <v>42150.735270000005</v>
      </c>
      <c r="N62" s="89">
        <v>0</v>
      </c>
      <c r="O62" s="89">
        <v>0</v>
      </c>
      <c r="P62" s="89">
        <v>0</v>
      </c>
      <c r="Q62" s="89">
        <v>0</v>
      </c>
      <c r="R62" s="89">
        <v>42150.735270000005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1074.4664399999999</v>
      </c>
      <c r="Z62" s="89">
        <v>0</v>
      </c>
      <c r="AA62" s="89">
        <v>1696.3404800000001</v>
      </c>
      <c r="AB62" s="89">
        <v>2243.6940099999997</v>
      </c>
      <c r="AC62" s="89">
        <v>0</v>
      </c>
      <c r="AD62" s="89">
        <v>5014.5009300000002</v>
      </c>
      <c r="AE62" s="89">
        <v>139992.31439000001</v>
      </c>
      <c r="AF62" s="89">
        <v>0</v>
      </c>
      <c r="AG62" s="89">
        <v>42150.735270000005</v>
      </c>
      <c r="AH62" s="89">
        <v>0</v>
      </c>
      <c r="AI62" s="89">
        <v>2770.80692</v>
      </c>
      <c r="AJ62" s="367">
        <v>95070.772200000007</v>
      </c>
    </row>
    <row r="63" spans="1:38" x14ac:dyDescent="0.25">
      <c r="A63" s="64">
        <v>64</v>
      </c>
      <c r="B63" s="85">
        <v>2603</v>
      </c>
      <c r="C63" s="84" t="s">
        <v>306</v>
      </c>
      <c r="D63" s="89">
        <v>437416.66499999998</v>
      </c>
      <c r="E63" s="89">
        <v>415173.42700000003</v>
      </c>
      <c r="F63" s="89">
        <v>317484.99998999998</v>
      </c>
      <c r="G63" s="89">
        <v>102110.25642000001</v>
      </c>
      <c r="H63" s="89">
        <v>1272185.3484099999</v>
      </c>
      <c r="I63" s="89">
        <v>0</v>
      </c>
      <c r="J63" s="89">
        <v>135864.65396999998</v>
      </c>
      <c r="K63" s="89">
        <v>0</v>
      </c>
      <c r="L63" s="89">
        <v>3525</v>
      </c>
      <c r="M63" s="89">
        <v>0</v>
      </c>
      <c r="N63" s="89">
        <v>77500.000029999996</v>
      </c>
      <c r="O63" s="89">
        <v>0</v>
      </c>
      <c r="P63" s="89">
        <v>4200.3</v>
      </c>
      <c r="Q63" s="89">
        <v>196327.17121</v>
      </c>
      <c r="R63" s="89">
        <v>417417.12520999997</v>
      </c>
      <c r="S63" s="89">
        <v>27375</v>
      </c>
      <c r="T63" s="89">
        <v>2333.6</v>
      </c>
      <c r="U63" s="89">
        <v>0</v>
      </c>
      <c r="V63" s="89">
        <v>0</v>
      </c>
      <c r="W63" s="89">
        <v>0</v>
      </c>
      <c r="X63" s="89">
        <v>0</v>
      </c>
      <c r="Y63" s="89">
        <v>1000</v>
      </c>
      <c r="Z63" s="89">
        <v>0</v>
      </c>
      <c r="AA63" s="89">
        <v>49242.141329999999</v>
      </c>
      <c r="AB63" s="89">
        <v>17403.241140000002</v>
      </c>
      <c r="AC63" s="89">
        <v>50756.189020000005</v>
      </c>
      <c r="AD63" s="89">
        <v>148110.17148999998</v>
      </c>
      <c r="AE63" s="89">
        <v>1837712.6451099999</v>
      </c>
      <c r="AF63" s="89">
        <v>77500.000029999996</v>
      </c>
      <c r="AG63" s="89">
        <v>3525</v>
      </c>
      <c r="AH63" s="89">
        <v>0</v>
      </c>
      <c r="AI63" s="89">
        <v>100998.33035</v>
      </c>
      <c r="AJ63" s="367">
        <v>1655689.3147300002</v>
      </c>
    </row>
    <row r="64" spans="1:38" x14ac:dyDescent="0.25">
      <c r="A64" s="190">
        <v>65</v>
      </c>
      <c r="B64" s="85">
        <v>2604</v>
      </c>
      <c r="C64" s="84" t="s">
        <v>307</v>
      </c>
      <c r="D64" s="89">
        <v>0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2500</v>
      </c>
      <c r="P64" s="89">
        <v>0</v>
      </c>
      <c r="Q64" s="89">
        <v>0</v>
      </c>
      <c r="R64" s="89">
        <v>2500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2500</v>
      </c>
      <c r="AF64" s="89">
        <v>0</v>
      </c>
      <c r="AG64" s="89">
        <v>0</v>
      </c>
      <c r="AH64" s="89">
        <v>0</v>
      </c>
      <c r="AI64" s="89">
        <v>0</v>
      </c>
      <c r="AJ64" s="367">
        <v>2500</v>
      </c>
    </row>
    <row r="65" spans="1:38" x14ac:dyDescent="0.25">
      <c r="A65" s="64">
        <v>66</v>
      </c>
      <c r="B65" s="85">
        <v>2605</v>
      </c>
      <c r="C65" s="84" t="s">
        <v>308</v>
      </c>
      <c r="D65" s="89">
        <v>0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367">
        <v>0</v>
      </c>
    </row>
    <row r="66" spans="1:38" x14ac:dyDescent="0.25">
      <c r="A66" s="190">
        <v>67</v>
      </c>
      <c r="B66" s="85">
        <v>2606</v>
      </c>
      <c r="C66" s="84" t="s">
        <v>309</v>
      </c>
      <c r="D66" s="89">
        <v>0.16365000000000002</v>
      </c>
      <c r="E66" s="89">
        <v>19574.023880000001</v>
      </c>
      <c r="F66" s="89">
        <v>0</v>
      </c>
      <c r="G66" s="89">
        <v>264.64228000000003</v>
      </c>
      <c r="H66" s="89">
        <v>19838.829809999999</v>
      </c>
      <c r="I66" s="89">
        <v>1179.0495000000001</v>
      </c>
      <c r="J66" s="89">
        <v>0</v>
      </c>
      <c r="K66" s="89">
        <v>0</v>
      </c>
      <c r="L66" s="89">
        <v>0</v>
      </c>
      <c r="M66" s="89">
        <v>197.57536999999999</v>
      </c>
      <c r="N66" s="89">
        <v>0</v>
      </c>
      <c r="O66" s="89">
        <v>274.22621000000004</v>
      </c>
      <c r="P66" s="89">
        <v>20000</v>
      </c>
      <c r="Q66" s="89">
        <v>0</v>
      </c>
      <c r="R66" s="89">
        <v>21650.85108</v>
      </c>
      <c r="S66" s="89">
        <v>8000</v>
      </c>
      <c r="T66" s="89">
        <v>9616.2999999999993</v>
      </c>
      <c r="U66" s="89">
        <v>0</v>
      </c>
      <c r="V66" s="89">
        <v>0</v>
      </c>
      <c r="W66" s="89">
        <v>0</v>
      </c>
      <c r="X66" s="89">
        <v>0</v>
      </c>
      <c r="Y66" s="89">
        <v>2909.0520000000001</v>
      </c>
      <c r="Z66" s="89">
        <v>0</v>
      </c>
      <c r="AA66" s="89">
        <v>0</v>
      </c>
      <c r="AB66" s="89">
        <v>0</v>
      </c>
      <c r="AC66" s="89">
        <v>50</v>
      </c>
      <c r="AD66" s="89">
        <v>20575.351999999999</v>
      </c>
      <c r="AE66" s="89">
        <v>62065.032890000002</v>
      </c>
      <c r="AF66" s="89">
        <v>0</v>
      </c>
      <c r="AG66" s="89">
        <v>197.57536999999999</v>
      </c>
      <c r="AH66" s="89">
        <v>0</v>
      </c>
      <c r="AI66" s="89">
        <v>2959.0520000000001</v>
      </c>
      <c r="AJ66" s="367">
        <v>58908.40552</v>
      </c>
    </row>
    <row r="67" spans="1:38" x14ac:dyDescent="0.25">
      <c r="A67" s="64">
        <v>68</v>
      </c>
      <c r="B67" s="85">
        <v>2607</v>
      </c>
      <c r="C67" s="84" t="s">
        <v>310</v>
      </c>
      <c r="D67" s="89">
        <v>61166.66676</v>
      </c>
      <c r="E67" s="89">
        <v>42500</v>
      </c>
      <c r="F67" s="89">
        <v>0</v>
      </c>
      <c r="G67" s="89">
        <v>170500</v>
      </c>
      <c r="H67" s="89">
        <v>274166.66675999999</v>
      </c>
      <c r="I67" s="89">
        <v>0</v>
      </c>
      <c r="J67" s="89">
        <v>92000</v>
      </c>
      <c r="K67" s="89">
        <v>0</v>
      </c>
      <c r="L67" s="89">
        <v>0</v>
      </c>
      <c r="M67" s="89">
        <v>0</v>
      </c>
      <c r="N67" s="89">
        <v>69333.333339999997</v>
      </c>
      <c r="O67" s="89">
        <v>0</v>
      </c>
      <c r="P67" s="89">
        <v>0</v>
      </c>
      <c r="Q67" s="89">
        <v>0</v>
      </c>
      <c r="R67" s="89">
        <v>161333.33334000001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435500.0001</v>
      </c>
      <c r="AF67" s="89">
        <v>69333.333339999997</v>
      </c>
      <c r="AG67" s="89">
        <v>0</v>
      </c>
      <c r="AH67" s="89">
        <v>0</v>
      </c>
      <c r="AI67" s="89">
        <v>0</v>
      </c>
      <c r="AJ67" s="367">
        <v>366166.66675999999</v>
      </c>
    </row>
    <row r="68" spans="1:38" x14ac:dyDescent="0.25">
      <c r="A68" s="190">
        <v>69</v>
      </c>
      <c r="B68" s="85">
        <v>2608</v>
      </c>
      <c r="C68" s="84" t="s">
        <v>311</v>
      </c>
      <c r="D68" s="89">
        <v>0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367">
        <v>0</v>
      </c>
    </row>
    <row r="69" spans="1:38" x14ac:dyDescent="0.25">
      <c r="A69" s="64">
        <v>70</v>
      </c>
      <c r="B69" s="85">
        <v>2609</v>
      </c>
      <c r="C69" s="84" t="s">
        <v>312</v>
      </c>
      <c r="D69" s="89">
        <v>0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0</v>
      </c>
      <c r="AJ69" s="367">
        <v>0</v>
      </c>
    </row>
    <row r="70" spans="1:38" x14ac:dyDescent="0.25">
      <c r="A70" s="190">
        <v>71</v>
      </c>
      <c r="B70" s="83">
        <v>2610</v>
      </c>
      <c r="C70" s="318" t="s">
        <v>834</v>
      </c>
      <c r="D70" s="89">
        <v>0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367">
        <v>0</v>
      </c>
    </row>
    <row r="71" spans="1:38" x14ac:dyDescent="0.25">
      <c r="A71" s="64">
        <v>72</v>
      </c>
      <c r="B71" s="83">
        <v>2690</v>
      </c>
      <c r="C71" s="318" t="s">
        <v>313</v>
      </c>
      <c r="D71" s="89">
        <v>0</v>
      </c>
      <c r="E71" s="89">
        <v>0</v>
      </c>
      <c r="F71" s="89">
        <v>0</v>
      </c>
      <c r="G71" s="89">
        <v>22855.86</v>
      </c>
      <c r="H71" s="89">
        <v>22855.86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140500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5975</v>
      </c>
      <c r="Z71" s="89">
        <v>0</v>
      </c>
      <c r="AA71" s="89">
        <v>0</v>
      </c>
      <c r="AB71" s="89">
        <v>4992.25</v>
      </c>
      <c r="AC71" s="89">
        <v>0</v>
      </c>
      <c r="AD71" s="89">
        <v>151467.25</v>
      </c>
      <c r="AE71" s="89">
        <v>174323.11</v>
      </c>
      <c r="AF71" s="89">
        <v>0</v>
      </c>
      <c r="AG71" s="89">
        <v>0</v>
      </c>
      <c r="AH71" s="89">
        <v>0</v>
      </c>
      <c r="AI71" s="89">
        <v>5975</v>
      </c>
      <c r="AJ71" s="367">
        <v>168348.11</v>
      </c>
    </row>
    <row r="72" spans="1:38" x14ac:dyDescent="0.25">
      <c r="A72" s="190">
        <v>73</v>
      </c>
      <c r="B72" s="85">
        <v>27</v>
      </c>
      <c r="C72" s="84" t="s">
        <v>837</v>
      </c>
      <c r="D72" s="89">
        <v>20004.022000000001</v>
      </c>
      <c r="E72" s="89">
        <v>0</v>
      </c>
      <c r="F72" s="89">
        <v>150000</v>
      </c>
      <c r="G72" s="89">
        <v>0</v>
      </c>
      <c r="H72" s="89">
        <v>170004.022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170004.022</v>
      </c>
      <c r="AF72" s="89">
        <v>0</v>
      </c>
      <c r="AG72" s="89">
        <v>0</v>
      </c>
      <c r="AH72" s="89">
        <v>0</v>
      </c>
      <c r="AI72" s="89">
        <v>0</v>
      </c>
      <c r="AJ72" s="367">
        <v>170004.022</v>
      </c>
    </row>
    <row r="73" spans="1:38" x14ac:dyDescent="0.25">
      <c r="A73" s="64">
        <v>74</v>
      </c>
      <c r="B73" s="85">
        <v>28</v>
      </c>
      <c r="C73" s="84" t="s">
        <v>838</v>
      </c>
      <c r="D73" s="89">
        <v>49970.713759999999</v>
      </c>
      <c r="E73" s="89">
        <v>0</v>
      </c>
      <c r="F73" s="89">
        <v>242500</v>
      </c>
      <c r="G73" s="89">
        <v>118500</v>
      </c>
      <c r="H73" s="89">
        <v>410970.71376000001</v>
      </c>
      <c r="I73" s="89">
        <v>0</v>
      </c>
      <c r="J73" s="89">
        <v>30011.622159999999</v>
      </c>
      <c r="K73" s="89">
        <v>0</v>
      </c>
      <c r="L73" s="89">
        <v>0</v>
      </c>
      <c r="M73" s="89">
        <v>9802.2044299999998</v>
      </c>
      <c r="N73" s="89">
        <v>0</v>
      </c>
      <c r="O73" s="89">
        <v>0</v>
      </c>
      <c r="P73" s="89">
        <v>7851.8239999999996</v>
      </c>
      <c r="Q73" s="89">
        <v>0</v>
      </c>
      <c r="R73" s="89">
        <v>47665.650589999997</v>
      </c>
      <c r="S73" s="89">
        <v>10000</v>
      </c>
      <c r="T73" s="89">
        <v>0</v>
      </c>
      <c r="U73" s="89">
        <v>0</v>
      </c>
      <c r="V73" s="89">
        <v>1E-3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3.5061900000000001</v>
      </c>
      <c r="AC73" s="89">
        <v>0</v>
      </c>
      <c r="AD73" s="89">
        <v>10003.50719</v>
      </c>
      <c r="AE73" s="89">
        <v>468639.87153999996</v>
      </c>
      <c r="AF73" s="89">
        <v>0</v>
      </c>
      <c r="AG73" s="89">
        <v>9802.20543</v>
      </c>
      <c r="AH73" s="89">
        <v>0</v>
      </c>
      <c r="AI73" s="89">
        <v>0</v>
      </c>
      <c r="AJ73" s="367">
        <v>458837.66610999999</v>
      </c>
    </row>
    <row r="74" spans="1:38" x14ac:dyDescent="0.25">
      <c r="A74" s="190">
        <v>75</v>
      </c>
      <c r="B74" s="85">
        <v>29</v>
      </c>
      <c r="C74" s="84" t="s">
        <v>326</v>
      </c>
      <c r="D74" s="89">
        <v>1512.2187900000001</v>
      </c>
      <c r="E74" s="89">
        <v>39974.508280000002</v>
      </c>
      <c r="F74" s="89">
        <v>55701.24624</v>
      </c>
      <c r="G74" s="89">
        <v>29045.378489999999</v>
      </c>
      <c r="H74" s="89">
        <v>126233.3518</v>
      </c>
      <c r="I74" s="89">
        <v>7344.3951399999996</v>
      </c>
      <c r="J74" s="89">
        <v>8532.6305900000007</v>
      </c>
      <c r="K74" s="89">
        <v>893.71100000000001</v>
      </c>
      <c r="L74" s="89">
        <v>92930.384489999997</v>
      </c>
      <c r="M74" s="89">
        <v>4518.7460099999998</v>
      </c>
      <c r="N74" s="89">
        <v>1412.22038</v>
      </c>
      <c r="O74" s="89">
        <v>6540.0538499999993</v>
      </c>
      <c r="P74" s="89">
        <v>4254.6625899999999</v>
      </c>
      <c r="Q74" s="89">
        <v>2079.2536299999997</v>
      </c>
      <c r="R74" s="89">
        <v>128506.05768000001</v>
      </c>
      <c r="S74" s="89">
        <v>198.72431</v>
      </c>
      <c r="T74" s="89">
        <v>770.72382999999991</v>
      </c>
      <c r="U74" s="89">
        <v>292.20441999999997</v>
      </c>
      <c r="V74" s="89">
        <v>124.40307000000001</v>
      </c>
      <c r="W74" s="89">
        <v>31.109749999999998</v>
      </c>
      <c r="X74" s="89">
        <v>662.06164999999999</v>
      </c>
      <c r="Y74" s="89">
        <v>203.07400000000001</v>
      </c>
      <c r="Z74" s="89">
        <v>194.46201000000002</v>
      </c>
      <c r="AA74" s="89">
        <v>176.70025000000001</v>
      </c>
      <c r="AB74" s="89">
        <v>717.05909999999994</v>
      </c>
      <c r="AC74" s="89">
        <v>143.88014999999999</v>
      </c>
      <c r="AD74" s="89">
        <v>3514.40254</v>
      </c>
      <c r="AE74" s="89">
        <v>258253.81202000004</v>
      </c>
      <c r="AF74" s="89">
        <v>2305.93138</v>
      </c>
      <c r="AG74" s="89">
        <v>97573.53357</v>
      </c>
      <c r="AH74" s="89">
        <v>0</v>
      </c>
      <c r="AI74" s="89">
        <v>523.65440000000001</v>
      </c>
      <c r="AJ74" s="367">
        <v>157850.69266999996</v>
      </c>
    </row>
    <row r="75" spans="1:38" s="14" customFormat="1" x14ac:dyDescent="0.25">
      <c r="A75" s="64">
        <v>76</v>
      </c>
      <c r="B75" s="13"/>
      <c r="C75" s="14" t="s">
        <v>847</v>
      </c>
      <c r="D75" s="26">
        <v>5291284.1397700002</v>
      </c>
      <c r="E75" s="26">
        <v>6105866.7227600003</v>
      </c>
      <c r="F75" s="26">
        <v>11203337.74931</v>
      </c>
      <c r="G75" s="26">
        <v>5051121.8871800005</v>
      </c>
      <c r="H75" s="26">
        <v>27651610.499020003</v>
      </c>
      <c r="I75" s="26">
        <v>1978831.5271700001</v>
      </c>
      <c r="J75" s="26">
        <v>3590886.6052100002</v>
      </c>
      <c r="K75" s="26">
        <v>544654.90899999999</v>
      </c>
      <c r="L75" s="26">
        <v>1702496.3099700001</v>
      </c>
      <c r="M75" s="26">
        <v>852386.92226999998</v>
      </c>
      <c r="N75" s="26">
        <v>3602493.4123499999</v>
      </c>
      <c r="O75" s="26">
        <v>524807.62789</v>
      </c>
      <c r="P75" s="26">
        <v>841288.90635000006</v>
      </c>
      <c r="Q75" s="26">
        <v>604664.40670000005</v>
      </c>
      <c r="R75" s="26">
        <v>14242510.626910001</v>
      </c>
      <c r="S75" s="26">
        <v>443889.02113000001</v>
      </c>
      <c r="T75" s="26">
        <v>225631.08119</v>
      </c>
      <c r="U75" s="26">
        <v>42576.809649999996</v>
      </c>
      <c r="V75" s="26">
        <v>28457.196769999999</v>
      </c>
      <c r="W75" s="26">
        <v>160979.94478999998</v>
      </c>
      <c r="X75" s="26">
        <v>23411.312399999999</v>
      </c>
      <c r="Y75" s="26">
        <v>76730.350890000002</v>
      </c>
      <c r="Z75" s="26">
        <v>20175.21934</v>
      </c>
      <c r="AA75" s="26">
        <v>96338.49487000001</v>
      </c>
      <c r="AB75" s="26">
        <v>183303.00184000001</v>
      </c>
      <c r="AC75" s="26">
        <v>66138.979170000006</v>
      </c>
      <c r="AD75" s="26">
        <v>1367631.4120400001</v>
      </c>
      <c r="AE75" s="26">
        <v>43261752.537970006</v>
      </c>
      <c r="AF75" s="26">
        <v>4147148.3213499999</v>
      </c>
      <c r="AG75" s="26">
        <v>2583340.4290100001</v>
      </c>
      <c r="AH75" s="26">
        <v>0</v>
      </c>
      <c r="AI75" s="26">
        <v>239207.82493</v>
      </c>
      <c r="AJ75" s="374">
        <v>36292055.962679997</v>
      </c>
      <c r="AL75" s="64"/>
    </row>
    <row r="76" spans="1:38" s="14" customFormat="1" x14ac:dyDescent="0.25">
      <c r="A76" s="190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74"/>
      <c r="AL76" s="64"/>
    </row>
    <row r="77" spans="1:38" s="14" customForma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74">
        <v>0</v>
      </c>
      <c r="AL77" s="64"/>
    </row>
    <row r="78" spans="1:38" x14ac:dyDescent="0.25">
      <c r="A78" s="190">
        <v>79</v>
      </c>
      <c r="B78" s="85">
        <v>31</v>
      </c>
      <c r="C78" s="84" t="s">
        <v>338</v>
      </c>
      <c r="D78" s="89">
        <v>449900</v>
      </c>
      <c r="E78" s="89">
        <v>559520.64199999999</v>
      </c>
      <c r="F78" s="89">
        <v>919241.6</v>
      </c>
      <c r="G78" s="89">
        <v>394760</v>
      </c>
      <c r="H78" s="89">
        <v>2323422.2420000001</v>
      </c>
      <c r="I78" s="89">
        <v>146000</v>
      </c>
      <c r="J78" s="89">
        <v>300000</v>
      </c>
      <c r="K78" s="89">
        <v>66707.709000000003</v>
      </c>
      <c r="L78" s="89">
        <v>220000</v>
      </c>
      <c r="M78" s="89">
        <v>65711.544999999998</v>
      </c>
      <c r="N78" s="89">
        <v>310159.20899999997</v>
      </c>
      <c r="O78" s="89">
        <v>44951</v>
      </c>
      <c r="P78" s="89">
        <v>54000</v>
      </c>
      <c r="Q78" s="89">
        <v>95457.728000000003</v>
      </c>
      <c r="R78" s="89">
        <v>1302987.1910000001</v>
      </c>
      <c r="S78" s="89">
        <v>51748</v>
      </c>
      <c r="T78" s="89">
        <v>21083.922999999999</v>
      </c>
      <c r="U78" s="89">
        <v>11000</v>
      </c>
      <c r="V78" s="89">
        <v>11090.785</v>
      </c>
      <c r="W78" s="89">
        <v>21738.120999999999</v>
      </c>
      <c r="X78" s="89">
        <v>14000</v>
      </c>
      <c r="Y78" s="89">
        <v>19917.7</v>
      </c>
      <c r="Z78" s="89">
        <v>11264.492199999999</v>
      </c>
      <c r="AA78" s="89">
        <v>20968.599999999999</v>
      </c>
      <c r="AB78" s="89">
        <v>17475.900000000001</v>
      </c>
      <c r="AC78" s="89">
        <v>15439.7</v>
      </c>
      <c r="AD78" s="89">
        <v>215727.22120000003</v>
      </c>
      <c r="AE78" s="89">
        <v>3842136.6542000002</v>
      </c>
      <c r="AF78" s="89">
        <v>376866.91799999995</v>
      </c>
      <c r="AG78" s="89">
        <v>296802.33</v>
      </c>
      <c r="AH78" s="89">
        <v>0</v>
      </c>
      <c r="AI78" s="89">
        <v>56326</v>
      </c>
      <c r="AJ78" s="367">
        <v>3112141.4062000001</v>
      </c>
    </row>
    <row r="79" spans="1:38" x14ac:dyDescent="0.25">
      <c r="A79" s="64">
        <v>80</v>
      </c>
      <c r="B79" s="85">
        <v>32</v>
      </c>
      <c r="C79" s="84" t="s">
        <v>848</v>
      </c>
      <c r="D79" s="89">
        <v>0</v>
      </c>
      <c r="E79" s="89">
        <v>0</v>
      </c>
      <c r="F79" s="89">
        <v>0</v>
      </c>
      <c r="G79" s="89">
        <v>1104.7742000000001</v>
      </c>
      <c r="H79" s="89">
        <v>1104.7742000000001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1107.9843999999998</v>
      </c>
      <c r="R79" s="89">
        <v>1107.9843999999998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2212.7586000000001</v>
      </c>
      <c r="AF79" s="89">
        <v>0</v>
      </c>
      <c r="AG79" s="89">
        <v>0</v>
      </c>
      <c r="AH79" s="89">
        <v>0</v>
      </c>
      <c r="AI79" s="89">
        <v>0</v>
      </c>
      <c r="AJ79" s="367">
        <v>2212.7586000000001</v>
      </c>
    </row>
    <row r="80" spans="1:38" x14ac:dyDescent="0.25">
      <c r="A80" s="190">
        <v>81</v>
      </c>
      <c r="B80" s="85">
        <v>33</v>
      </c>
      <c r="C80" s="84" t="s">
        <v>343</v>
      </c>
      <c r="D80" s="89">
        <v>72784.288659999991</v>
      </c>
      <c r="E80" s="89">
        <v>171730.24503999998</v>
      </c>
      <c r="F80" s="89">
        <v>213197.36512</v>
      </c>
      <c r="G80" s="89">
        <v>58100.995510000001</v>
      </c>
      <c r="H80" s="89">
        <v>515812.89432999998</v>
      </c>
      <c r="I80" s="89">
        <v>33863.243139999999</v>
      </c>
      <c r="J80" s="89">
        <v>47910.101060000001</v>
      </c>
      <c r="K80" s="89">
        <v>13521.602000000001</v>
      </c>
      <c r="L80" s="89">
        <v>198230.02228</v>
      </c>
      <c r="M80" s="89">
        <v>14847.60665</v>
      </c>
      <c r="N80" s="89">
        <v>50875.199840000001</v>
      </c>
      <c r="O80" s="89">
        <v>9426.24359</v>
      </c>
      <c r="P80" s="89">
        <v>6525.0330700000004</v>
      </c>
      <c r="Q80" s="89">
        <v>19628.615399999999</v>
      </c>
      <c r="R80" s="89">
        <v>394827.66703000001</v>
      </c>
      <c r="S80" s="89">
        <v>5842.27171</v>
      </c>
      <c r="T80" s="89">
        <v>1648.58664</v>
      </c>
      <c r="U80" s="89">
        <v>1475.4078</v>
      </c>
      <c r="V80" s="89">
        <v>449.26413000000002</v>
      </c>
      <c r="W80" s="89">
        <v>7585.9768300000005</v>
      </c>
      <c r="X80" s="89">
        <v>0</v>
      </c>
      <c r="Y80" s="89">
        <v>1419.6916899999999</v>
      </c>
      <c r="Z80" s="89">
        <v>110.16924</v>
      </c>
      <c r="AA80" s="89">
        <v>1082.1643899999999</v>
      </c>
      <c r="AB80" s="89">
        <v>2948.0584800000001</v>
      </c>
      <c r="AC80" s="89">
        <v>2110.5666299999998</v>
      </c>
      <c r="AD80" s="89">
        <v>24672.15754</v>
      </c>
      <c r="AE80" s="89">
        <v>935312.71889999998</v>
      </c>
      <c r="AF80" s="89">
        <v>64396.80184</v>
      </c>
      <c r="AG80" s="89">
        <v>213526.89306</v>
      </c>
      <c r="AH80" s="89">
        <v>0</v>
      </c>
      <c r="AI80" s="89">
        <v>4612.4227099999989</v>
      </c>
      <c r="AJ80" s="367">
        <v>652776.60129000002</v>
      </c>
    </row>
    <row r="81" spans="1:38" x14ac:dyDescent="0.25">
      <c r="A81" s="64">
        <v>82</v>
      </c>
      <c r="B81" s="85">
        <v>34</v>
      </c>
      <c r="C81" s="84" t="s">
        <v>352</v>
      </c>
      <c r="D81" s="89">
        <v>0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15.588520000000001</v>
      </c>
      <c r="R81" s="89">
        <v>15.588520000000001</v>
      </c>
      <c r="S81" s="89">
        <v>52.196089999999998</v>
      </c>
      <c r="T81" s="89">
        <v>0</v>
      </c>
      <c r="U81" s="89">
        <v>0</v>
      </c>
      <c r="V81" s="89">
        <v>0</v>
      </c>
      <c r="W81" s="89">
        <v>3.1697100000000002</v>
      </c>
      <c r="X81" s="89">
        <v>0</v>
      </c>
      <c r="Y81" s="89">
        <v>0</v>
      </c>
      <c r="Z81" s="89">
        <v>0</v>
      </c>
      <c r="AA81" s="89">
        <v>0</v>
      </c>
      <c r="AB81" s="89">
        <v>1535.0610200000001</v>
      </c>
      <c r="AC81" s="89">
        <v>16.51118</v>
      </c>
      <c r="AD81" s="89">
        <v>1606.9380000000001</v>
      </c>
      <c r="AE81" s="89">
        <v>1622.5265200000001</v>
      </c>
      <c r="AF81" s="89">
        <v>0</v>
      </c>
      <c r="AG81" s="89">
        <v>0</v>
      </c>
      <c r="AH81" s="89">
        <v>0</v>
      </c>
      <c r="AI81" s="89">
        <v>16.51118</v>
      </c>
      <c r="AJ81" s="367">
        <v>1606.0153400000002</v>
      </c>
    </row>
    <row r="82" spans="1:38" x14ac:dyDescent="0.25">
      <c r="A82" s="190">
        <v>83</v>
      </c>
      <c r="B82" s="85">
        <v>35</v>
      </c>
      <c r="C82" s="84" t="s">
        <v>857</v>
      </c>
      <c r="D82" s="89">
        <v>4198.5904</v>
      </c>
      <c r="E82" s="89">
        <v>47207.65208</v>
      </c>
      <c r="F82" s="89">
        <v>99635.427319999988</v>
      </c>
      <c r="G82" s="89">
        <v>-6384.3616400000001</v>
      </c>
      <c r="H82" s="89">
        <v>144657.30815999999</v>
      </c>
      <c r="I82" s="89">
        <v>19250.472559999998</v>
      </c>
      <c r="J82" s="89">
        <v>2699.03532</v>
      </c>
      <c r="K82" s="89">
        <v>-706.95100000000002</v>
      </c>
      <c r="L82" s="89">
        <v>22873.189019999998</v>
      </c>
      <c r="M82" s="89">
        <v>218.79848000000001</v>
      </c>
      <c r="N82" s="89">
        <v>18644.945449999999</v>
      </c>
      <c r="O82" s="89">
        <v>2176.56567</v>
      </c>
      <c r="P82" s="89">
        <v>2935.2211899999998</v>
      </c>
      <c r="Q82" s="89">
        <v>628.70123000000001</v>
      </c>
      <c r="R82" s="89">
        <v>68719.97791999999</v>
      </c>
      <c r="S82" s="89">
        <v>1137.7880600000001</v>
      </c>
      <c r="T82" s="89">
        <v>1419.40796</v>
      </c>
      <c r="U82" s="89">
        <v>200.37203</v>
      </c>
      <c r="V82" s="89">
        <v>86.926649999999995</v>
      </c>
      <c r="W82" s="89">
        <v>1161.2327600000001</v>
      </c>
      <c r="X82" s="89">
        <v>41.983849999999997</v>
      </c>
      <c r="Y82" s="89">
        <v>1118.5481299999999</v>
      </c>
      <c r="Z82" s="89">
        <v>29.905900000000003</v>
      </c>
      <c r="AA82" s="89">
        <v>556.63391000000001</v>
      </c>
      <c r="AB82" s="89">
        <v>1269.78511</v>
      </c>
      <c r="AC82" s="89">
        <v>0</v>
      </c>
      <c r="AD82" s="89">
        <v>7022.5843599999998</v>
      </c>
      <c r="AE82" s="89">
        <v>220399.87044</v>
      </c>
      <c r="AF82" s="89">
        <v>17937.994449999998</v>
      </c>
      <c r="AG82" s="89">
        <v>23178.914150000001</v>
      </c>
      <c r="AH82" s="89">
        <v>0</v>
      </c>
      <c r="AI82" s="89">
        <v>1675.1820399999999</v>
      </c>
      <c r="AJ82" s="367">
        <v>177607.77980000002</v>
      </c>
    </row>
    <row r="83" spans="1:38" x14ac:dyDescent="0.25">
      <c r="A83" s="64">
        <v>84</v>
      </c>
      <c r="B83" s="85">
        <v>36</v>
      </c>
      <c r="C83" s="84" t="s">
        <v>6</v>
      </c>
      <c r="D83" s="89">
        <v>1E-4</v>
      </c>
      <c r="E83" s="89">
        <v>11557.76167</v>
      </c>
      <c r="F83" s="89">
        <v>18581.639729999999</v>
      </c>
      <c r="G83" s="89">
        <v>7.16472</v>
      </c>
      <c r="H83" s="89">
        <v>30146.566220000001</v>
      </c>
      <c r="I83" s="89">
        <v>13.746639999999999</v>
      </c>
      <c r="J83" s="89">
        <v>85.334500000000006</v>
      </c>
      <c r="K83" s="89">
        <v>0</v>
      </c>
      <c r="L83" s="89">
        <v>0</v>
      </c>
      <c r="M83" s="89">
        <v>305.08901000000003</v>
      </c>
      <c r="N83" s="89">
        <v>0</v>
      </c>
      <c r="O83" s="89">
        <v>2864.21326</v>
      </c>
      <c r="P83" s="89">
        <v>516.97797000000003</v>
      </c>
      <c r="Q83" s="89">
        <v>34035.600619999997</v>
      </c>
      <c r="R83" s="89">
        <v>37820.962</v>
      </c>
      <c r="S83" s="89">
        <v>-1147.54324</v>
      </c>
      <c r="T83" s="89">
        <v>0</v>
      </c>
      <c r="U83" s="89">
        <v>13.312239999999999</v>
      </c>
      <c r="V83" s="89">
        <v>-376.71540999999996</v>
      </c>
      <c r="W83" s="89">
        <v>0</v>
      </c>
      <c r="X83" s="89">
        <v>-6850.9202800000003</v>
      </c>
      <c r="Y83" s="89">
        <v>-7891.3381500000005</v>
      </c>
      <c r="Z83" s="89">
        <v>0</v>
      </c>
      <c r="AA83" s="89">
        <v>-2706.1307499999998</v>
      </c>
      <c r="AB83" s="89">
        <v>0</v>
      </c>
      <c r="AC83" s="89">
        <v>0</v>
      </c>
      <c r="AD83" s="89">
        <v>-18959.335590000002</v>
      </c>
      <c r="AE83" s="89">
        <v>49008.192630000005</v>
      </c>
      <c r="AF83" s="89">
        <v>0</v>
      </c>
      <c r="AG83" s="89">
        <v>-71.626399999999933</v>
      </c>
      <c r="AH83" s="89">
        <v>0</v>
      </c>
      <c r="AI83" s="89">
        <v>-10597.4689</v>
      </c>
      <c r="AJ83" s="367">
        <v>59677.287929999999</v>
      </c>
    </row>
    <row r="84" spans="1:38" x14ac:dyDescent="0.25">
      <c r="A84" s="190">
        <v>85</v>
      </c>
      <c r="B84" s="85">
        <v>3601</v>
      </c>
      <c r="C84" s="84" t="s">
        <v>1590</v>
      </c>
      <c r="D84" s="89">
        <v>1E-4</v>
      </c>
      <c r="E84" s="89">
        <v>11557.76167</v>
      </c>
      <c r="F84" s="89">
        <v>18581.639729999999</v>
      </c>
      <c r="G84" s="89">
        <v>7.16472</v>
      </c>
      <c r="H84" s="89">
        <v>30146.566220000001</v>
      </c>
      <c r="I84" s="89">
        <v>13.746639999999999</v>
      </c>
      <c r="J84" s="89">
        <v>85.334500000000006</v>
      </c>
      <c r="K84" s="89">
        <v>0</v>
      </c>
      <c r="L84" s="89">
        <v>0</v>
      </c>
      <c r="M84" s="89">
        <v>305.08901000000003</v>
      </c>
      <c r="N84" s="89">
        <v>0</v>
      </c>
      <c r="O84" s="89">
        <v>2864.21326</v>
      </c>
      <c r="P84" s="89">
        <v>516.97797000000003</v>
      </c>
      <c r="Q84" s="89">
        <v>34035.600619999997</v>
      </c>
      <c r="R84" s="89">
        <v>37820.962</v>
      </c>
      <c r="S84" s="89">
        <v>398.30938000000003</v>
      </c>
      <c r="T84" s="89">
        <v>0</v>
      </c>
      <c r="U84" s="89">
        <v>13.312239999999999</v>
      </c>
      <c r="V84" s="89">
        <v>0</v>
      </c>
      <c r="W84" s="89">
        <v>0</v>
      </c>
      <c r="X84" s="89">
        <v>0</v>
      </c>
      <c r="Y84" s="89">
        <v>0.23927000000000001</v>
      </c>
      <c r="Z84" s="89">
        <v>0</v>
      </c>
      <c r="AA84" s="89">
        <v>0</v>
      </c>
      <c r="AB84" s="89">
        <v>0</v>
      </c>
      <c r="AC84" s="89">
        <v>0</v>
      </c>
      <c r="AD84" s="89">
        <v>411.86088999999998</v>
      </c>
      <c r="AE84" s="89">
        <v>68379.389110000004</v>
      </c>
      <c r="AF84" s="89">
        <v>0</v>
      </c>
      <c r="AG84" s="89">
        <v>305.08901000000003</v>
      </c>
      <c r="AH84" s="89">
        <v>0</v>
      </c>
      <c r="AI84" s="89">
        <v>0.23927000000000001</v>
      </c>
      <c r="AJ84" s="367">
        <v>68074.060830000002</v>
      </c>
    </row>
    <row r="85" spans="1:38" x14ac:dyDescent="0.25">
      <c r="A85" s="64">
        <v>86</v>
      </c>
      <c r="B85" s="85">
        <v>3602</v>
      </c>
      <c r="C85" s="84" t="s">
        <v>358</v>
      </c>
      <c r="D85" s="89">
        <v>0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-1545.8526200000001</v>
      </c>
      <c r="T85" s="89">
        <v>0</v>
      </c>
      <c r="U85" s="89">
        <v>0</v>
      </c>
      <c r="V85" s="89">
        <v>-376.71540999999996</v>
      </c>
      <c r="W85" s="89">
        <v>0</v>
      </c>
      <c r="X85" s="89">
        <v>-6850.9202800000003</v>
      </c>
      <c r="Y85" s="89">
        <v>-7891.5774199999996</v>
      </c>
      <c r="Z85" s="89">
        <v>0</v>
      </c>
      <c r="AA85" s="89">
        <v>-2706.1307499999998</v>
      </c>
      <c r="AB85" s="89">
        <v>0</v>
      </c>
      <c r="AC85" s="89">
        <v>0</v>
      </c>
      <c r="AD85" s="89">
        <v>-19371.196480000002</v>
      </c>
      <c r="AE85" s="89">
        <v>-19371.196480000002</v>
      </c>
      <c r="AF85" s="89">
        <v>0</v>
      </c>
      <c r="AG85" s="89">
        <v>-376.71540999999996</v>
      </c>
      <c r="AH85" s="89">
        <v>0</v>
      </c>
      <c r="AI85" s="89">
        <v>-10597.70817</v>
      </c>
      <c r="AJ85" s="367">
        <v>-8396.7728999999999</v>
      </c>
    </row>
    <row r="86" spans="1:38" x14ac:dyDescent="0.25">
      <c r="A86" s="190">
        <v>87</v>
      </c>
      <c r="B86" s="85">
        <v>3603</v>
      </c>
      <c r="C86" s="84" t="s">
        <v>860</v>
      </c>
      <c r="D86" s="89">
        <v>0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367">
        <v>0</v>
      </c>
    </row>
    <row r="87" spans="1:38" x14ac:dyDescent="0.25">
      <c r="A87" s="64">
        <v>88</v>
      </c>
      <c r="B87" s="85">
        <v>3604</v>
      </c>
      <c r="C87" s="84" t="s">
        <v>359</v>
      </c>
      <c r="D87" s="89">
        <v>0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367">
        <v>0</v>
      </c>
    </row>
    <row r="88" spans="1:38" x14ac:dyDescent="0.25">
      <c r="A88" s="190">
        <v>89</v>
      </c>
      <c r="B88" s="85">
        <v>37</v>
      </c>
      <c r="C88" s="84" t="s">
        <v>861</v>
      </c>
      <c r="D88" s="89">
        <v>0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367">
        <v>0</v>
      </c>
    </row>
    <row r="89" spans="1:38" s="14" customFormat="1" x14ac:dyDescent="0.25">
      <c r="A89" s="64">
        <v>90</v>
      </c>
      <c r="B89" s="13"/>
      <c r="C89" s="14" t="s">
        <v>360</v>
      </c>
      <c r="D89" s="26">
        <v>526882.87916000001</v>
      </c>
      <c r="E89" s="26">
        <v>790016.30079000001</v>
      </c>
      <c r="F89" s="26">
        <v>1250656.03217</v>
      </c>
      <c r="G89" s="26">
        <v>447588.57279000001</v>
      </c>
      <c r="H89" s="26">
        <v>3015143.7849100004</v>
      </c>
      <c r="I89" s="26">
        <v>199127.46234</v>
      </c>
      <c r="J89" s="26">
        <v>350694.47087999998</v>
      </c>
      <c r="K89" s="26">
        <v>79522.36</v>
      </c>
      <c r="L89" s="26">
        <v>441103.21130000002</v>
      </c>
      <c r="M89" s="26">
        <v>81083.039139999993</v>
      </c>
      <c r="N89" s="26">
        <v>379679.35429000005</v>
      </c>
      <c r="O89" s="26">
        <v>59418.022520000006</v>
      </c>
      <c r="P89" s="26">
        <v>63977.232229999994</v>
      </c>
      <c r="Q89" s="26">
        <v>150874.21816999998</v>
      </c>
      <c r="R89" s="26">
        <v>1805479.3708700002</v>
      </c>
      <c r="S89" s="26">
        <v>57632.712619999998</v>
      </c>
      <c r="T89" s="26">
        <v>24151.917600000001</v>
      </c>
      <c r="U89" s="26">
        <v>12689.092070000001</v>
      </c>
      <c r="V89" s="26">
        <v>11250.26037</v>
      </c>
      <c r="W89" s="26">
        <v>30488.5003</v>
      </c>
      <c r="X89" s="26">
        <v>7191.0635700000003</v>
      </c>
      <c r="Y89" s="26">
        <v>14564.60167</v>
      </c>
      <c r="Z89" s="26">
        <v>11404.56734</v>
      </c>
      <c r="AA89" s="26">
        <v>19901.26755</v>
      </c>
      <c r="AB89" s="26">
        <v>23228.804609999999</v>
      </c>
      <c r="AC89" s="26">
        <v>17566.77781</v>
      </c>
      <c r="AD89" s="26">
        <v>230069.56550999999</v>
      </c>
      <c r="AE89" s="26">
        <v>5050692.7212900007</v>
      </c>
      <c r="AF89" s="26">
        <v>459201.71429000003</v>
      </c>
      <c r="AG89" s="26">
        <v>533436.51081000001</v>
      </c>
      <c r="AH89" s="26">
        <v>0</v>
      </c>
      <c r="AI89" s="26">
        <v>52032.64703</v>
      </c>
      <c r="AJ89" s="374">
        <v>4006021.8491600002</v>
      </c>
      <c r="AL89" s="64"/>
    </row>
    <row r="90" spans="1:38" s="14" customForma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74"/>
      <c r="AL90" s="64"/>
    </row>
    <row r="91" spans="1:38" s="14" customFormat="1" x14ac:dyDescent="0.25">
      <c r="A91" s="61">
        <v>91</v>
      </c>
      <c r="B91" s="13"/>
      <c r="C91" s="14" t="s">
        <v>361</v>
      </c>
      <c r="D91" s="26">
        <v>5818167.0189300003</v>
      </c>
      <c r="E91" s="26">
        <v>6895883.02355</v>
      </c>
      <c r="F91" s="26">
        <v>12453993.781479999</v>
      </c>
      <c r="G91" s="26">
        <v>5498710.4599700002</v>
      </c>
      <c r="H91" s="26">
        <v>30666754.28393</v>
      </c>
      <c r="I91" s="26">
        <v>2177958.9895100002</v>
      </c>
      <c r="J91" s="26">
        <v>3941581.0760900001</v>
      </c>
      <c r="K91" s="26">
        <v>624177.26899999997</v>
      </c>
      <c r="L91" s="26">
        <v>2143599.5212699999</v>
      </c>
      <c r="M91" s="26">
        <v>933469.96140999999</v>
      </c>
      <c r="N91" s="26">
        <v>3982172.76664</v>
      </c>
      <c r="O91" s="26">
        <v>584225.65041</v>
      </c>
      <c r="P91" s="26">
        <v>905266.13858000003</v>
      </c>
      <c r="Q91" s="26">
        <v>755538.62487000006</v>
      </c>
      <c r="R91" s="26">
        <v>16047989.997780003</v>
      </c>
      <c r="S91" s="26">
        <v>501521.73375000001</v>
      </c>
      <c r="T91" s="26">
        <v>249782.99878999998</v>
      </c>
      <c r="U91" s="26">
        <v>55265.901719999994</v>
      </c>
      <c r="V91" s="26">
        <v>39707.457139999999</v>
      </c>
      <c r="W91" s="26">
        <v>191468.44508999999</v>
      </c>
      <c r="X91" s="26">
        <v>30602.375970000001</v>
      </c>
      <c r="Y91" s="26">
        <v>91294.952560000005</v>
      </c>
      <c r="Z91" s="26">
        <v>31579.786679999997</v>
      </c>
      <c r="AA91" s="26">
        <v>116239.76242000001</v>
      </c>
      <c r="AB91" s="26">
        <v>206531.80645</v>
      </c>
      <c r="AC91" s="26">
        <v>83705.756980000006</v>
      </c>
      <c r="AD91" s="26">
        <v>1597700.97755</v>
      </c>
      <c r="AE91" s="26">
        <v>48312445.259259999</v>
      </c>
      <c r="AF91" s="26">
        <v>4606350.0356400004</v>
      </c>
      <c r="AG91" s="26">
        <v>3116776.93982</v>
      </c>
      <c r="AH91" s="26">
        <v>0</v>
      </c>
      <c r="AI91" s="26">
        <v>291240.47196</v>
      </c>
      <c r="AJ91" s="374">
        <v>40298077.811840005</v>
      </c>
      <c r="AL91" s="64"/>
    </row>
    <row r="92" spans="1:38" s="14" customForma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74"/>
      <c r="AL92" s="64"/>
    </row>
    <row r="93" spans="1:38" s="14" customFormat="1" x14ac:dyDescent="0.25">
      <c r="A93" s="64">
        <v>93</v>
      </c>
      <c r="B93" s="13"/>
      <c r="C93" s="14" t="s">
        <v>362</v>
      </c>
      <c r="D93" s="26">
        <v>249333.16218000001</v>
      </c>
      <c r="E93" s="26">
        <v>304673.60194999998</v>
      </c>
      <c r="F93" s="26">
        <v>583710.73005999997</v>
      </c>
      <c r="G93" s="26">
        <v>216332.10957</v>
      </c>
      <c r="H93" s="26">
        <v>1354049.6037600001</v>
      </c>
      <c r="I93" s="26">
        <v>86641.370750000002</v>
      </c>
      <c r="J93" s="26">
        <v>129489.67597</v>
      </c>
      <c r="K93" s="26">
        <v>19388.821</v>
      </c>
      <c r="L93" s="26">
        <v>185621.30600000001</v>
      </c>
      <c r="M93" s="26">
        <v>46498.545450000005</v>
      </c>
      <c r="N93" s="26">
        <v>131587.72738</v>
      </c>
      <c r="O93" s="26">
        <v>24075.22581</v>
      </c>
      <c r="P93" s="26">
        <v>31277.82861</v>
      </c>
      <c r="Q93" s="26">
        <v>57824.247750000002</v>
      </c>
      <c r="R93" s="26">
        <v>712404.74871999992</v>
      </c>
      <c r="S93" s="26">
        <v>19876.31451</v>
      </c>
      <c r="T93" s="26">
        <v>8982.3930899999996</v>
      </c>
      <c r="U93" s="26">
        <v>2154.4073599999997</v>
      </c>
      <c r="V93" s="26">
        <v>1867.2972400000001</v>
      </c>
      <c r="W93" s="26">
        <v>5103.0304900000001</v>
      </c>
      <c r="X93" s="26">
        <v>1129.2800300000001</v>
      </c>
      <c r="Y93" s="26">
        <v>6429.9351900000001</v>
      </c>
      <c r="Z93" s="26">
        <v>2721.0362500000001</v>
      </c>
      <c r="AA93" s="26">
        <v>8543.53845</v>
      </c>
      <c r="AB93" s="26">
        <v>15710.728359999999</v>
      </c>
      <c r="AC93" s="26">
        <v>7469.0131100000008</v>
      </c>
      <c r="AD93" s="26">
        <v>79986.97408</v>
      </c>
      <c r="AE93" s="26">
        <v>2146441.32656</v>
      </c>
      <c r="AF93" s="26">
        <v>150976.54837999999</v>
      </c>
      <c r="AG93" s="26">
        <v>233987.14869000003</v>
      </c>
      <c r="AH93" s="26">
        <v>0</v>
      </c>
      <c r="AI93" s="26">
        <v>22442.48675</v>
      </c>
      <c r="AJ93" s="374">
        <v>1739035.14274</v>
      </c>
      <c r="AL93" s="64"/>
    </row>
    <row r="94" spans="1:38" s="14" customForma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74"/>
      <c r="AL94" s="64"/>
    </row>
    <row r="95" spans="1:38" s="14" customFormat="1" x14ac:dyDescent="0.25">
      <c r="A95" s="64">
        <v>95</v>
      </c>
      <c r="B95" s="13"/>
      <c r="C95" s="14" t="s">
        <v>363</v>
      </c>
      <c r="D95" s="26">
        <v>6067500.1811100002</v>
      </c>
      <c r="E95" s="26">
        <v>7200556.6255000001</v>
      </c>
      <c r="F95" s="26">
        <v>13037704.511539999</v>
      </c>
      <c r="G95" s="26">
        <v>5715042.5695400005</v>
      </c>
      <c r="H95" s="26">
        <v>32020803.88769</v>
      </c>
      <c r="I95" s="26">
        <v>2264600.3602600005</v>
      </c>
      <c r="J95" s="26">
        <v>4071070.7520600003</v>
      </c>
      <c r="K95" s="26">
        <v>643566.09</v>
      </c>
      <c r="L95" s="26">
        <v>2329220.8272699998</v>
      </c>
      <c r="M95" s="26">
        <v>979968.50685999996</v>
      </c>
      <c r="N95" s="26">
        <v>4113760.4940200001</v>
      </c>
      <c r="O95" s="26">
        <v>608300.87621999998</v>
      </c>
      <c r="P95" s="26">
        <v>936543.96719</v>
      </c>
      <c r="Q95" s="26">
        <v>813362.87262000004</v>
      </c>
      <c r="R95" s="26">
        <v>16760394.746499997</v>
      </c>
      <c r="S95" s="26">
        <v>521398.04826000001</v>
      </c>
      <c r="T95" s="26">
        <v>258765.39187999998</v>
      </c>
      <c r="U95" s="26">
        <v>57420.309079999992</v>
      </c>
      <c r="V95" s="26">
        <v>41574.754379999998</v>
      </c>
      <c r="W95" s="26">
        <v>196571.47558</v>
      </c>
      <c r="X95" s="26">
        <v>31731.656000000003</v>
      </c>
      <c r="Y95" s="26">
        <v>97724.887750000009</v>
      </c>
      <c r="Z95" s="26">
        <v>34300.822929999995</v>
      </c>
      <c r="AA95" s="26">
        <v>124783.30087000001</v>
      </c>
      <c r="AB95" s="26">
        <v>222242.53481000001</v>
      </c>
      <c r="AC95" s="26">
        <v>91174.770090000005</v>
      </c>
      <c r="AD95" s="26">
        <v>1677687.95163</v>
      </c>
      <c r="AE95" s="26">
        <v>50458886.585819989</v>
      </c>
      <c r="AF95" s="26">
        <v>4757326.58402</v>
      </c>
      <c r="AG95" s="26">
        <v>3350764.0885100001</v>
      </c>
      <c r="AH95" s="26">
        <v>0</v>
      </c>
      <c r="AI95" s="26">
        <v>313682.95870999998</v>
      </c>
      <c r="AJ95" s="374">
        <v>42037112.954580009</v>
      </c>
      <c r="AL95" s="64"/>
    </row>
    <row r="96" spans="1:38" x14ac:dyDescent="0.25">
      <c r="A96" s="151">
        <v>96</v>
      </c>
      <c r="B96" s="85"/>
      <c r="C96" s="14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367"/>
    </row>
    <row r="97" spans="1:38" x14ac:dyDescent="0.25">
      <c r="A97" s="60">
        <v>97</v>
      </c>
      <c r="B97" s="85">
        <v>6</v>
      </c>
      <c r="C97" s="84" t="s">
        <v>365</v>
      </c>
      <c r="D97" s="89">
        <v>1750707.4738099999</v>
      </c>
      <c r="E97" s="89">
        <v>2020651.4265600001</v>
      </c>
      <c r="F97" s="89">
        <v>3490830.8318000003</v>
      </c>
      <c r="G97" s="89">
        <v>1276303.12686</v>
      </c>
      <c r="H97" s="89">
        <v>8538492.8590300009</v>
      </c>
      <c r="I97" s="89">
        <v>339790.18616000004</v>
      </c>
      <c r="J97" s="89">
        <v>877613.42047000001</v>
      </c>
      <c r="K97" s="89">
        <v>152487.08199999999</v>
      </c>
      <c r="L97" s="89">
        <v>3027388.5408100002</v>
      </c>
      <c r="M97" s="89">
        <v>103285.30298000001</v>
      </c>
      <c r="N97" s="89">
        <v>768364.25034999999</v>
      </c>
      <c r="O97" s="89">
        <v>39133.615239999999</v>
      </c>
      <c r="P97" s="89">
        <v>52105.624729999996</v>
      </c>
      <c r="Q97" s="89">
        <v>383125.53797</v>
      </c>
      <c r="R97" s="89">
        <v>5743293.5607100008</v>
      </c>
      <c r="S97" s="89">
        <v>5390.5196399999995</v>
      </c>
      <c r="T97" s="89">
        <v>17715.861550000001</v>
      </c>
      <c r="U97" s="89">
        <v>2377.7180499999999</v>
      </c>
      <c r="V97" s="89">
        <v>0</v>
      </c>
      <c r="W97" s="89">
        <v>0</v>
      </c>
      <c r="X97" s="89">
        <v>55.185569999999998</v>
      </c>
      <c r="Y97" s="89">
        <v>0</v>
      </c>
      <c r="Z97" s="89">
        <v>116.88963000000001</v>
      </c>
      <c r="AA97" s="89">
        <v>0</v>
      </c>
      <c r="AB97" s="89">
        <v>1739.2340300000001</v>
      </c>
      <c r="AC97" s="89">
        <v>0</v>
      </c>
      <c r="AD97" s="89">
        <v>27395.408470000002</v>
      </c>
      <c r="AE97" s="89">
        <v>14309181.828210002</v>
      </c>
      <c r="AF97" s="89">
        <v>920851.33235000004</v>
      </c>
      <c r="AG97" s="89">
        <v>3130673.8437900003</v>
      </c>
      <c r="AH97" s="89">
        <v>0</v>
      </c>
      <c r="AI97" s="89">
        <v>0</v>
      </c>
      <c r="AJ97" s="367">
        <v>10257656.652070001</v>
      </c>
    </row>
    <row r="98" spans="1:38" x14ac:dyDescent="0.25">
      <c r="A98" s="60">
        <v>98</v>
      </c>
      <c r="B98" s="85"/>
      <c r="C98" s="1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367"/>
    </row>
    <row r="99" spans="1:38" x14ac:dyDescent="0.25">
      <c r="A99" s="60">
        <v>99</v>
      </c>
      <c r="B99" s="85">
        <v>7</v>
      </c>
      <c r="C99" s="84" t="s">
        <v>402</v>
      </c>
      <c r="D99" s="89">
        <v>13683335.58729</v>
      </c>
      <c r="E99" s="89">
        <v>14624763.61791</v>
      </c>
      <c r="F99" s="89">
        <v>32308945.526799999</v>
      </c>
      <c r="G99" s="89">
        <v>9599904.8010400012</v>
      </c>
      <c r="H99" s="89">
        <v>70216949.533040002</v>
      </c>
      <c r="I99" s="89">
        <v>7515871.0045400001</v>
      </c>
      <c r="J99" s="89">
        <v>5107416.00868</v>
      </c>
      <c r="K99" s="89">
        <v>2216853.8489999999</v>
      </c>
      <c r="L99" s="89">
        <v>6480652.1989399996</v>
      </c>
      <c r="M99" s="89">
        <v>4060683.2466500001</v>
      </c>
      <c r="N99" s="89">
        <v>12804233.635059999</v>
      </c>
      <c r="O99" s="89">
        <v>1269764.3931199999</v>
      </c>
      <c r="P99" s="89">
        <v>1779197.0969100001</v>
      </c>
      <c r="Q99" s="89">
        <v>1579416.8049999999</v>
      </c>
      <c r="R99" s="89">
        <v>42814088.237899996</v>
      </c>
      <c r="S99" s="89">
        <v>1743761.37418</v>
      </c>
      <c r="T99" s="89">
        <v>812052.94941999996</v>
      </c>
      <c r="U99" s="89">
        <v>166755.58475000001</v>
      </c>
      <c r="V99" s="89">
        <v>176014.95122999998</v>
      </c>
      <c r="W99" s="89">
        <v>185367.23722000001</v>
      </c>
      <c r="X99" s="89">
        <v>104737.99874</v>
      </c>
      <c r="Y99" s="89">
        <v>115379.85488</v>
      </c>
      <c r="Z99" s="89">
        <v>112525.69257</v>
      </c>
      <c r="AA99" s="89">
        <v>222137.01391000001</v>
      </c>
      <c r="AB99" s="89">
        <v>731052.57197000005</v>
      </c>
      <c r="AC99" s="89">
        <v>232894.05794</v>
      </c>
      <c r="AD99" s="89">
        <v>4602679.2868099995</v>
      </c>
      <c r="AE99" s="89">
        <v>117633717.05775</v>
      </c>
      <c r="AF99" s="89">
        <v>15021087.484059999</v>
      </c>
      <c r="AG99" s="89">
        <v>10717350.396819999</v>
      </c>
      <c r="AH99" s="89">
        <v>0</v>
      </c>
      <c r="AI99" s="89">
        <v>570410.92672999995</v>
      </c>
      <c r="AJ99" s="367">
        <v>91324868.250140026</v>
      </c>
    </row>
    <row r="100" spans="1:38" x14ac:dyDescent="0.25">
      <c r="B100" s="90"/>
      <c r="C100" s="322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368"/>
    </row>
    <row r="102" spans="1:38" s="14" customFormat="1" x14ac:dyDescent="0.25">
      <c r="A102" s="60"/>
      <c r="B102" s="40" t="s">
        <v>729</v>
      </c>
      <c r="D102" s="109"/>
      <c r="AL102" s="64"/>
    </row>
    <row r="103" spans="1:38" s="14" customFormat="1" x14ac:dyDescent="0.25">
      <c r="A103" s="60"/>
      <c r="B103" s="40" t="s">
        <v>1222</v>
      </c>
      <c r="D103" s="109"/>
      <c r="AL103" s="64"/>
    </row>
    <row r="104" spans="1:38" s="14" customFormat="1" x14ac:dyDescent="0.25">
      <c r="A104" s="60"/>
      <c r="B104" s="40" t="s">
        <v>1228</v>
      </c>
      <c r="D104" s="109"/>
      <c r="AL104" s="64"/>
    </row>
    <row r="105" spans="1:38" x14ac:dyDescent="0.25">
      <c r="B105" s="42" t="s">
        <v>1225</v>
      </c>
    </row>
    <row r="106" spans="1:38" x14ac:dyDescent="0.25">
      <c r="B106" s="42" t="s">
        <v>1226</v>
      </c>
    </row>
    <row r="107" spans="1:38" x14ac:dyDescent="0.25">
      <c r="B107" s="42" t="s">
        <v>1227</v>
      </c>
    </row>
    <row r="108" spans="1:38" x14ac:dyDescent="0.25">
      <c r="B108" s="42" t="s">
        <v>1287</v>
      </c>
    </row>
    <row r="109" spans="1:38" x14ac:dyDescent="0.25">
      <c r="B109" s="42" t="s">
        <v>1234</v>
      </c>
    </row>
    <row r="110" spans="1:38" x14ac:dyDescent="0.25">
      <c r="B110" s="2"/>
    </row>
    <row r="111" spans="1:38" x14ac:dyDescent="0.25">
      <c r="B111" s="2"/>
    </row>
    <row r="112" spans="1:38" x14ac:dyDescent="0.25">
      <c r="B112" s="20" t="s">
        <v>548</v>
      </c>
      <c r="D112" s="115">
        <v>0</v>
      </c>
      <c r="E112" s="115">
        <v>0</v>
      </c>
      <c r="F112" s="115">
        <v>-1.5133991837501526E-9</v>
      </c>
      <c r="G112" s="115">
        <v>-3.7834979593753815E-10</v>
      </c>
      <c r="H112" s="115">
        <v>0</v>
      </c>
      <c r="I112" s="115">
        <v>0</v>
      </c>
      <c r="J112" s="115">
        <v>-5.3842086344957352E-10</v>
      </c>
      <c r="K112" s="115">
        <v>0</v>
      </c>
      <c r="L112" s="115">
        <v>0</v>
      </c>
      <c r="M112" s="115">
        <v>0</v>
      </c>
      <c r="N112" s="115">
        <v>-3.0559021979570389E-10</v>
      </c>
      <c r="O112" s="115">
        <v>0</v>
      </c>
      <c r="P112" s="115">
        <v>1.3278622645884752E-10</v>
      </c>
      <c r="Q112" s="115">
        <v>1.3096723705530167E-10</v>
      </c>
      <c r="R112" s="115">
        <v>3.3760443329811096E-9</v>
      </c>
      <c r="S112" s="115">
        <v>3.8198777474462986E-11</v>
      </c>
      <c r="T112" s="115">
        <v>4.0927261579781771E-12</v>
      </c>
      <c r="U112" s="115">
        <v>0</v>
      </c>
      <c r="V112" s="115">
        <v>0</v>
      </c>
      <c r="W112" s="115">
        <v>-3.637978807091713E-12</v>
      </c>
      <c r="X112" s="115">
        <v>0</v>
      </c>
      <c r="Y112" s="115">
        <v>-1.3642420526593924E-11</v>
      </c>
      <c r="Z112" s="115">
        <v>-1.5916157281026244E-12</v>
      </c>
      <c r="AA112" s="115">
        <v>9.0949470177292824E-12</v>
      </c>
      <c r="AB112" s="115">
        <v>0</v>
      </c>
      <c r="AC112" s="115">
        <v>0</v>
      </c>
      <c r="AD112" s="115">
        <v>1.964508555829525E-10</v>
      </c>
      <c r="AE112" s="115">
        <v>-3.7252902984619141E-9</v>
      </c>
      <c r="AF112" s="115">
        <v>-3.4924596548080444E-10</v>
      </c>
      <c r="AG112" s="115">
        <v>-4.6566128730773926E-10</v>
      </c>
      <c r="AH112" s="115">
        <v>0</v>
      </c>
      <c r="AI112" s="115">
        <v>6.0026650317013264E-11</v>
      </c>
      <c r="AJ112" s="115">
        <v>-5.8207660913467407E-9</v>
      </c>
    </row>
    <row r="113" spans="2:36" x14ac:dyDescent="0.25">
      <c r="B113" s="20" t="s">
        <v>549</v>
      </c>
      <c r="D113" s="115">
        <v>-2.3646862246096134E-11</v>
      </c>
      <c r="E113" s="115">
        <v>-2.2282620193436742E-11</v>
      </c>
      <c r="F113" s="115">
        <v>1.4551915228366852E-10</v>
      </c>
      <c r="G113" s="115">
        <v>1.3355361261346843E-10</v>
      </c>
      <c r="H113" s="115">
        <v>2.4738255888223648E-10</v>
      </c>
      <c r="I113" s="115">
        <v>8.0149220593739301E-12</v>
      </c>
      <c r="J113" s="115">
        <v>5.0476955948397517E-11</v>
      </c>
      <c r="K113" s="115">
        <v>0</v>
      </c>
      <c r="L113" s="115">
        <v>-2.9103830456733704E-11</v>
      </c>
      <c r="M113" s="115">
        <v>8.1854523159563541E-12</v>
      </c>
      <c r="N113" s="115">
        <v>-9.0222052051558421E-11</v>
      </c>
      <c r="O113" s="115">
        <v>7.2759576141834259E-12</v>
      </c>
      <c r="P113" s="115">
        <v>3.3940850130420586E-11</v>
      </c>
      <c r="Q113" s="115">
        <v>0</v>
      </c>
      <c r="R113" s="115">
        <v>4.8930814955383539E-10</v>
      </c>
      <c r="S113" s="115">
        <v>0</v>
      </c>
      <c r="T113" s="115">
        <v>-2.1032064978498966E-12</v>
      </c>
      <c r="U113" s="115">
        <v>-5.8264504332328215E-13</v>
      </c>
      <c r="V113" s="115">
        <v>4.5474735088646412E-13</v>
      </c>
      <c r="W113" s="115">
        <v>-2.2879476091475226E-12</v>
      </c>
      <c r="X113" s="115">
        <v>1.1368683772161603E-13</v>
      </c>
      <c r="Y113" s="115">
        <v>0</v>
      </c>
      <c r="Z113" s="115">
        <v>4.5474735088646412E-13</v>
      </c>
      <c r="AA113" s="115">
        <v>-9.0949470177292824E-13</v>
      </c>
      <c r="AB113" s="115">
        <v>-1.8189894035458565E-12</v>
      </c>
      <c r="AC113" s="115"/>
      <c r="AD113" s="115">
        <v>1.3045564628555439E-11</v>
      </c>
      <c r="AE113" s="115">
        <v>4.6566128730773926E-10</v>
      </c>
      <c r="AF113" s="115">
        <v>-1.4842971296502583E-10</v>
      </c>
      <c r="AG113" s="115">
        <v>-2.3646862246096134E-11</v>
      </c>
      <c r="AH113" s="115">
        <v>0</v>
      </c>
      <c r="AI113" s="115">
        <v>3.637978807091713E-12</v>
      </c>
      <c r="AJ113" s="115">
        <v>-4.3655745685100555E-10</v>
      </c>
    </row>
    <row r="114" spans="2:36" x14ac:dyDescent="0.25">
      <c r="B114" s="20" t="s">
        <v>550</v>
      </c>
      <c r="D114" s="115">
        <v>0</v>
      </c>
      <c r="E114" s="115">
        <v>0</v>
      </c>
      <c r="F114" s="115">
        <v>-1.3387762010097504E-9</v>
      </c>
      <c r="G114" s="115">
        <v>-5.2386894822120667E-10</v>
      </c>
      <c r="H114" s="115">
        <v>1.0477378964424133E-9</v>
      </c>
      <c r="I114" s="115">
        <v>0</v>
      </c>
      <c r="J114" s="115">
        <v>0</v>
      </c>
      <c r="K114" s="115">
        <v>-1.1596057447604835E-11</v>
      </c>
      <c r="L114" s="115">
        <v>1.3096723705530167E-10</v>
      </c>
      <c r="M114" s="115">
        <v>-1.1641532182693481E-10</v>
      </c>
      <c r="N114" s="115">
        <v>-1.6007106751203537E-10</v>
      </c>
      <c r="O114" s="115">
        <v>-1.1873169114551274E-11</v>
      </c>
      <c r="P114" s="115">
        <v>0</v>
      </c>
      <c r="Q114" s="115">
        <v>1.0459189070388675E-11</v>
      </c>
      <c r="R114" s="115">
        <v>-3.0850060284137726E-9</v>
      </c>
      <c r="S114" s="115">
        <v>-6.3664629124104977E-12</v>
      </c>
      <c r="T114" s="115">
        <v>2.1827872842550278E-11</v>
      </c>
      <c r="U114" s="115">
        <v>0</v>
      </c>
      <c r="V114" s="115">
        <v>3.893774191965349E-12</v>
      </c>
      <c r="W114" s="115">
        <v>0</v>
      </c>
      <c r="X114" s="115">
        <v>0</v>
      </c>
      <c r="Y114" s="115">
        <v>-7.2759576141834259E-12</v>
      </c>
      <c r="Z114" s="115">
        <v>0</v>
      </c>
      <c r="AA114" s="115">
        <v>0</v>
      </c>
      <c r="AB114" s="115">
        <v>-9.0949470177292824E-12</v>
      </c>
      <c r="AC114" s="115"/>
      <c r="AD114" s="115">
        <v>-2.0736479200422764E-10</v>
      </c>
      <c r="AE114" s="115">
        <v>-5.1222741603851318E-9</v>
      </c>
      <c r="AF114" s="115">
        <v>-1.1641532182693481E-10</v>
      </c>
      <c r="AG114" s="115">
        <v>0</v>
      </c>
      <c r="AH114" s="115">
        <v>0</v>
      </c>
      <c r="AI114" s="115">
        <v>8.0087048104360292E-12</v>
      </c>
      <c r="AJ114" s="115">
        <v>0</v>
      </c>
    </row>
    <row r="115" spans="2:36" x14ac:dyDescent="0.25">
      <c r="B115" s="20" t="s">
        <v>551</v>
      </c>
      <c r="D115" s="115">
        <v>0</v>
      </c>
      <c r="E115" s="115">
        <v>0</v>
      </c>
      <c r="F115" s="115">
        <v>0</v>
      </c>
      <c r="G115" s="115">
        <v>0</v>
      </c>
      <c r="H115" s="115">
        <v>0</v>
      </c>
      <c r="I115" s="115">
        <v>0</v>
      </c>
      <c r="J115" s="115">
        <v>0</v>
      </c>
      <c r="K115" s="115">
        <v>0</v>
      </c>
      <c r="L115" s="115">
        <v>0</v>
      </c>
      <c r="M115" s="115">
        <v>0</v>
      </c>
      <c r="N115" s="115">
        <v>0</v>
      </c>
      <c r="O115" s="115">
        <v>0</v>
      </c>
      <c r="P115" s="115">
        <v>0</v>
      </c>
      <c r="Q115" s="115">
        <v>0</v>
      </c>
      <c r="R115" s="115">
        <v>0</v>
      </c>
      <c r="S115" s="115">
        <v>0</v>
      </c>
      <c r="T115" s="115">
        <v>0</v>
      </c>
      <c r="U115" s="115">
        <v>0</v>
      </c>
      <c r="V115" s="115">
        <v>0</v>
      </c>
      <c r="W115" s="115">
        <v>0</v>
      </c>
      <c r="X115" s="115">
        <v>0</v>
      </c>
      <c r="Y115" s="115">
        <v>0</v>
      </c>
      <c r="Z115" s="115">
        <v>0</v>
      </c>
      <c r="AA115" s="115">
        <v>0</v>
      </c>
      <c r="AB115" s="115">
        <v>0</v>
      </c>
      <c r="AC115" s="115"/>
      <c r="AD115" s="115">
        <v>0</v>
      </c>
      <c r="AE115" s="115">
        <v>0</v>
      </c>
      <c r="AF115" s="115">
        <v>0</v>
      </c>
      <c r="AG115" s="115">
        <v>0</v>
      </c>
      <c r="AH115" s="115">
        <v>0</v>
      </c>
      <c r="AI115" s="115">
        <v>0</v>
      </c>
      <c r="AJ115" s="115">
        <v>0</v>
      </c>
    </row>
    <row r="116" spans="2:36" x14ac:dyDescent="0.25">
      <c r="B116" s="18" t="s">
        <v>552</v>
      </c>
      <c r="C116" s="28"/>
      <c r="D116" s="117">
        <v>24953.157610000111</v>
      </c>
      <c r="E116" s="117">
        <v>15097.326109999558</v>
      </c>
      <c r="F116" s="117">
        <v>34767.279220001306</v>
      </c>
      <c r="G116" s="117">
        <v>14809.990429998958</v>
      </c>
      <c r="H116" s="117">
        <v>89627.753369998652</v>
      </c>
      <c r="I116" s="117">
        <v>3087.0654599998088</v>
      </c>
      <c r="J116" s="117">
        <v>13759.771809999773</v>
      </c>
      <c r="K116" s="117">
        <v>3434.8139999999985</v>
      </c>
      <c r="L116" s="117">
        <v>13159.673689999909</v>
      </c>
      <c r="M116" s="117">
        <v>4003.8265400000528</v>
      </c>
      <c r="N116" s="117">
        <v>14321.04608999996</v>
      </c>
      <c r="O116" s="117">
        <v>1654.8729100000273</v>
      </c>
      <c r="P116" s="117">
        <v>1241.7598899999575</v>
      </c>
      <c r="Q116" s="117">
        <v>1051.0255000000179</v>
      </c>
      <c r="R116" s="117">
        <v>55713.855889996048</v>
      </c>
      <c r="S116" s="117">
        <v>-24.579870000008668</v>
      </c>
      <c r="T116" s="117">
        <v>20.52219000000332</v>
      </c>
      <c r="U116" s="117">
        <v>25.985640000004423</v>
      </c>
      <c r="V116" s="117">
        <v>140.96295000000828</v>
      </c>
      <c r="W116" s="117">
        <v>492.71954000000551</v>
      </c>
      <c r="X116" s="117">
        <v>-873.51327000000128</v>
      </c>
      <c r="Y116" s="117">
        <v>-3372.7844900000018</v>
      </c>
      <c r="Z116" s="117">
        <v>80.394969999999375</v>
      </c>
      <c r="AA116" s="117">
        <v>245.81177999999272</v>
      </c>
      <c r="AB116" s="117">
        <v>235.27444999998988</v>
      </c>
      <c r="AC116" s="117"/>
      <c r="AD116" s="117">
        <v>-2648.8349400003208</v>
      </c>
      <c r="AE116" s="117">
        <v>142692.77431999054</v>
      </c>
      <c r="AF116" s="117">
        <v>17755.860090000089</v>
      </c>
      <c r="AG116" s="117">
        <v>17304.463179999846</v>
      </c>
      <c r="AH116" s="117">
        <v>0</v>
      </c>
      <c r="AI116" s="117">
        <v>-2746.6015400000106</v>
      </c>
      <c r="AJ116" s="117">
        <v>110379.05259000557</v>
      </c>
    </row>
    <row r="129" s="84" customFormat="1" x14ac:dyDescent="0.25"/>
    <row r="130" s="84" customFormat="1" x14ac:dyDescent="0.25"/>
    <row r="131" s="84" customFormat="1" x14ac:dyDescent="0.25"/>
    <row r="132" s="84" customFormat="1" x14ac:dyDescent="0.25"/>
    <row r="133" s="84" customFormat="1" x14ac:dyDescent="0.25"/>
    <row r="134" s="84" customFormat="1" x14ac:dyDescent="0.25"/>
    <row r="135" s="84" customFormat="1" x14ac:dyDescent="0.25"/>
    <row r="136" s="84" customFormat="1" x14ac:dyDescent="0.25"/>
    <row r="137" s="84" customFormat="1" x14ac:dyDescent="0.25"/>
    <row r="138" s="84" customFormat="1" x14ac:dyDescent="0.25"/>
    <row r="139" s="84" customFormat="1" x14ac:dyDescent="0.25"/>
    <row r="140" s="84" customFormat="1" x14ac:dyDescent="0.25"/>
    <row r="141" s="84" customFormat="1" x14ac:dyDescent="0.25"/>
    <row r="142" s="84" customFormat="1" x14ac:dyDescent="0.25"/>
    <row r="143" s="84" customFormat="1" x14ac:dyDescent="0.25"/>
    <row r="144" s="84" customFormat="1" x14ac:dyDescent="0.25"/>
    <row r="145" s="84" customFormat="1" x14ac:dyDescent="0.25"/>
    <row r="146" s="84" customFormat="1" x14ac:dyDescent="0.25"/>
    <row r="147" s="84" customFormat="1" x14ac:dyDescent="0.25"/>
    <row r="148" s="84" customFormat="1" x14ac:dyDescent="0.25"/>
    <row r="149" s="84" customFormat="1" x14ac:dyDescent="0.25"/>
    <row r="150" s="84" customFormat="1" x14ac:dyDescent="0.25"/>
    <row r="151" s="84" customFormat="1" x14ac:dyDescent="0.25"/>
    <row r="152" s="84" customFormat="1" x14ac:dyDescent="0.25"/>
    <row r="153" s="84" customFormat="1" x14ac:dyDescent="0.25"/>
    <row r="154" s="84" customFormat="1" x14ac:dyDescent="0.25"/>
    <row r="155" s="84" customFormat="1" x14ac:dyDescent="0.25"/>
    <row r="156" s="84" customFormat="1" x14ac:dyDescent="0.25"/>
    <row r="157" s="84" customFormat="1" x14ac:dyDescent="0.25"/>
    <row r="158" s="84" customFormat="1" x14ac:dyDescent="0.25"/>
    <row r="159" s="84" customFormat="1" x14ac:dyDescent="0.25"/>
    <row r="160" s="84" customFormat="1" x14ac:dyDescent="0.25"/>
    <row r="161" s="84" customFormat="1" x14ac:dyDescent="0.25"/>
    <row r="162" s="84" customFormat="1" x14ac:dyDescent="0.25"/>
    <row r="163" s="84" customFormat="1" x14ac:dyDescent="0.25"/>
    <row r="164" s="84" customFormat="1" x14ac:dyDescent="0.25"/>
    <row r="165" s="84" customFormat="1" x14ac:dyDescent="0.25"/>
    <row r="166" s="84" customFormat="1" x14ac:dyDescent="0.25"/>
    <row r="167" s="84" customFormat="1" x14ac:dyDescent="0.25"/>
    <row r="168" s="84" customFormat="1" x14ac:dyDescent="0.25"/>
    <row r="169" s="84" customFormat="1" x14ac:dyDescent="0.25"/>
    <row r="170" s="84" customFormat="1" x14ac:dyDescent="0.25"/>
    <row r="171" s="84" customFormat="1" x14ac:dyDescent="0.25"/>
    <row r="172" s="84" customFormat="1" x14ac:dyDescent="0.25"/>
    <row r="173" s="84" customFormat="1" x14ac:dyDescent="0.25"/>
    <row r="174" s="84" customFormat="1" x14ac:dyDescent="0.25"/>
    <row r="175" s="84" customFormat="1" x14ac:dyDescent="0.25"/>
    <row r="176" s="84" customFormat="1" x14ac:dyDescent="0.25"/>
    <row r="177" s="84" customFormat="1" x14ac:dyDescent="0.25"/>
    <row r="178" s="84" customFormat="1" x14ac:dyDescent="0.25"/>
    <row r="179" s="84" customFormat="1" x14ac:dyDescent="0.25"/>
    <row r="180" s="84" customFormat="1" x14ac:dyDescent="0.25"/>
    <row r="181" s="84" customFormat="1" x14ac:dyDescent="0.25"/>
    <row r="182" s="84" customFormat="1" x14ac:dyDescent="0.25"/>
    <row r="183" s="84" customFormat="1" x14ac:dyDescent="0.25"/>
    <row r="184" s="84" customFormat="1" x14ac:dyDescent="0.25"/>
    <row r="185" s="84" customFormat="1" x14ac:dyDescent="0.25"/>
    <row r="186" s="84" customFormat="1" x14ac:dyDescent="0.25"/>
    <row r="187" s="84" customFormat="1" x14ac:dyDescent="0.25"/>
    <row r="188" s="84" customFormat="1" x14ac:dyDescent="0.25"/>
    <row r="189" s="84" customFormat="1" x14ac:dyDescent="0.25"/>
    <row r="190" s="84" customFormat="1" x14ac:dyDescent="0.25"/>
    <row r="191" s="84" customFormat="1" x14ac:dyDescent="0.25"/>
    <row r="192" s="84" customFormat="1" x14ac:dyDescent="0.25"/>
    <row r="193" s="84" customFormat="1" x14ac:dyDescent="0.25"/>
    <row r="194" s="84" customFormat="1" x14ac:dyDescent="0.25"/>
    <row r="195" s="84" customFormat="1" x14ac:dyDescent="0.25"/>
    <row r="196" s="84" customFormat="1" x14ac:dyDescent="0.25"/>
    <row r="197" s="84" customFormat="1" x14ac:dyDescent="0.25"/>
    <row r="198" s="84" customFormat="1" x14ac:dyDescent="0.25"/>
    <row r="199" s="84" customFormat="1" x14ac:dyDescent="0.25"/>
    <row r="200" s="84" customFormat="1" x14ac:dyDescent="0.25"/>
    <row r="201" s="84" customFormat="1" x14ac:dyDescent="0.25"/>
    <row r="202" s="84" customFormat="1" x14ac:dyDescent="0.25"/>
    <row r="203" s="84" customFormat="1" x14ac:dyDescent="0.25"/>
    <row r="204" s="84" customFormat="1" x14ac:dyDescent="0.25"/>
    <row r="205" s="84" customFormat="1" x14ac:dyDescent="0.25"/>
    <row r="206" s="84" customFormat="1" x14ac:dyDescent="0.25"/>
    <row r="207" s="84" customFormat="1" x14ac:dyDescent="0.25"/>
    <row r="208" s="84" customFormat="1" x14ac:dyDescent="0.25"/>
    <row r="209" s="84" customFormat="1" x14ac:dyDescent="0.25"/>
    <row r="210" s="84" customFormat="1" x14ac:dyDescent="0.25"/>
    <row r="211" s="84" customFormat="1" x14ac:dyDescent="0.25"/>
    <row r="212" s="84" customFormat="1" x14ac:dyDescent="0.25"/>
    <row r="213" s="84" customFormat="1" x14ac:dyDescent="0.25"/>
    <row r="214" s="84" customFormat="1" x14ac:dyDescent="0.25"/>
    <row r="215" s="84" customFormat="1" x14ac:dyDescent="0.25"/>
    <row r="216" s="84" customFormat="1" x14ac:dyDescent="0.25"/>
    <row r="217" s="84" customFormat="1" x14ac:dyDescent="0.25"/>
    <row r="218" s="84" customFormat="1" x14ac:dyDescent="0.25"/>
    <row r="219" s="84" customFormat="1" x14ac:dyDescent="0.25"/>
    <row r="220" s="84" customFormat="1" x14ac:dyDescent="0.25"/>
    <row r="221" s="84" customFormat="1" x14ac:dyDescent="0.25"/>
    <row r="222" s="84" customFormat="1" x14ac:dyDescent="0.25"/>
    <row r="223" s="84" customFormat="1" x14ac:dyDescent="0.25"/>
    <row r="224" s="84" customFormat="1" x14ac:dyDescent="0.25"/>
    <row r="225" s="84" customFormat="1" x14ac:dyDescent="0.25"/>
    <row r="226" s="84" customFormat="1" x14ac:dyDescent="0.25"/>
    <row r="227" s="84" customFormat="1" x14ac:dyDescent="0.25"/>
    <row r="228" s="84" customFormat="1" x14ac:dyDescent="0.25"/>
    <row r="229" s="84" customFormat="1" x14ac:dyDescent="0.25"/>
    <row r="230" s="84" customFormat="1" x14ac:dyDescent="0.25"/>
    <row r="231" s="84" customFormat="1" x14ac:dyDescent="0.25"/>
    <row r="232" s="84" customFormat="1" x14ac:dyDescent="0.25"/>
    <row r="233" s="84" customFormat="1" x14ac:dyDescent="0.25"/>
    <row r="234" s="84" customFormat="1" x14ac:dyDescent="0.25"/>
    <row r="235" s="84" customFormat="1" x14ac:dyDescent="0.25"/>
    <row r="236" s="84" customFormat="1" x14ac:dyDescent="0.25"/>
    <row r="237" s="84" customFormat="1" x14ac:dyDescent="0.25"/>
    <row r="238" s="84" customFormat="1" x14ac:dyDescent="0.25"/>
    <row r="239" s="84" customFormat="1" x14ac:dyDescent="0.25"/>
    <row r="240" s="84" customFormat="1" x14ac:dyDescent="0.25"/>
    <row r="241" s="84" customFormat="1" x14ac:dyDescent="0.25"/>
    <row r="242" s="84" customFormat="1" x14ac:dyDescent="0.25"/>
    <row r="243" s="84" customFormat="1" x14ac:dyDescent="0.25"/>
    <row r="244" s="84" customFormat="1" x14ac:dyDescent="0.25"/>
    <row r="245" s="84" customFormat="1" x14ac:dyDescent="0.25"/>
    <row r="246" s="84" customFormat="1" x14ac:dyDescent="0.25"/>
    <row r="247" s="84" customFormat="1" x14ac:dyDescent="0.25"/>
    <row r="248" s="84" customFormat="1" x14ac:dyDescent="0.25"/>
    <row r="249" s="84" customFormat="1" x14ac:dyDescent="0.25"/>
    <row r="250" s="84" customFormat="1" x14ac:dyDescent="0.25"/>
    <row r="251" s="84" customFormat="1" x14ac:dyDescent="0.25"/>
    <row r="252" s="84" customFormat="1" x14ac:dyDescent="0.25"/>
    <row r="253" s="84" customFormat="1" x14ac:dyDescent="0.25"/>
    <row r="254" s="84" customFormat="1" x14ac:dyDescent="0.25"/>
    <row r="255" s="84" customFormat="1" x14ac:dyDescent="0.25"/>
    <row r="256" s="84" customFormat="1" x14ac:dyDescent="0.25"/>
    <row r="257" s="84" customFormat="1" x14ac:dyDescent="0.25"/>
    <row r="258" s="84" customFormat="1" x14ac:dyDescent="0.25"/>
    <row r="259" s="84" customFormat="1" x14ac:dyDescent="0.25"/>
    <row r="260" s="84" customFormat="1" x14ac:dyDescent="0.25"/>
    <row r="261" s="84" customFormat="1" x14ac:dyDescent="0.25"/>
    <row r="262" s="84" customFormat="1" x14ac:dyDescent="0.25"/>
    <row r="263" s="84" customFormat="1" x14ac:dyDescent="0.25"/>
    <row r="264" s="84" customFormat="1" x14ac:dyDescent="0.25"/>
    <row r="265" s="84" customFormat="1" x14ac:dyDescent="0.25"/>
    <row r="266" s="84" customFormat="1" x14ac:dyDescent="0.25"/>
    <row r="267" s="84" customFormat="1" x14ac:dyDescent="0.25"/>
    <row r="268" s="84" customFormat="1" x14ac:dyDescent="0.25"/>
    <row r="269" s="84" customFormat="1" x14ac:dyDescent="0.25"/>
    <row r="270" s="84" customFormat="1" x14ac:dyDescent="0.25"/>
    <row r="271" s="84" customFormat="1" x14ac:dyDescent="0.25"/>
    <row r="272" s="84" customFormat="1" x14ac:dyDescent="0.25"/>
    <row r="273" s="84" customFormat="1" x14ac:dyDescent="0.25"/>
    <row r="274" s="84" customFormat="1" x14ac:dyDescent="0.25"/>
    <row r="275" s="84" customFormat="1" x14ac:dyDescent="0.25"/>
    <row r="276" s="84" customFormat="1" x14ac:dyDescent="0.25"/>
    <row r="277" s="84" customFormat="1" x14ac:dyDescent="0.25"/>
    <row r="278" s="84" customFormat="1" x14ac:dyDescent="0.25"/>
    <row r="279" s="84" customFormat="1" x14ac:dyDescent="0.25"/>
    <row r="280" s="84" customFormat="1" x14ac:dyDescent="0.25"/>
    <row r="281" s="84" customFormat="1" x14ac:dyDescent="0.25"/>
    <row r="282" s="84" customFormat="1" x14ac:dyDescent="0.25"/>
    <row r="283" s="84" customFormat="1" x14ac:dyDescent="0.25"/>
    <row r="284" s="84" customFormat="1" x14ac:dyDescent="0.25"/>
    <row r="285" s="84" customFormat="1" x14ac:dyDescent="0.25"/>
    <row r="286" s="84" customFormat="1" x14ac:dyDescent="0.25"/>
    <row r="287" s="84" customFormat="1" x14ac:dyDescent="0.25"/>
    <row r="288" s="84" customFormat="1" x14ac:dyDescent="0.25"/>
    <row r="289" s="84" customFormat="1" x14ac:dyDescent="0.25"/>
    <row r="290" s="84" customFormat="1" x14ac:dyDescent="0.25"/>
    <row r="291" s="84" customFormat="1" x14ac:dyDescent="0.25"/>
    <row r="292" s="84" customFormat="1" x14ac:dyDescent="0.25"/>
    <row r="293" s="84" customFormat="1" x14ac:dyDescent="0.25"/>
    <row r="294" s="84" customFormat="1" x14ac:dyDescent="0.25"/>
    <row r="295" s="84" customFormat="1" x14ac:dyDescent="0.25"/>
    <row r="296" s="84" customFormat="1" x14ac:dyDescent="0.25"/>
    <row r="297" s="84" customFormat="1" x14ac:dyDescent="0.25"/>
    <row r="298" s="84" customFormat="1" x14ac:dyDescent="0.25"/>
    <row r="299" s="84" customFormat="1" x14ac:dyDescent="0.25"/>
    <row r="300" s="84" customFormat="1" x14ac:dyDescent="0.25"/>
    <row r="301" s="84" customFormat="1" x14ac:dyDescent="0.25"/>
    <row r="302" s="84" customFormat="1" x14ac:dyDescent="0.25"/>
    <row r="303" s="84" customFormat="1" x14ac:dyDescent="0.25"/>
    <row r="304" s="84" customFormat="1" x14ac:dyDescent="0.25"/>
    <row r="305" s="84" customFormat="1" x14ac:dyDescent="0.25"/>
    <row r="306" s="84" customFormat="1" x14ac:dyDescent="0.25"/>
    <row r="307" s="84" customFormat="1" x14ac:dyDescent="0.25"/>
    <row r="308" s="84" customFormat="1" x14ac:dyDescent="0.25"/>
    <row r="309" s="84" customFormat="1" x14ac:dyDescent="0.25"/>
    <row r="310" s="84" customFormat="1" x14ac:dyDescent="0.25"/>
    <row r="311" s="84" customFormat="1" x14ac:dyDescent="0.25"/>
    <row r="312" s="84" customFormat="1" x14ac:dyDescent="0.25"/>
    <row r="313" s="84" customFormat="1" x14ac:dyDescent="0.25"/>
    <row r="314" s="84" customFormat="1" x14ac:dyDescent="0.25"/>
    <row r="315" s="84" customFormat="1" x14ac:dyDescent="0.25"/>
    <row r="316" s="84" customFormat="1" x14ac:dyDescent="0.25"/>
    <row r="317" s="84" customFormat="1" x14ac:dyDescent="0.25"/>
    <row r="318" s="84" customFormat="1" x14ac:dyDescent="0.25"/>
    <row r="319" s="84" customFormat="1" x14ac:dyDescent="0.25"/>
    <row r="320" s="84" customFormat="1" x14ac:dyDescent="0.25"/>
    <row r="321" s="84" customFormat="1" x14ac:dyDescent="0.25"/>
    <row r="322" s="84" customFormat="1" x14ac:dyDescent="0.25"/>
    <row r="323" s="84" customFormat="1" x14ac:dyDescent="0.25"/>
    <row r="324" s="84" customFormat="1" x14ac:dyDescent="0.25"/>
    <row r="325" s="84" customFormat="1" x14ac:dyDescent="0.25"/>
    <row r="326" s="84" customFormat="1" x14ac:dyDescent="0.25"/>
    <row r="327" s="84" customFormat="1" x14ac:dyDescent="0.25"/>
    <row r="328" s="84" customFormat="1" x14ac:dyDescent="0.25"/>
    <row r="329" s="84" customFormat="1" x14ac:dyDescent="0.25"/>
    <row r="330" s="84" customFormat="1" x14ac:dyDescent="0.25"/>
    <row r="331" s="84" customFormat="1" x14ac:dyDescent="0.25"/>
    <row r="332" s="84" customFormat="1" x14ac:dyDescent="0.25"/>
    <row r="333" s="84" customFormat="1" x14ac:dyDescent="0.25"/>
    <row r="334" s="84" customFormat="1" x14ac:dyDescent="0.25"/>
    <row r="335" s="84" customFormat="1" x14ac:dyDescent="0.25"/>
    <row r="336" s="84" customFormat="1" x14ac:dyDescent="0.25"/>
    <row r="337" s="84" customFormat="1" x14ac:dyDescent="0.25"/>
    <row r="338" s="84" customFormat="1" x14ac:dyDescent="0.25"/>
    <row r="339" s="84" customFormat="1" x14ac:dyDescent="0.25"/>
    <row r="340" s="84" customFormat="1" x14ac:dyDescent="0.25"/>
    <row r="341" s="84" customFormat="1" x14ac:dyDescent="0.25"/>
    <row r="342" s="84" customFormat="1" x14ac:dyDescent="0.25"/>
    <row r="343" s="84" customFormat="1" x14ac:dyDescent="0.25"/>
    <row r="344" s="84" customFormat="1" x14ac:dyDescent="0.25"/>
    <row r="345" s="84" customFormat="1" x14ac:dyDescent="0.25"/>
    <row r="346" s="84" customFormat="1" x14ac:dyDescent="0.25"/>
    <row r="347" s="84" customFormat="1" x14ac:dyDescent="0.25"/>
    <row r="348" s="84" customFormat="1" x14ac:dyDescent="0.25"/>
    <row r="349" s="84" customFormat="1" x14ac:dyDescent="0.25"/>
    <row r="350" s="84" customFormat="1" x14ac:dyDescent="0.25"/>
    <row r="351" s="84" customFormat="1" x14ac:dyDescent="0.25"/>
    <row r="352" s="84" customFormat="1" x14ac:dyDescent="0.25"/>
    <row r="353" s="84" customFormat="1" x14ac:dyDescent="0.25"/>
    <row r="354" s="84" customFormat="1" x14ac:dyDescent="0.25"/>
    <row r="355" s="84" customFormat="1" x14ac:dyDescent="0.25"/>
    <row r="356" s="84" customFormat="1" x14ac:dyDescent="0.25"/>
    <row r="357" s="84" customFormat="1" x14ac:dyDescent="0.25"/>
    <row r="358" s="84" customFormat="1" x14ac:dyDescent="0.25"/>
    <row r="359" s="84" customFormat="1" x14ac:dyDescent="0.25"/>
    <row r="360" s="84" customFormat="1" x14ac:dyDescent="0.25"/>
    <row r="361" s="84" customFormat="1" x14ac:dyDescent="0.25"/>
    <row r="362" s="84" customFormat="1" x14ac:dyDescent="0.25"/>
    <row r="363" s="84" customFormat="1" x14ac:dyDescent="0.25"/>
    <row r="364" s="84" customFormat="1" x14ac:dyDescent="0.25"/>
    <row r="365" s="84" customFormat="1" x14ac:dyDescent="0.25"/>
    <row r="366" s="84" customFormat="1" x14ac:dyDescent="0.25"/>
    <row r="367" s="84" customFormat="1" x14ac:dyDescent="0.25"/>
    <row r="368" s="84" customFormat="1" x14ac:dyDescent="0.25"/>
    <row r="369" s="84" customFormat="1" x14ac:dyDescent="0.25"/>
    <row r="370" s="84" customFormat="1" x14ac:dyDescent="0.25"/>
    <row r="371" s="84" customFormat="1" x14ac:dyDescent="0.25"/>
    <row r="372" s="84" customFormat="1" x14ac:dyDescent="0.25"/>
    <row r="373" s="84" customFormat="1" x14ac:dyDescent="0.25"/>
    <row r="374" s="84" customFormat="1" x14ac:dyDescent="0.25"/>
    <row r="375" s="84" customFormat="1" x14ac:dyDescent="0.25"/>
    <row r="376" s="84" customFormat="1" x14ac:dyDescent="0.25"/>
    <row r="377" s="84" customFormat="1" x14ac:dyDescent="0.25"/>
    <row r="378" s="84" customFormat="1" x14ac:dyDescent="0.25"/>
    <row r="379" s="84" customFormat="1" x14ac:dyDescent="0.25"/>
    <row r="380" s="84" customFormat="1" x14ac:dyDescent="0.25"/>
    <row r="381" s="84" customFormat="1" x14ac:dyDescent="0.25"/>
    <row r="382" s="84" customFormat="1" x14ac:dyDescent="0.25"/>
    <row r="383" s="84" customFormat="1" x14ac:dyDescent="0.25"/>
    <row r="384" s="84" customFormat="1" x14ac:dyDescent="0.25"/>
    <row r="385" s="84" customFormat="1" x14ac:dyDescent="0.25"/>
    <row r="386" s="84" customFormat="1" x14ac:dyDescent="0.25"/>
    <row r="387" s="84" customFormat="1" x14ac:dyDescent="0.25"/>
    <row r="388" s="84" customFormat="1" x14ac:dyDescent="0.25"/>
    <row r="389" s="84" customFormat="1" x14ac:dyDescent="0.25"/>
    <row r="390" s="84" customFormat="1" x14ac:dyDescent="0.25"/>
    <row r="391" s="84" customFormat="1" x14ac:dyDescent="0.25"/>
    <row r="392" s="84" customFormat="1" x14ac:dyDescent="0.25"/>
    <row r="393" s="84" customFormat="1" x14ac:dyDescent="0.25"/>
    <row r="394" s="84" customFormat="1" x14ac:dyDescent="0.25"/>
    <row r="395" s="84" customFormat="1" x14ac:dyDescent="0.25"/>
    <row r="396" s="84" customFormat="1" x14ac:dyDescent="0.25"/>
    <row r="397" s="84" customFormat="1" x14ac:dyDescent="0.25"/>
    <row r="398" s="84" customFormat="1" x14ac:dyDescent="0.25"/>
    <row r="399" s="84" customFormat="1" x14ac:dyDescent="0.25"/>
    <row r="400" s="84" customFormat="1" x14ac:dyDescent="0.25"/>
    <row r="401" s="84" customFormat="1" x14ac:dyDescent="0.25"/>
    <row r="402" s="84" customFormat="1" x14ac:dyDescent="0.25"/>
    <row r="403" s="84" customFormat="1" x14ac:dyDescent="0.25"/>
    <row r="404" s="84" customFormat="1" x14ac:dyDescent="0.25"/>
    <row r="405" s="84" customFormat="1" x14ac:dyDescent="0.25"/>
    <row r="406" s="84" customFormat="1" x14ac:dyDescent="0.25"/>
    <row r="407" s="84" customFormat="1" x14ac:dyDescent="0.25"/>
    <row r="408" s="84" customFormat="1" x14ac:dyDescent="0.25"/>
    <row r="409" s="84" customFormat="1" x14ac:dyDescent="0.25"/>
    <row r="410" s="84" customFormat="1" x14ac:dyDescent="0.25"/>
    <row r="411" s="84" customFormat="1" x14ac:dyDescent="0.25"/>
    <row r="412" s="84" customFormat="1" x14ac:dyDescent="0.25"/>
    <row r="413" s="84" customFormat="1" x14ac:dyDescent="0.25"/>
    <row r="414" s="84" customFormat="1" x14ac:dyDescent="0.25"/>
    <row r="415" s="84" customFormat="1" x14ac:dyDescent="0.25"/>
    <row r="416" s="84" customFormat="1" x14ac:dyDescent="0.25"/>
    <row r="417" s="84" customFormat="1" x14ac:dyDescent="0.25"/>
    <row r="418" s="84" customFormat="1" x14ac:dyDescent="0.25"/>
    <row r="419" s="84" customFormat="1" x14ac:dyDescent="0.25"/>
    <row r="420" s="84" customFormat="1" x14ac:dyDescent="0.25"/>
    <row r="421" s="84" customFormat="1" x14ac:dyDescent="0.25"/>
    <row r="422" s="84" customFormat="1" x14ac:dyDescent="0.25"/>
    <row r="423" s="84" customFormat="1" x14ac:dyDescent="0.25"/>
    <row r="424" s="84" customFormat="1" x14ac:dyDescent="0.25"/>
    <row r="425" s="84" customFormat="1" x14ac:dyDescent="0.25"/>
    <row r="426" s="84" customFormat="1" x14ac:dyDescent="0.25"/>
    <row r="427" s="84" customFormat="1" x14ac:dyDescent="0.25"/>
    <row r="428" s="84" customFormat="1" x14ac:dyDescent="0.25"/>
    <row r="429" s="84" customFormat="1" x14ac:dyDescent="0.25"/>
    <row r="430" s="84" customFormat="1" x14ac:dyDescent="0.25"/>
    <row r="431" s="84" customFormat="1" x14ac:dyDescent="0.25"/>
    <row r="432" s="84" customFormat="1" x14ac:dyDescent="0.25"/>
    <row r="433" s="84" customFormat="1" x14ac:dyDescent="0.25"/>
    <row r="434" s="84" customFormat="1" x14ac:dyDescent="0.25"/>
    <row r="435" s="84" customFormat="1" x14ac:dyDescent="0.25"/>
    <row r="436" s="84" customFormat="1" x14ac:dyDescent="0.25"/>
    <row r="437" s="84" customFormat="1" x14ac:dyDescent="0.25"/>
    <row r="438" s="84" customFormat="1" x14ac:dyDescent="0.25"/>
    <row r="439" s="84" customFormat="1" x14ac:dyDescent="0.25"/>
    <row r="440" s="84" customFormat="1" x14ac:dyDescent="0.25"/>
    <row r="441" s="84" customFormat="1" x14ac:dyDescent="0.25"/>
    <row r="442" s="84" customFormat="1" x14ac:dyDescent="0.25"/>
    <row r="443" s="84" customFormat="1" x14ac:dyDescent="0.25"/>
    <row r="444" s="84" customFormat="1" x14ac:dyDescent="0.25"/>
    <row r="445" s="84" customFormat="1" x14ac:dyDescent="0.25"/>
    <row r="446" s="84" customFormat="1" x14ac:dyDescent="0.25"/>
    <row r="447" s="84" customFormat="1" x14ac:dyDescent="0.25"/>
    <row r="448" s="84" customFormat="1" x14ac:dyDescent="0.25"/>
    <row r="449" s="84" customFormat="1" x14ac:dyDescent="0.25"/>
    <row r="450" s="84" customFormat="1" x14ac:dyDescent="0.25"/>
    <row r="451" s="84" customFormat="1" x14ac:dyDescent="0.25"/>
    <row r="452" s="84" customFormat="1" x14ac:dyDescent="0.25"/>
    <row r="453" s="84" customFormat="1" x14ac:dyDescent="0.25"/>
    <row r="454" s="84" customFormat="1" x14ac:dyDescent="0.25"/>
    <row r="455" s="84" customFormat="1" x14ac:dyDescent="0.25"/>
    <row r="456" s="84" customFormat="1" x14ac:dyDescent="0.25"/>
    <row r="457" s="84" customFormat="1" x14ac:dyDescent="0.25"/>
    <row r="458" s="84" customFormat="1" x14ac:dyDescent="0.25"/>
    <row r="459" s="84" customFormat="1" x14ac:dyDescent="0.25"/>
    <row r="460" s="84" customFormat="1" x14ac:dyDescent="0.25"/>
    <row r="461" s="84" customFormat="1" x14ac:dyDescent="0.25"/>
    <row r="462" s="84" customFormat="1" x14ac:dyDescent="0.25"/>
    <row r="463" s="84" customFormat="1" x14ac:dyDescent="0.25"/>
    <row r="464" s="84" customFormat="1" x14ac:dyDescent="0.25"/>
    <row r="465" s="84" customFormat="1" x14ac:dyDescent="0.25"/>
    <row r="466" s="84" customFormat="1" x14ac:dyDescent="0.25"/>
    <row r="467" s="84" customFormat="1" x14ac:dyDescent="0.25"/>
    <row r="468" s="84" customFormat="1" x14ac:dyDescent="0.25"/>
    <row r="469" s="84" customFormat="1" x14ac:dyDescent="0.25"/>
    <row r="470" s="84" customFormat="1" x14ac:dyDescent="0.25"/>
    <row r="471" s="84" customFormat="1" x14ac:dyDescent="0.25"/>
    <row r="472" s="84" customFormat="1" x14ac:dyDescent="0.25"/>
    <row r="473" s="84" customFormat="1" x14ac:dyDescent="0.25"/>
    <row r="474" s="84" customFormat="1" x14ac:dyDescent="0.25"/>
    <row r="475" s="84" customFormat="1" x14ac:dyDescent="0.25"/>
    <row r="476" s="84" customFormat="1" x14ac:dyDescent="0.25"/>
    <row r="477" s="84" customFormat="1" x14ac:dyDescent="0.25"/>
    <row r="478" s="84" customFormat="1" x14ac:dyDescent="0.25"/>
    <row r="479" s="84" customFormat="1" x14ac:dyDescent="0.25"/>
    <row r="480" s="84" customFormat="1" x14ac:dyDescent="0.25"/>
    <row r="481" s="84" customFormat="1" x14ac:dyDescent="0.25"/>
    <row r="482" s="84" customFormat="1" x14ac:dyDescent="0.25"/>
    <row r="483" s="84" customFormat="1" x14ac:dyDescent="0.25"/>
    <row r="484" s="84" customFormat="1" x14ac:dyDescent="0.25"/>
    <row r="485" s="84" customFormat="1" x14ac:dyDescent="0.25"/>
    <row r="486" s="84" customFormat="1" x14ac:dyDescent="0.25"/>
    <row r="487" s="84" customFormat="1" x14ac:dyDescent="0.25"/>
    <row r="488" s="84" customFormat="1" x14ac:dyDescent="0.25"/>
    <row r="489" s="84" customFormat="1" x14ac:dyDescent="0.25"/>
    <row r="490" s="84" customFormat="1" x14ac:dyDescent="0.25"/>
    <row r="491" s="84" customFormat="1" x14ac:dyDescent="0.25"/>
    <row r="492" s="84" customFormat="1" x14ac:dyDescent="0.25"/>
    <row r="493" s="84" customFormat="1" x14ac:dyDescent="0.25"/>
    <row r="494" s="84" customFormat="1" x14ac:dyDescent="0.25"/>
    <row r="495" s="84" customFormat="1" x14ac:dyDescent="0.25"/>
    <row r="496" s="84" customFormat="1" x14ac:dyDescent="0.25"/>
    <row r="497" s="84" customFormat="1" x14ac:dyDescent="0.25"/>
    <row r="498" s="84" customFormat="1" x14ac:dyDescent="0.25"/>
    <row r="499" s="84" customFormat="1" x14ac:dyDescent="0.25"/>
    <row r="500" s="84" customFormat="1" x14ac:dyDescent="0.25"/>
    <row r="501" s="84" customFormat="1" x14ac:dyDescent="0.25"/>
    <row r="502" s="84" customFormat="1" x14ac:dyDescent="0.25"/>
    <row r="503" s="84" customFormat="1" x14ac:dyDescent="0.25"/>
    <row r="504" s="84" customFormat="1" x14ac:dyDescent="0.25"/>
    <row r="505" s="84" customFormat="1" x14ac:dyDescent="0.25"/>
    <row r="506" s="84" customFormat="1" x14ac:dyDescent="0.25"/>
    <row r="507" s="84" customFormat="1" x14ac:dyDescent="0.25"/>
    <row r="508" s="84" customFormat="1" x14ac:dyDescent="0.25"/>
    <row r="509" s="84" customFormat="1" x14ac:dyDescent="0.25"/>
    <row r="510" s="84" customFormat="1" x14ac:dyDescent="0.25"/>
    <row r="511" s="84" customFormat="1" x14ac:dyDescent="0.25"/>
    <row r="512" s="84" customFormat="1" x14ac:dyDescent="0.25"/>
    <row r="513" s="84" customFormat="1" x14ac:dyDescent="0.25"/>
    <row r="514" s="84" customFormat="1" x14ac:dyDescent="0.25"/>
    <row r="515" s="84" customFormat="1" x14ac:dyDescent="0.25"/>
    <row r="516" s="84" customFormat="1" x14ac:dyDescent="0.25"/>
    <row r="517" s="84" customFormat="1" x14ac:dyDescent="0.25"/>
    <row r="518" s="84" customFormat="1" x14ac:dyDescent="0.25"/>
    <row r="519" s="84" customFormat="1" x14ac:dyDescent="0.25"/>
    <row r="520" s="84" customFormat="1" x14ac:dyDescent="0.25"/>
    <row r="521" s="84" customFormat="1" x14ac:dyDescent="0.25"/>
    <row r="522" s="84" customFormat="1" x14ac:dyDescent="0.25"/>
    <row r="523" s="84" customFormat="1" x14ac:dyDescent="0.25"/>
    <row r="524" s="84" customFormat="1" x14ac:dyDescent="0.25"/>
    <row r="525" s="84" customFormat="1" x14ac:dyDescent="0.25"/>
    <row r="526" s="84" customFormat="1" x14ac:dyDescent="0.25"/>
    <row r="527" s="84" customFormat="1" x14ac:dyDescent="0.25"/>
    <row r="528" s="84" customFormat="1" x14ac:dyDescent="0.25"/>
    <row r="529" s="84" customFormat="1" x14ac:dyDescent="0.25"/>
    <row r="530" s="84" customFormat="1" x14ac:dyDescent="0.25"/>
    <row r="531" s="84" customFormat="1" x14ac:dyDescent="0.25"/>
    <row r="532" s="84" customFormat="1" x14ac:dyDescent="0.25"/>
    <row r="533" s="84" customFormat="1" x14ac:dyDescent="0.25"/>
    <row r="534" s="84" customFormat="1" x14ac:dyDescent="0.25"/>
    <row r="535" s="84" customFormat="1" x14ac:dyDescent="0.25"/>
    <row r="536" s="84" customFormat="1" x14ac:dyDescent="0.25"/>
    <row r="537" s="84" customFormat="1" x14ac:dyDescent="0.25"/>
    <row r="538" s="84" customFormat="1" x14ac:dyDescent="0.25"/>
    <row r="539" s="84" customFormat="1" x14ac:dyDescent="0.25"/>
    <row r="540" s="84" customFormat="1" x14ac:dyDescent="0.25"/>
    <row r="541" s="84" customFormat="1" x14ac:dyDescent="0.25"/>
    <row r="542" s="84" customFormat="1" x14ac:dyDescent="0.25"/>
    <row r="543" s="84" customFormat="1" x14ac:dyDescent="0.25"/>
    <row r="544" s="84" customFormat="1" x14ac:dyDescent="0.25"/>
    <row r="545" s="84" customFormat="1" x14ac:dyDescent="0.25"/>
    <row r="546" s="84" customFormat="1" x14ac:dyDescent="0.25"/>
    <row r="547" s="84" customFormat="1" x14ac:dyDescent="0.25"/>
    <row r="548" s="84" customFormat="1" x14ac:dyDescent="0.25"/>
    <row r="549" s="84" customFormat="1" x14ac:dyDescent="0.25"/>
    <row r="550" s="84" customFormat="1" x14ac:dyDescent="0.25"/>
    <row r="551" s="84" customFormat="1" x14ac:dyDescent="0.25"/>
    <row r="552" s="84" customFormat="1" x14ac:dyDescent="0.25"/>
    <row r="553" s="84" customFormat="1" x14ac:dyDescent="0.25"/>
    <row r="554" s="84" customFormat="1" x14ac:dyDescent="0.25"/>
    <row r="555" s="84" customFormat="1" x14ac:dyDescent="0.25"/>
    <row r="556" s="84" customFormat="1" x14ac:dyDescent="0.25"/>
    <row r="557" s="84" customFormat="1" x14ac:dyDescent="0.25"/>
    <row r="558" s="84" customFormat="1" x14ac:dyDescent="0.25"/>
    <row r="559" s="84" customFormat="1" x14ac:dyDescent="0.25"/>
    <row r="560" s="84" customFormat="1" x14ac:dyDescent="0.25"/>
    <row r="561" s="84" customFormat="1" x14ac:dyDescent="0.25"/>
    <row r="562" s="84" customFormat="1" x14ac:dyDescent="0.25"/>
    <row r="563" s="84" customFormat="1" x14ac:dyDescent="0.25"/>
    <row r="564" s="84" customFormat="1" x14ac:dyDescent="0.25"/>
    <row r="565" s="84" customFormat="1" x14ac:dyDescent="0.25"/>
    <row r="566" s="84" customFormat="1" x14ac:dyDescent="0.25"/>
    <row r="567" s="84" customFormat="1" x14ac:dyDescent="0.25"/>
    <row r="568" s="84" customFormat="1" x14ac:dyDescent="0.25"/>
    <row r="569" s="84" customFormat="1" x14ac:dyDescent="0.25"/>
    <row r="570" s="84" customFormat="1" x14ac:dyDescent="0.25"/>
    <row r="571" s="84" customFormat="1" x14ac:dyDescent="0.25"/>
    <row r="572" s="84" customFormat="1" x14ac:dyDescent="0.25"/>
    <row r="573" s="84" customFormat="1" x14ac:dyDescent="0.25"/>
    <row r="574" s="84" customFormat="1" x14ac:dyDescent="0.25"/>
    <row r="575" s="84" customFormat="1" x14ac:dyDescent="0.25"/>
    <row r="576" s="84" customFormat="1" x14ac:dyDescent="0.25"/>
    <row r="577" s="84" customFormat="1" x14ac:dyDescent="0.25"/>
    <row r="578" s="84" customFormat="1" x14ac:dyDescent="0.25"/>
    <row r="579" s="84" customFormat="1" x14ac:dyDescent="0.25"/>
    <row r="580" s="84" customFormat="1" x14ac:dyDescent="0.25"/>
    <row r="581" s="84" customFormat="1" x14ac:dyDescent="0.25"/>
    <row r="582" s="84" customFormat="1" x14ac:dyDescent="0.25"/>
    <row r="583" s="84" customFormat="1" x14ac:dyDescent="0.25"/>
    <row r="584" s="84" customFormat="1" x14ac:dyDescent="0.25"/>
    <row r="585" s="84" customFormat="1" x14ac:dyDescent="0.25"/>
    <row r="586" s="84" customFormat="1" x14ac:dyDescent="0.25"/>
    <row r="587" s="84" customFormat="1" x14ac:dyDescent="0.25"/>
    <row r="588" s="84" customFormat="1" x14ac:dyDescent="0.25"/>
    <row r="589" s="84" customFormat="1" x14ac:dyDescent="0.25"/>
    <row r="590" s="84" customFormat="1" x14ac:dyDescent="0.25"/>
    <row r="591" s="84" customFormat="1" x14ac:dyDescent="0.25"/>
    <row r="592" s="84" customFormat="1" x14ac:dyDescent="0.25"/>
    <row r="593" s="84" customFormat="1" x14ac:dyDescent="0.25"/>
    <row r="594" s="84" customFormat="1" x14ac:dyDescent="0.25"/>
    <row r="595" s="84" customFormat="1" x14ac:dyDescent="0.25"/>
    <row r="596" s="84" customFormat="1" x14ac:dyDescent="0.25"/>
    <row r="597" s="84" customFormat="1" x14ac:dyDescent="0.25"/>
    <row r="598" s="84" customFormat="1" x14ac:dyDescent="0.25"/>
    <row r="599" s="84" customFormat="1" x14ac:dyDescent="0.25"/>
    <row r="600" s="84" customFormat="1" x14ac:dyDescent="0.25"/>
    <row r="601" s="84" customFormat="1" x14ac:dyDescent="0.25"/>
    <row r="602" s="84" customFormat="1" x14ac:dyDescent="0.25"/>
    <row r="603" s="84" customFormat="1" x14ac:dyDescent="0.25"/>
    <row r="604" s="84" customFormat="1" x14ac:dyDescent="0.25"/>
    <row r="605" s="84" customFormat="1" x14ac:dyDescent="0.25"/>
    <row r="606" s="84" customFormat="1" x14ac:dyDescent="0.25"/>
    <row r="607" s="84" customFormat="1" x14ac:dyDescent="0.25"/>
    <row r="608" s="84" customFormat="1" x14ac:dyDescent="0.25"/>
    <row r="609" s="84" customFormat="1" x14ac:dyDescent="0.25"/>
    <row r="610" s="84" customFormat="1" x14ac:dyDescent="0.25"/>
    <row r="611" s="84" customFormat="1" x14ac:dyDescent="0.25"/>
    <row r="612" s="84" customFormat="1" x14ac:dyDescent="0.25"/>
    <row r="613" s="84" customFormat="1" x14ac:dyDescent="0.25"/>
    <row r="614" s="84" customFormat="1" x14ac:dyDescent="0.25"/>
    <row r="615" s="84" customFormat="1" x14ac:dyDescent="0.25"/>
    <row r="616" s="84" customFormat="1" x14ac:dyDescent="0.25"/>
    <row r="617" s="84" customFormat="1" x14ac:dyDescent="0.25"/>
    <row r="618" s="84" customFormat="1" x14ac:dyDescent="0.25"/>
    <row r="619" s="84" customFormat="1" x14ac:dyDescent="0.25"/>
    <row r="620" s="84" customFormat="1" x14ac:dyDescent="0.25"/>
    <row r="621" s="84" customFormat="1" x14ac:dyDescent="0.25"/>
    <row r="622" s="84" customFormat="1" x14ac:dyDescent="0.25"/>
    <row r="623" s="84" customFormat="1" x14ac:dyDescent="0.25"/>
    <row r="624" s="84" customFormat="1" x14ac:dyDescent="0.25"/>
    <row r="625" s="84" customFormat="1" x14ac:dyDescent="0.25"/>
    <row r="626" s="84" customFormat="1" x14ac:dyDescent="0.25"/>
    <row r="627" s="84" customFormat="1" x14ac:dyDescent="0.25"/>
    <row r="628" s="84" customFormat="1" x14ac:dyDescent="0.25"/>
    <row r="629" s="84" customFormat="1" x14ac:dyDescent="0.25"/>
    <row r="630" s="84" customFormat="1" x14ac:dyDescent="0.25"/>
    <row r="631" s="84" customFormat="1" x14ac:dyDescent="0.25"/>
    <row r="632" s="84" customFormat="1" x14ac:dyDescent="0.25"/>
    <row r="633" s="84" customFormat="1" x14ac:dyDescent="0.25"/>
    <row r="634" s="84" customFormat="1" x14ac:dyDescent="0.25"/>
    <row r="635" s="84" customFormat="1" x14ac:dyDescent="0.25"/>
    <row r="636" s="84" customFormat="1" x14ac:dyDescent="0.25"/>
    <row r="637" s="84" customFormat="1" x14ac:dyDescent="0.25"/>
    <row r="638" s="84" customFormat="1" x14ac:dyDescent="0.25"/>
    <row r="639" s="84" customFormat="1" x14ac:dyDescent="0.25"/>
    <row r="640" s="84" customFormat="1" x14ac:dyDescent="0.25"/>
    <row r="641" s="84" customFormat="1" x14ac:dyDescent="0.25"/>
    <row r="642" s="84" customFormat="1" x14ac:dyDescent="0.25"/>
    <row r="643" s="84" customFormat="1" x14ac:dyDescent="0.25"/>
    <row r="644" s="84" customFormat="1" x14ac:dyDescent="0.25"/>
    <row r="645" s="84" customFormat="1" x14ac:dyDescent="0.25"/>
    <row r="646" s="84" customFormat="1" x14ac:dyDescent="0.25"/>
    <row r="647" s="84" customFormat="1" x14ac:dyDescent="0.25"/>
    <row r="648" s="84" customFormat="1" x14ac:dyDescent="0.25"/>
    <row r="649" s="84" customFormat="1" x14ac:dyDescent="0.25"/>
    <row r="650" s="84" customFormat="1" x14ac:dyDescent="0.25"/>
    <row r="651" s="84" customFormat="1" x14ac:dyDescent="0.25"/>
    <row r="652" s="84" customFormat="1" x14ac:dyDescent="0.25"/>
    <row r="653" s="84" customFormat="1" x14ac:dyDescent="0.25"/>
    <row r="654" s="84" customFormat="1" x14ac:dyDescent="0.25"/>
    <row r="655" s="84" customFormat="1" x14ac:dyDescent="0.25"/>
    <row r="656" s="84" customFormat="1" x14ac:dyDescent="0.25"/>
    <row r="657" s="84" customFormat="1" x14ac:dyDescent="0.25"/>
    <row r="658" s="84" customFormat="1" x14ac:dyDescent="0.25"/>
    <row r="659" s="84" customFormat="1" x14ac:dyDescent="0.25"/>
    <row r="660" s="84" customFormat="1" x14ac:dyDescent="0.25"/>
    <row r="661" s="84" customFormat="1" x14ac:dyDescent="0.25"/>
    <row r="662" s="84" customFormat="1" x14ac:dyDescent="0.25"/>
    <row r="663" s="84" customFormat="1" x14ac:dyDescent="0.25"/>
    <row r="664" s="84" customFormat="1" x14ac:dyDescent="0.25"/>
    <row r="665" s="84" customFormat="1" x14ac:dyDescent="0.25"/>
    <row r="666" s="84" customFormat="1" x14ac:dyDescent="0.25"/>
    <row r="667" s="84" customFormat="1" x14ac:dyDescent="0.25"/>
    <row r="668" s="84" customFormat="1" x14ac:dyDescent="0.25"/>
    <row r="669" s="84" customFormat="1" x14ac:dyDescent="0.25"/>
    <row r="670" s="84" customFormat="1" x14ac:dyDescent="0.25"/>
    <row r="671" s="84" customFormat="1" x14ac:dyDescent="0.25"/>
    <row r="672" s="84" customFormat="1" x14ac:dyDescent="0.25"/>
    <row r="673" s="84" customFormat="1" x14ac:dyDescent="0.25"/>
    <row r="674" s="84" customFormat="1" x14ac:dyDescent="0.25"/>
    <row r="675" s="84" customFormat="1" x14ac:dyDescent="0.25"/>
    <row r="676" s="84" customFormat="1" x14ac:dyDescent="0.25"/>
    <row r="677" s="84" customFormat="1" x14ac:dyDescent="0.25"/>
    <row r="678" s="84" customFormat="1" x14ac:dyDescent="0.25"/>
    <row r="679" s="84" customFormat="1" x14ac:dyDescent="0.25"/>
    <row r="680" s="84" customFormat="1" x14ac:dyDescent="0.25"/>
    <row r="681" s="84" customFormat="1" x14ac:dyDescent="0.25"/>
    <row r="682" s="84" customFormat="1" x14ac:dyDescent="0.25"/>
    <row r="683" s="84" customFormat="1" x14ac:dyDescent="0.25"/>
    <row r="684" s="84" customFormat="1" x14ac:dyDescent="0.25"/>
    <row r="685" s="84" customFormat="1" x14ac:dyDescent="0.25"/>
    <row r="686" s="84" customFormat="1" x14ac:dyDescent="0.25"/>
    <row r="687" s="84" customFormat="1" x14ac:dyDescent="0.25"/>
    <row r="688" s="84" customFormat="1" x14ac:dyDescent="0.25"/>
    <row r="689" s="84" customFormat="1" x14ac:dyDescent="0.25"/>
    <row r="690" s="84" customFormat="1" x14ac:dyDescent="0.25"/>
    <row r="691" s="84" customFormat="1" x14ac:dyDescent="0.25"/>
    <row r="692" s="84" customFormat="1" x14ac:dyDescent="0.25"/>
    <row r="693" s="84" customFormat="1" x14ac:dyDescent="0.25"/>
    <row r="694" s="84" customFormat="1" x14ac:dyDescent="0.25"/>
    <row r="695" s="84" customFormat="1" x14ac:dyDescent="0.25"/>
    <row r="696" s="84" customFormat="1" x14ac:dyDescent="0.25"/>
    <row r="697" s="84" customFormat="1" x14ac:dyDescent="0.25"/>
    <row r="698" s="84" customFormat="1" x14ac:dyDescent="0.25"/>
    <row r="699" s="84" customFormat="1" x14ac:dyDescent="0.25"/>
    <row r="700" s="84" customFormat="1" x14ac:dyDescent="0.25"/>
    <row r="701" s="84" customFormat="1" x14ac:dyDescent="0.25"/>
    <row r="702" s="84" customFormat="1" x14ac:dyDescent="0.25"/>
    <row r="703" s="84" customFormat="1" x14ac:dyDescent="0.25"/>
    <row r="704" s="84" customFormat="1" x14ac:dyDescent="0.25"/>
    <row r="705" s="84" customFormat="1" x14ac:dyDescent="0.25"/>
    <row r="706" s="84" customFormat="1" x14ac:dyDescent="0.25"/>
    <row r="707" s="84" customFormat="1" x14ac:dyDescent="0.25"/>
    <row r="708" s="84" customFormat="1" x14ac:dyDescent="0.25"/>
    <row r="709" s="84" customFormat="1" x14ac:dyDescent="0.25"/>
    <row r="710" s="84" customFormat="1" x14ac:dyDescent="0.25"/>
    <row r="711" s="84" customFormat="1" x14ac:dyDescent="0.25"/>
    <row r="712" s="84" customFormat="1" x14ac:dyDescent="0.25"/>
    <row r="713" s="84" customFormat="1" x14ac:dyDescent="0.25"/>
    <row r="714" s="84" customFormat="1" x14ac:dyDescent="0.25"/>
    <row r="715" s="84" customFormat="1" x14ac:dyDescent="0.25"/>
    <row r="716" s="84" customFormat="1" x14ac:dyDescent="0.25"/>
    <row r="717" s="84" customFormat="1" x14ac:dyDescent="0.25"/>
    <row r="718" s="84" customFormat="1" x14ac:dyDescent="0.25"/>
    <row r="719" s="84" customFormat="1" x14ac:dyDescent="0.25"/>
    <row r="720" s="84" customFormat="1" x14ac:dyDescent="0.25"/>
    <row r="721" s="84" customFormat="1" x14ac:dyDescent="0.25"/>
    <row r="722" s="84" customFormat="1" x14ac:dyDescent="0.25"/>
    <row r="723" s="84" customFormat="1" x14ac:dyDescent="0.25"/>
    <row r="724" s="84" customFormat="1" x14ac:dyDescent="0.25"/>
    <row r="725" s="84" customFormat="1" x14ac:dyDescent="0.25"/>
    <row r="726" s="84" customFormat="1" x14ac:dyDescent="0.25"/>
    <row r="727" s="84" customFormat="1" x14ac:dyDescent="0.25"/>
    <row r="728" s="84" customFormat="1" x14ac:dyDescent="0.25"/>
    <row r="729" s="84" customFormat="1" x14ac:dyDescent="0.25"/>
    <row r="730" s="84" customFormat="1" x14ac:dyDescent="0.25"/>
    <row r="731" s="84" customFormat="1" x14ac:dyDescent="0.25"/>
    <row r="732" s="84" customFormat="1" x14ac:dyDescent="0.25"/>
    <row r="733" s="84" customFormat="1" x14ac:dyDescent="0.25"/>
    <row r="734" s="84" customFormat="1" x14ac:dyDescent="0.25"/>
    <row r="735" s="84" customFormat="1" x14ac:dyDescent="0.25"/>
    <row r="736" s="84" customFormat="1" x14ac:dyDescent="0.25"/>
    <row r="737" s="84" customFormat="1" x14ac:dyDescent="0.25"/>
    <row r="738" s="84" customFormat="1" x14ac:dyDescent="0.25"/>
    <row r="739" s="84" customFormat="1" x14ac:dyDescent="0.25"/>
    <row r="740" s="84" customFormat="1" x14ac:dyDescent="0.25"/>
    <row r="741" s="84" customFormat="1" x14ac:dyDescent="0.25"/>
    <row r="742" s="84" customFormat="1" x14ac:dyDescent="0.25"/>
    <row r="743" s="84" customFormat="1" x14ac:dyDescent="0.25"/>
    <row r="744" s="84" customFormat="1" x14ac:dyDescent="0.25"/>
    <row r="745" s="84" customFormat="1" x14ac:dyDescent="0.25"/>
    <row r="746" s="84" customFormat="1" x14ac:dyDescent="0.25"/>
    <row r="747" s="84" customFormat="1" x14ac:dyDescent="0.25"/>
    <row r="748" s="84" customFormat="1" x14ac:dyDescent="0.25"/>
    <row r="749" s="84" customFormat="1" x14ac:dyDescent="0.25"/>
    <row r="750" s="84" customFormat="1" x14ac:dyDescent="0.25"/>
    <row r="751" s="84" customFormat="1" x14ac:dyDescent="0.25"/>
    <row r="752" s="84" customFormat="1" x14ac:dyDescent="0.25"/>
    <row r="753" s="84" customFormat="1" x14ac:dyDescent="0.25"/>
    <row r="754" s="84" customFormat="1" x14ac:dyDescent="0.25"/>
    <row r="755" s="84" customFormat="1" x14ac:dyDescent="0.25"/>
    <row r="756" s="84" customFormat="1" x14ac:dyDescent="0.25"/>
    <row r="757" s="84" customFormat="1" x14ac:dyDescent="0.25"/>
    <row r="758" s="84" customFormat="1" x14ac:dyDescent="0.25"/>
    <row r="759" s="84" customFormat="1" x14ac:dyDescent="0.25"/>
    <row r="760" s="84" customFormat="1" x14ac:dyDescent="0.25"/>
    <row r="761" s="84" customFormat="1" x14ac:dyDescent="0.25"/>
    <row r="762" s="84" customFormat="1" x14ac:dyDescent="0.25"/>
    <row r="763" s="84" customFormat="1" x14ac:dyDescent="0.25"/>
    <row r="764" s="84" customFormat="1" x14ac:dyDescent="0.25"/>
    <row r="765" s="84" customFormat="1" x14ac:dyDescent="0.25"/>
    <row r="766" s="84" customFormat="1" x14ac:dyDescent="0.25"/>
    <row r="767" s="84" customFormat="1" x14ac:dyDescent="0.25"/>
    <row r="768" s="84" customFormat="1" x14ac:dyDescent="0.25"/>
    <row r="769" s="84" customFormat="1" x14ac:dyDescent="0.25"/>
    <row r="770" s="84" customFormat="1" x14ac:dyDescent="0.25"/>
    <row r="771" s="84" customFormat="1" x14ac:dyDescent="0.25"/>
    <row r="772" s="84" customFormat="1" x14ac:dyDescent="0.25"/>
    <row r="773" s="84" customFormat="1" x14ac:dyDescent="0.25"/>
    <row r="774" s="84" customFormat="1" x14ac:dyDescent="0.25"/>
    <row r="775" s="84" customFormat="1" x14ac:dyDescent="0.25"/>
    <row r="776" s="84" customFormat="1" x14ac:dyDescent="0.25"/>
    <row r="777" s="84" customFormat="1" x14ac:dyDescent="0.25"/>
    <row r="778" s="84" customFormat="1" x14ac:dyDescent="0.25"/>
    <row r="779" s="84" customFormat="1" x14ac:dyDescent="0.25"/>
    <row r="780" s="84" customFormat="1" x14ac:dyDescent="0.25"/>
    <row r="781" s="84" customFormat="1" x14ac:dyDescent="0.25"/>
    <row r="782" s="84" customFormat="1" x14ac:dyDescent="0.25"/>
    <row r="783" s="84" customFormat="1" x14ac:dyDescent="0.25"/>
    <row r="784" s="84" customFormat="1" x14ac:dyDescent="0.25"/>
    <row r="785" s="84" customFormat="1" x14ac:dyDescent="0.25"/>
    <row r="786" s="84" customFormat="1" x14ac:dyDescent="0.25"/>
    <row r="787" s="84" customFormat="1" x14ac:dyDescent="0.25"/>
    <row r="788" s="84" customFormat="1" x14ac:dyDescent="0.25"/>
    <row r="789" s="84" customFormat="1" x14ac:dyDescent="0.25"/>
    <row r="790" s="84" customFormat="1" x14ac:dyDescent="0.25"/>
    <row r="791" s="84" customFormat="1" x14ac:dyDescent="0.25"/>
    <row r="792" s="84" customFormat="1" x14ac:dyDescent="0.25"/>
    <row r="793" s="84" customFormat="1" x14ac:dyDescent="0.25"/>
    <row r="794" s="84" customFormat="1" x14ac:dyDescent="0.25"/>
    <row r="795" s="84" customFormat="1" x14ac:dyDescent="0.25"/>
    <row r="796" s="84" customFormat="1" x14ac:dyDescent="0.25"/>
    <row r="797" s="84" customFormat="1" x14ac:dyDescent="0.25"/>
    <row r="798" s="84" customFormat="1" x14ac:dyDescent="0.25"/>
    <row r="799" s="84" customFormat="1" x14ac:dyDescent="0.25"/>
    <row r="800" s="84" customFormat="1" x14ac:dyDescent="0.25"/>
    <row r="801" s="84" customFormat="1" x14ac:dyDescent="0.25"/>
    <row r="802" s="84" customFormat="1" x14ac:dyDescent="0.25"/>
    <row r="803" s="84" customFormat="1" x14ac:dyDescent="0.25"/>
    <row r="804" s="84" customFormat="1" x14ac:dyDescent="0.25"/>
    <row r="805" s="84" customFormat="1" x14ac:dyDescent="0.25"/>
    <row r="806" s="84" customFormat="1" x14ac:dyDescent="0.25"/>
    <row r="807" s="84" customFormat="1" x14ac:dyDescent="0.25"/>
    <row r="808" s="84" customFormat="1" x14ac:dyDescent="0.25"/>
    <row r="809" s="84" customFormat="1" x14ac:dyDescent="0.25"/>
    <row r="810" s="84" customFormat="1" x14ac:dyDescent="0.25"/>
    <row r="811" s="84" customFormat="1" x14ac:dyDescent="0.25"/>
    <row r="812" s="84" customFormat="1" x14ac:dyDescent="0.25"/>
    <row r="813" s="84" customFormat="1" x14ac:dyDescent="0.25"/>
    <row r="814" s="84" customFormat="1" x14ac:dyDescent="0.25"/>
    <row r="815" s="84" customFormat="1" x14ac:dyDescent="0.25"/>
    <row r="816" s="84" customFormat="1" x14ac:dyDescent="0.25"/>
    <row r="817" s="84" customFormat="1" x14ac:dyDescent="0.25"/>
    <row r="818" s="84" customFormat="1" x14ac:dyDescent="0.25"/>
    <row r="819" s="84" customFormat="1" x14ac:dyDescent="0.25"/>
    <row r="820" s="84" customFormat="1" x14ac:dyDescent="0.25"/>
    <row r="821" s="84" customFormat="1" x14ac:dyDescent="0.25"/>
    <row r="822" s="84" customFormat="1" x14ac:dyDescent="0.25"/>
    <row r="823" s="84" customFormat="1" x14ac:dyDescent="0.25"/>
    <row r="824" s="84" customFormat="1" x14ac:dyDescent="0.25"/>
    <row r="825" s="84" customFormat="1" x14ac:dyDescent="0.25"/>
    <row r="826" s="84" customFormat="1" x14ac:dyDescent="0.25"/>
    <row r="827" s="84" customFormat="1" x14ac:dyDescent="0.25"/>
    <row r="828" s="84" customFormat="1" x14ac:dyDescent="0.25"/>
    <row r="829" s="84" customFormat="1" x14ac:dyDescent="0.25"/>
    <row r="830" s="84" customFormat="1" x14ac:dyDescent="0.25"/>
    <row r="831" s="84" customFormat="1" x14ac:dyDescent="0.25"/>
    <row r="832" s="84" customFormat="1" x14ac:dyDescent="0.25"/>
    <row r="833" s="84" customFormat="1" x14ac:dyDescent="0.25"/>
    <row r="834" s="84" customFormat="1" x14ac:dyDescent="0.25"/>
    <row r="835" s="84" customFormat="1" x14ac:dyDescent="0.25"/>
    <row r="836" s="84" customFormat="1" x14ac:dyDescent="0.25"/>
    <row r="837" s="84" customFormat="1" x14ac:dyDescent="0.25"/>
    <row r="838" s="84" customFormat="1" x14ac:dyDescent="0.25"/>
    <row r="839" s="84" customFormat="1" x14ac:dyDescent="0.25"/>
    <row r="840" s="84" customFormat="1" x14ac:dyDescent="0.25"/>
    <row r="841" s="84" customFormat="1" x14ac:dyDescent="0.25"/>
    <row r="842" s="84" customFormat="1" x14ac:dyDescent="0.25"/>
    <row r="843" s="84" customFormat="1" x14ac:dyDescent="0.25"/>
    <row r="844" s="84" customFormat="1" x14ac:dyDescent="0.25"/>
    <row r="845" s="84" customFormat="1" x14ac:dyDescent="0.25"/>
    <row r="846" s="84" customFormat="1" x14ac:dyDescent="0.25"/>
    <row r="847" s="84" customFormat="1" x14ac:dyDescent="0.25"/>
    <row r="848" s="84" customFormat="1" x14ac:dyDescent="0.25"/>
    <row r="849" s="84" customFormat="1" x14ac:dyDescent="0.25"/>
    <row r="850" s="84" customFormat="1" x14ac:dyDescent="0.25"/>
    <row r="851" s="84" customFormat="1" x14ac:dyDescent="0.25"/>
    <row r="852" s="84" customFormat="1" x14ac:dyDescent="0.25"/>
    <row r="853" s="84" customFormat="1" x14ac:dyDescent="0.25"/>
    <row r="854" s="84" customFormat="1" x14ac:dyDescent="0.25"/>
    <row r="855" s="84" customFormat="1" x14ac:dyDescent="0.25"/>
    <row r="856" s="84" customFormat="1" x14ac:dyDescent="0.25"/>
    <row r="857" s="84" customFormat="1" x14ac:dyDescent="0.25"/>
    <row r="858" s="84" customFormat="1" x14ac:dyDescent="0.25"/>
    <row r="859" s="84" customFormat="1" x14ac:dyDescent="0.25"/>
    <row r="860" s="84" customFormat="1" x14ac:dyDescent="0.25"/>
    <row r="861" s="84" customFormat="1" x14ac:dyDescent="0.25"/>
    <row r="862" s="84" customFormat="1" x14ac:dyDescent="0.25"/>
    <row r="863" s="84" customFormat="1" x14ac:dyDescent="0.25"/>
    <row r="864" s="84" customFormat="1" x14ac:dyDescent="0.25"/>
    <row r="865" spans="4:4" x14ac:dyDescent="0.25">
      <c r="D865" s="113"/>
    </row>
    <row r="881" s="84" customFormat="1" x14ac:dyDescent="0.25"/>
    <row r="882" s="84" customFormat="1" x14ac:dyDescent="0.25"/>
    <row r="883" s="84" customFormat="1" x14ac:dyDescent="0.25"/>
    <row r="884" s="84" customFormat="1" x14ac:dyDescent="0.25"/>
    <row r="885" s="84" customFormat="1" x14ac:dyDescent="0.25"/>
    <row r="886" s="84" customFormat="1" x14ac:dyDescent="0.25"/>
    <row r="887" s="84" customFormat="1" x14ac:dyDescent="0.25"/>
    <row r="888" s="84" customFormat="1" x14ac:dyDescent="0.25"/>
    <row r="889" s="84" customFormat="1" x14ac:dyDescent="0.25"/>
    <row r="890" s="84" customFormat="1" x14ac:dyDescent="0.25"/>
    <row r="891" s="84" customFormat="1" x14ac:dyDescent="0.25"/>
    <row r="892" s="84" customFormat="1" x14ac:dyDescent="0.25"/>
    <row r="893" s="84" customFormat="1" x14ac:dyDescent="0.25"/>
    <row r="894" s="84" customFormat="1" x14ac:dyDescent="0.25"/>
    <row r="895" s="84" customFormat="1" x14ac:dyDescent="0.25"/>
    <row r="896" s="84" customFormat="1" x14ac:dyDescent="0.25"/>
    <row r="897" s="84" customFormat="1" x14ac:dyDescent="0.25"/>
    <row r="898" s="84" customFormat="1" x14ac:dyDescent="0.25"/>
    <row r="899" s="84" customFormat="1" x14ac:dyDescent="0.25"/>
    <row r="900" s="84" customFormat="1" x14ac:dyDescent="0.25"/>
    <row r="901" s="84" customFormat="1" x14ac:dyDescent="0.25"/>
    <row r="902" s="84" customFormat="1" x14ac:dyDescent="0.25"/>
    <row r="903" s="84" customFormat="1" x14ac:dyDescent="0.25"/>
    <row r="904" s="84" customFormat="1" x14ac:dyDescent="0.25"/>
    <row r="905" s="84" customFormat="1" x14ac:dyDescent="0.25"/>
    <row r="906" s="84" customFormat="1" x14ac:dyDescent="0.25"/>
    <row r="907" s="84" customFormat="1" x14ac:dyDescent="0.25"/>
    <row r="908" s="84" customFormat="1" x14ac:dyDescent="0.25"/>
    <row r="909" s="84" customFormat="1" x14ac:dyDescent="0.25"/>
    <row r="910" s="84" customFormat="1" x14ac:dyDescent="0.25"/>
    <row r="911" s="84" customFormat="1" x14ac:dyDescent="0.25"/>
    <row r="912" s="84" customFormat="1" x14ac:dyDescent="0.25"/>
    <row r="913" s="84" customFormat="1" x14ac:dyDescent="0.25"/>
    <row r="914" s="84" customFormat="1" x14ac:dyDescent="0.25"/>
    <row r="915" s="84" customFormat="1" x14ac:dyDescent="0.25"/>
    <row r="916" s="84" customFormat="1" x14ac:dyDescent="0.25"/>
    <row r="917" s="84" customFormat="1" x14ac:dyDescent="0.25"/>
    <row r="918" s="84" customFormat="1" x14ac:dyDescent="0.25"/>
    <row r="919" s="84" customFormat="1" x14ac:dyDescent="0.25"/>
    <row r="920" s="84" customFormat="1" x14ac:dyDescent="0.25"/>
    <row r="921" s="84" customFormat="1" x14ac:dyDescent="0.25"/>
    <row r="922" s="84" customFormat="1" x14ac:dyDescent="0.25"/>
    <row r="923" s="84" customFormat="1" x14ac:dyDescent="0.25"/>
    <row r="924" s="84" customFormat="1" x14ac:dyDescent="0.25"/>
    <row r="925" s="84" customFormat="1" x14ac:dyDescent="0.25"/>
    <row r="926" s="84" customFormat="1" x14ac:dyDescent="0.25"/>
    <row r="927" s="84" customFormat="1" x14ac:dyDescent="0.25"/>
    <row r="928" s="84" customFormat="1" x14ac:dyDescent="0.25"/>
    <row r="929" s="84" customFormat="1" x14ac:dyDescent="0.25"/>
    <row r="930" s="84" customFormat="1" x14ac:dyDescent="0.25"/>
    <row r="931" s="84" customFormat="1" x14ac:dyDescent="0.25"/>
    <row r="932" s="84" customFormat="1" x14ac:dyDescent="0.25"/>
    <row r="933" s="84" customFormat="1" x14ac:dyDescent="0.25"/>
    <row r="934" s="84" customFormat="1" x14ac:dyDescent="0.25"/>
    <row r="935" s="84" customFormat="1" x14ac:dyDescent="0.25"/>
    <row r="936" s="84" customFormat="1" x14ac:dyDescent="0.25"/>
    <row r="937" s="84" customFormat="1" x14ac:dyDescent="0.25"/>
    <row r="938" s="84" customFormat="1" x14ac:dyDescent="0.25"/>
    <row r="939" s="84" customFormat="1" x14ac:dyDescent="0.25"/>
    <row r="940" s="84" customFormat="1" x14ac:dyDescent="0.25"/>
    <row r="941" s="84" customFormat="1" x14ac:dyDescent="0.25"/>
    <row r="942" s="84" customFormat="1" x14ac:dyDescent="0.25"/>
    <row r="943" s="84" customFormat="1" x14ac:dyDescent="0.25"/>
    <row r="944" s="84" customFormat="1" x14ac:dyDescent="0.25"/>
    <row r="945" s="84" customFormat="1" x14ac:dyDescent="0.25"/>
    <row r="946" s="84" customFormat="1" x14ac:dyDescent="0.25"/>
    <row r="947" s="84" customFormat="1" x14ac:dyDescent="0.25"/>
    <row r="948" s="84" customFormat="1" x14ac:dyDescent="0.25"/>
    <row r="949" s="84" customFormat="1" x14ac:dyDescent="0.25"/>
    <row r="950" s="84" customFormat="1" x14ac:dyDescent="0.25"/>
    <row r="951" s="84" customFormat="1" x14ac:dyDescent="0.25"/>
    <row r="952" s="84" customFormat="1" x14ac:dyDescent="0.25"/>
    <row r="953" s="84" customFormat="1" x14ac:dyDescent="0.25"/>
    <row r="954" s="84" customFormat="1" x14ac:dyDescent="0.25"/>
    <row r="955" s="84" customFormat="1" x14ac:dyDescent="0.25"/>
    <row r="956" s="84" customFormat="1" x14ac:dyDescent="0.25"/>
    <row r="957" s="84" customFormat="1" x14ac:dyDescent="0.25"/>
    <row r="958" s="84" customFormat="1" x14ac:dyDescent="0.25"/>
    <row r="959" s="84" customFormat="1" x14ac:dyDescent="0.25"/>
    <row r="960" s="84" customFormat="1" x14ac:dyDescent="0.25"/>
    <row r="961" s="84" customFormat="1" x14ac:dyDescent="0.25"/>
    <row r="962" s="84" customFormat="1" x14ac:dyDescent="0.25"/>
    <row r="963" s="84" customFormat="1" x14ac:dyDescent="0.25"/>
    <row r="964" s="84" customFormat="1" x14ac:dyDescent="0.25"/>
    <row r="965" s="84" customFormat="1" x14ac:dyDescent="0.25"/>
    <row r="966" s="84" customFormat="1" x14ac:dyDescent="0.25"/>
    <row r="967" s="84" customFormat="1" x14ac:dyDescent="0.25"/>
    <row r="968" s="84" customFormat="1" x14ac:dyDescent="0.25"/>
    <row r="969" s="84" customFormat="1" x14ac:dyDescent="0.25"/>
    <row r="970" s="84" customFormat="1" x14ac:dyDescent="0.25"/>
    <row r="971" s="84" customFormat="1" x14ac:dyDescent="0.25"/>
    <row r="972" s="84" customFormat="1" x14ac:dyDescent="0.25"/>
    <row r="973" s="84" customFormat="1" x14ac:dyDescent="0.25"/>
    <row r="974" s="84" customFormat="1" x14ac:dyDescent="0.25"/>
    <row r="975" s="84" customFormat="1" x14ac:dyDescent="0.25"/>
    <row r="976" s="84" customFormat="1" x14ac:dyDescent="0.25"/>
    <row r="977" s="84" customFormat="1" x14ac:dyDescent="0.25"/>
    <row r="978" s="84" customFormat="1" x14ac:dyDescent="0.25"/>
    <row r="979" s="84" customFormat="1" x14ac:dyDescent="0.25"/>
    <row r="980" s="84" customFormat="1" x14ac:dyDescent="0.25"/>
    <row r="981" s="84" customFormat="1" x14ac:dyDescent="0.25"/>
    <row r="982" s="84" customFormat="1" x14ac:dyDescent="0.25"/>
    <row r="983" s="84" customFormat="1" x14ac:dyDescent="0.25"/>
    <row r="984" s="84" customFormat="1" x14ac:dyDescent="0.25"/>
    <row r="985" s="84" customFormat="1" x14ac:dyDescent="0.25"/>
    <row r="986" s="84" customFormat="1" x14ac:dyDescent="0.25"/>
    <row r="987" s="84" customFormat="1" x14ac:dyDescent="0.25"/>
    <row r="988" s="84" customFormat="1" x14ac:dyDescent="0.25"/>
    <row r="989" s="84" customFormat="1" x14ac:dyDescent="0.25"/>
    <row r="990" s="84" customFormat="1" x14ac:dyDescent="0.25"/>
    <row r="991" s="84" customFormat="1" x14ac:dyDescent="0.25"/>
    <row r="992" s="84" customFormat="1" x14ac:dyDescent="0.25"/>
    <row r="993" s="84" customFormat="1" x14ac:dyDescent="0.25"/>
    <row r="994" s="84" customFormat="1" x14ac:dyDescent="0.25"/>
    <row r="995" s="84" customFormat="1" x14ac:dyDescent="0.25"/>
    <row r="996" s="84" customFormat="1" x14ac:dyDescent="0.25"/>
    <row r="997" s="84" customFormat="1" x14ac:dyDescent="0.25"/>
    <row r="998" s="84" customFormat="1" x14ac:dyDescent="0.25"/>
    <row r="999" s="84" customFormat="1" x14ac:dyDescent="0.25"/>
    <row r="1000" s="84" customFormat="1" x14ac:dyDescent="0.25"/>
    <row r="1001" s="84" customFormat="1" x14ac:dyDescent="0.25"/>
    <row r="1002" s="84" customFormat="1" x14ac:dyDescent="0.25"/>
    <row r="1003" s="84" customFormat="1" x14ac:dyDescent="0.25"/>
    <row r="1004" s="84" customFormat="1" x14ac:dyDescent="0.25"/>
    <row r="1005" s="84" customFormat="1" x14ac:dyDescent="0.25"/>
    <row r="1006" s="84" customFormat="1" x14ac:dyDescent="0.25"/>
    <row r="1007" s="84" customFormat="1" x14ac:dyDescent="0.25"/>
    <row r="1008" s="84" customFormat="1" x14ac:dyDescent="0.25"/>
    <row r="1009" s="84" customFormat="1" x14ac:dyDescent="0.25"/>
    <row r="1010" s="84" customFormat="1" x14ac:dyDescent="0.25"/>
    <row r="1011" s="84" customFormat="1" x14ac:dyDescent="0.25"/>
    <row r="1012" s="84" customFormat="1" x14ac:dyDescent="0.25"/>
    <row r="1013" s="84" customFormat="1" x14ac:dyDescent="0.25"/>
    <row r="1014" s="84" customFormat="1" x14ac:dyDescent="0.25"/>
    <row r="1015" s="84" customFormat="1" x14ac:dyDescent="0.25"/>
    <row r="1016" s="84" customFormat="1" x14ac:dyDescent="0.25"/>
    <row r="1017" s="84" customFormat="1" x14ac:dyDescent="0.25"/>
    <row r="1018" s="84" customFormat="1" x14ac:dyDescent="0.25"/>
    <row r="1019" s="84" customFormat="1" x14ac:dyDescent="0.25"/>
    <row r="1020" s="84" customFormat="1" x14ac:dyDescent="0.25"/>
    <row r="1021" s="84" customFormat="1" x14ac:dyDescent="0.25"/>
    <row r="1022" s="84" customFormat="1" x14ac:dyDescent="0.25"/>
    <row r="1023" s="84" customFormat="1" x14ac:dyDescent="0.25"/>
    <row r="1024" s="84" customFormat="1" x14ac:dyDescent="0.25"/>
    <row r="1025" s="84" customFormat="1" x14ac:dyDescent="0.25"/>
    <row r="1026" s="84" customFormat="1" x14ac:dyDescent="0.25"/>
    <row r="1027" s="84" customFormat="1" x14ac:dyDescent="0.25"/>
    <row r="1028" s="84" customFormat="1" x14ac:dyDescent="0.25"/>
    <row r="1029" s="84" customFormat="1" x14ac:dyDescent="0.25"/>
    <row r="1030" s="84" customFormat="1" x14ac:dyDescent="0.25"/>
    <row r="1031" s="84" customFormat="1" x14ac:dyDescent="0.25"/>
    <row r="1032" s="84" customFormat="1" x14ac:dyDescent="0.25"/>
    <row r="1033" s="84" customFormat="1" x14ac:dyDescent="0.25"/>
    <row r="1034" s="84" customFormat="1" x14ac:dyDescent="0.25"/>
    <row r="1035" s="84" customFormat="1" x14ac:dyDescent="0.25"/>
    <row r="1036" s="84" customFormat="1" x14ac:dyDescent="0.25"/>
    <row r="1037" s="84" customFormat="1" x14ac:dyDescent="0.25"/>
    <row r="1038" s="84" customFormat="1" x14ac:dyDescent="0.25"/>
    <row r="1039" s="84" customFormat="1" x14ac:dyDescent="0.25"/>
    <row r="1040" s="84" customFormat="1" x14ac:dyDescent="0.25"/>
    <row r="1041" s="84" customFormat="1" x14ac:dyDescent="0.25"/>
    <row r="1042" s="84" customFormat="1" x14ac:dyDescent="0.25"/>
    <row r="1043" s="84" customFormat="1" x14ac:dyDescent="0.25"/>
    <row r="1044" s="84" customFormat="1" x14ac:dyDescent="0.25"/>
    <row r="1045" s="84" customFormat="1" x14ac:dyDescent="0.25"/>
    <row r="1046" s="84" customFormat="1" x14ac:dyDescent="0.25"/>
    <row r="1047" s="84" customFormat="1" x14ac:dyDescent="0.25"/>
    <row r="1048" s="84" customFormat="1" x14ac:dyDescent="0.25"/>
    <row r="1049" s="84" customFormat="1" x14ac:dyDescent="0.25"/>
    <row r="1050" s="84" customFormat="1" x14ac:dyDescent="0.25"/>
    <row r="1051" s="84" customFormat="1" x14ac:dyDescent="0.25"/>
    <row r="1052" s="84" customFormat="1" x14ac:dyDescent="0.25"/>
    <row r="1053" s="84" customFormat="1" x14ac:dyDescent="0.25"/>
    <row r="1054" s="84" customFormat="1" x14ac:dyDescent="0.25"/>
    <row r="1055" s="84" customFormat="1" x14ac:dyDescent="0.25"/>
    <row r="1056" s="84" customFormat="1" x14ac:dyDescent="0.25"/>
    <row r="1066" spans="4:4" x14ac:dyDescent="0.25">
      <c r="D1066" s="113"/>
    </row>
    <row r="1073" s="84" customFormat="1" x14ac:dyDescent="0.25"/>
    <row r="1074" s="84" customFormat="1" x14ac:dyDescent="0.25"/>
    <row r="1075" s="84" customFormat="1" x14ac:dyDescent="0.25"/>
    <row r="1076" s="84" customFormat="1" x14ac:dyDescent="0.25"/>
    <row r="1077" s="84" customFormat="1" x14ac:dyDescent="0.25"/>
    <row r="1078" s="84" customFormat="1" x14ac:dyDescent="0.25"/>
    <row r="1079" s="84" customFormat="1" x14ac:dyDescent="0.25"/>
    <row r="1080" s="84" customFormat="1" x14ac:dyDescent="0.25"/>
    <row r="1081" s="84" customFormat="1" x14ac:dyDescent="0.25"/>
    <row r="1082" s="84" customFormat="1" x14ac:dyDescent="0.25"/>
    <row r="1083" s="84" customFormat="1" x14ac:dyDescent="0.25"/>
    <row r="1084" s="84" customFormat="1" x14ac:dyDescent="0.25"/>
    <row r="1085" s="84" customFormat="1" x14ac:dyDescent="0.25"/>
    <row r="1086" s="84" customFormat="1" x14ac:dyDescent="0.25"/>
    <row r="1087" s="84" customFormat="1" x14ac:dyDescent="0.25"/>
    <row r="1088" s="84" customFormat="1" x14ac:dyDescent="0.25"/>
    <row r="1089" s="84" customFormat="1" x14ac:dyDescent="0.25"/>
    <row r="1090" s="84" customFormat="1" x14ac:dyDescent="0.25"/>
    <row r="1091" s="84" customFormat="1" x14ac:dyDescent="0.25"/>
    <row r="1092" s="84" customFormat="1" x14ac:dyDescent="0.25"/>
    <row r="1093" s="84" customFormat="1" x14ac:dyDescent="0.25"/>
    <row r="1094" s="84" customFormat="1" x14ac:dyDescent="0.25"/>
    <row r="1095" s="84" customFormat="1" x14ac:dyDescent="0.25"/>
    <row r="1096" s="84" customFormat="1" x14ac:dyDescent="0.25"/>
    <row r="1097" s="84" customFormat="1" x14ac:dyDescent="0.25"/>
    <row r="1098" s="84" customFormat="1" x14ac:dyDescent="0.25"/>
    <row r="1099" s="84" customFormat="1" x14ac:dyDescent="0.25"/>
    <row r="1100" s="84" customFormat="1" x14ac:dyDescent="0.25"/>
    <row r="1101" s="84" customFormat="1" x14ac:dyDescent="0.25"/>
    <row r="1102" s="84" customFormat="1" x14ac:dyDescent="0.25"/>
    <row r="1103" s="84" customFormat="1" x14ac:dyDescent="0.25"/>
    <row r="1104" s="84" customFormat="1" x14ac:dyDescent="0.25"/>
    <row r="1115" spans="4:4" x14ac:dyDescent="0.25">
      <c r="D1115" s="113"/>
    </row>
    <row r="1137" s="84" customFormat="1" x14ac:dyDescent="0.25"/>
    <row r="1138" s="84" customFormat="1" x14ac:dyDescent="0.25"/>
    <row r="1139" s="84" customFormat="1" x14ac:dyDescent="0.25"/>
    <row r="1140" s="84" customFormat="1" x14ac:dyDescent="0.25"/>
    <row r="1141" s="84" customFormat="1" x14ac:dyDescent="0.25"/>
    <row r="1142" s="84" customFormat="1" x14ac:dyDescent="0.25"/>
    <row r="1143" s="84" customFormat="1" x14ac:dyDescent="0.25"/>
    <row r="1144" s="84" customFormat="1" x14ac:dyDescent="0.25"/>
    <row r="1145" s="84" customFormat="1" x14ac:dyDescent="0.25"/>
    <row r="1146" s="84" customFormat="1" x14ac:dyDescent="0.25"/>
    <row r="1147" s="84" customFormat="1" x14ac:dyDescent="0.25"/>
    <row r="1148" s="84" customFormat="1" x14ac:dyDescent="0.25"/>
    <row r="1149" s="84" customFormat="1" x14ac:dyDescent="0.25"/>
    <row r="1150" s="84" customFormat="1" x14ac:dyDescent="0.25"/>
    <row r="1151" s="84" customFormat="1" x14ac:dyDescent="0.25"/>
    <row r="1152" s="84" customFormat="1" x14ac:dyDescent="0.25"/>
    <row r="1153" s="84" customFormat="1" x14ac:dyDescent="0.25"/>
    <row r="1154" s="84" customFormat="1" x14ac:dyDescent="0.25"/>
    <row r="1155" s="84" customFormat="1" x14ac:dyDescent="0.25"/>
    <row r="1156" s="84" customFormat="1" x14ac:dyDescent="0.25"/>
    <row r="1157" s="84" customFormat="1" x14ac:dyDescent="0.25"/>
    <row r="1158" s="84" customFormat="1" x14ac:dyDescent="0.25"/>
    <row r="1159" s="84" customFormat="1" x14ac:dyDescent="0.25"/>
    <row r="1160" s="84" customFormat="1" x14ac:dyDescent="0.25"/>
    <row r="1161" s="84" customFormat="1" x14ac:dyDescent="0.25"/>
    <row r="1162" s="84" customFormat="1" x14ac:dyDescent="0.25"/>
    <row r="1163" s="84" customFormat="1" x14ac:dyDescent="0.25"/>
    <row r="1164" s="84" customFormat="1" x14ac:dyDescent="0.25"/>
    <row r="1165" s="84" customFormat="1" x14ac:dyDescent="0.25"/>
    <row r="1166" s="84" customFormat="1" x14ac:dyDescent="0.25"/>
    <row r="1167" s="84" customFormat="1" x14ac:dyDescent="0.25"/>
    <row r="1168" s="84" customFormat="1" x14ac:dyDescent="0.25"/>
    <row r="1169" s="84" customFormat="1" x14ac:dyDescent="0.25"/>
    <row r="1170" s="84" customFormat="1" x14ac:dyDescent="0.25"/>
    <row r="1171" s="84" customFormat="1" x14ac:dyDescent="0.25"/>
    <row r="1172" s="84" customFormat="1" x14ac:dyDescent="0.25"/>
    <row r="1173" s="84" customFormat="1" x14ac:dyDescent="0.25"/>
    <row r="1174" s="84" customFormat="1" x14ac:dyDescent="0.25"/>
    <row r="1175" s="84" customFormat="1" x14ac:dyDescent="0.25"/>
    <row r="1176" s="84" customFormat="1" x14ac:dyDescent="0.25"/>
    <row r="1177" s="84" customFormat="1" x14ac:dyDescent="0.25"/>
    <row r="1178" s="84" customFormat="1" x14ac:dyDescent="0.25"/>
    <row r="1179" s="84" customFormat="1" x14ac:dyDescent="0.25"/>
    <row r="1180" s="84" customFormat="1" x14ac:dyDescent="0.25"/>
    <row r="1181" s="84" customFormat="1" x14ac:dyDescent="0.25"/>
    <row r="1182" s="84" customFormat="1" x14ac:dyDescent="0.25"/>
    <row r="1183" s="84" customFormat="1" x14ac:dyDescent="0.25"/>
    <row r="1184" s="84" customFormat="1" x14ac:dyDescent="0.25"/>
    <row r="1185" s="84" customFormat="1" x14ac:dyDescent="0.25"/>
    <row r="1186" s="84" customFormat="1" x14ac:dyDescent="0.25"/>
    <row r="1187" s="84" customFormat="1" x14ac:dyDescent="0.25"/>
    <row r="1188" s="84" customFormat="1" x14ac:dyDescent="0.25"/>
    <row r="1189" s="84" customFormat="1" x14ac:dyDescent="0.25"/>
    <row r="1190" s="84" customFormat="1" x14ac:dyDescent="0.25"/>
    <row r="1191" s="84" customFormat="1" x14ac:dyDescent="0.25"/>
    <row r="1192" s="84" customFormat="1" x14ac:dyDescent="0.25"/>
    <row r="1193" s="84" customFormat="1" x14ac:dyDescent="0.25"/>
    <row r="1194" s="84" customFormat="1" x14ac:dyDescent="0.25"/>
    <row r="1195" s="84" customFormat="1" x14ac:dyDescent="0.25"/>
    <row r="1196" s="84" customFormat="1" x14ac:dyDescent="0.25"/>
    <row r="1197" s="84" customFormat="1" x14ac:dyDescent="0.25"/>
    <row r="1198" s="84" customFormat="1" x14ac:dyDescent="0.25"/>
    <row r="1199" s="84" customFormat="1" x14ac:dyDescent="0.25"/>
    <row r="1200" s="84" customFormat="1" x14ac:dyDescent="0.25"/>
    <row r="1201" s="84" customFormat="1" x14ac:dyDescent="0.25"/>
    <row r="1202" s="84" customFormat="1" x14ac:dyDescent="0.25"/>
    <row r="1203" s="84" customFormat="1" x14ac:dyDescent="0.25"/>
    <row r="1204" s="84" customFormat="1" x14ac:dyDescent="0.25"/>
    <row r="1205" s="84" customFormat="1" x14ac:dyDescent="0.25"/>
    <row r="1206" s="84" customFormat="1" x14ac:dyDescent="0.25"/>
    <row r="1207" s="84" customFormat="1" x14ac:dyDescent="0.25"/>
    <row r="1208" s="84" customFormat="1" x14ac:dyDescent="0.25"/>
    <row r="1209" s="84" customFormat="1" x14ac:dyDescent="0.25"/>
    <row r="1210" s="84" customFormat="1" x14ac:dyDescent="0.25"/>
    <row r="1211" s="84" customFormat="1" x14ac:dyDescent="0.25"/>
    <row r="1212" s="84" customFormat="1" x14ac:dyDescent="0.25"/>
    <row r="1213" s="84" customFormat="1" x14ac:dyDescent="0.25"/>
    <row r="1214" s="84" customFormat="1" x14ac:dyDescent="0.25"/>
    <row r="1215" s="84" customFormat="1" x14ac:dyDescent="0.25"/>
    <row r="1216" s="84" customFormat="1" x14ac:dyDescent="0.25"/>
    <row r="1217" s="84" customFormat="1" x14ac:dyDescent="0.25"/>
    <row r="1218" s="84" customFormat="1" x14ac:dyDescent="0.25"/>
    <row r="1219" s="84" customFormat="1" x14ac:dyDescent="0.25"/>
    <row r="1220" s="84" customFormat="1" x14ac:dyDescent="0.25"/>
    <row r="1221" s="84" customFormat="1" x14ac:dyDescent="0.25"/>
    <row r="1222" s="84" customFormat="1" x14ac:dyDescent="0.25"/>
    <row r="1223" s="84" customFormat="1" x14ac:dyDescent="0.25"/>
    <row r="1224" s="84" customFormat="1" x14ac:dyDescent="0.25"/>
    <row r="1225" s="84" customFormat="1" x14ac:dyDescent="0.25"/>
    <row r="1226" s="84" customFormat="1" x14ac:dyDescent="0.25"/>
    <row r="1227" s="84" customFormat="1" x14ac:dyDescent="0.25"/>
    <row r="1228" s="84" customFormat="1" x14ac:dyDescent="0.25"/>
    <row r="1229" s="84" customFormat="1" x14ac:dyDescent="0.25"/>
    <row r="1230" s="84" customFormat="1" x14ac:dyDescent="0.25"/>
    <row r="1231" s="84" customFormat="1" x14ac:dyDescent="0.25"/>
    <row r="1232" s="84" customFormat="1" x14ac:dyDescent="0.25"/>
    <row r="1233" s="84" customFormat="1" x14ac:dyDescent="0.25"/>
    <row r="1234" s="84" customFormat="1" x14ac:dyDescent="0.25"/>
    <row r="1235" s="84" customFormat="1" x14ac:dyDescent="0.25"/>
    <row r="1236" s="84" customFormat="1" x14ac:dyDescent="0.25"/>
    <row r="1237" s="84" customFormat="1" x14ac:dyDescent="0.25"/>
    <row r="1238" s="84" customFormat="1" x14ac:dyDescent="0.25"/>
    <row r="1239" s="84" customFormat="1" x14ac:dyDescent="0.25"/>
    <row r="1240" s="84" customFormat="1" x14ac:dyDescent="0.25"/>
    <row r="1241" s="84" customFormat="1" x14ac:dyDescent="0.25"/>
    <row r="1242" s="84" customFormat="1" x14ac:dyDescent="0.25"/>
    <row r="1243" s="84" customFormat="1" x14ac:dyDescent="0.25"/>
    <row r="1244" s="84" customFormat="1" x14ac:dyDescent="0.25"/>
    <row r="1245" s="84" customFormat="1" x14ac:dyDescent="0.25"/>
    <row r="1246" s="84" customFormat="1" x14ac:dyDescent="0.25"/>
    <row r="1247" s="84" customFormat="1" x14ac:dyDescent="0.25"/>
    <row r="1248" s="84" customFormat="1" x14ac:dyDescent="0.25"/>
    <row r="1249" s="84" customFormat="1" x14ac:dyDescent="0.25"/>
    <row r="1250" s="84" customFormat="1" x14ac:dyDescent="0.25"/>
    <row r="1251" s="84" customFormat="1" x14ac:dyDescent="0.25"/>
    <row r="1252" s="84" customFormat="1" x14ac:dyDescent="0.25"/>
    <row r="1253" s="84" customFormat="1" x14ac:dyDescent="0.25"/>
    <row r="1254" s="84" customFormat="1" x14ac:dyDescent="0.25"/>
    <row r="1255" s="84" customFormat="1" x14ac:dyDescent="0.25"/>
    <row r="1256" s="84" customFormat="1" x14ac:dyDescent="0.25"/>
    <row r="1257" s="84" customFormat="1" x14ac:dyDescent="0.25"/>
    <row r="1258" s="84" customFormat="1" x14ac:dyDescent="0.25"/>
    <row r="1259" s="84" customFormat="1" x14ac:dyDescent="0.25"/>
    <row r="1260" s="84" customFormat="1" x14ac:dyDescent="0.25"/>
    <row r="1261" s="84" customFormat="1" x14ac:dyDescent="0.25"/>
    <row r="1262" s="84" customFormat="1" x14ac:dyDescent="0.25"/>
    <row r="1263" s="84" customFormat="1" x14ac:dyDescent="0.25"/>
    <row r="1264" s="84" customFormat="1" x14ac:dyDescent="0.25"/>
    <row r="1265" s="84" customFormat="1" x14ac:dyDescent="0.25"/>
    <row r="1266" s="84" customFormat="1" x14ac:dyDescent="0.25"/>
    <row r="1267" s="84" customFormat="1" x14ac:dyDescent="0.25"/>
    <row r="1268" s="84" customFormat="1" x14ac:dyDescent="0.25"/>
    <row r="1269" s="84" customFormat="1" x14ac:dyDescent="0.25"/>
    <row r="1270" s="84" customFormat="1" x14ac:dyDescent="0.25"/>
    <row r="1271" s="84" customFormat="1" x14ac:dyDescent="0.25"/>
    <row r="1272" s="84" customFormat="1" x14ac:dyDescent="0.25"/>
    <row r="1273" s="84" customFormat="1" x14ac:dyDescent="0.25"/>
    <row r="1274" s="84" customFormat="1" x14ac:dyDescent="0.25"/>
    <row r="1275" s="84" customFormat="1" x14ac:dyDescent="0.25"/>
    <row r="1276" s="84" customFormat="1" x14ac:dyDescent="0.25"/>
    <row r="1277" s="84" customFormat="1" x14ac:dyDescent="0.25"/>
    <row r="1278" s="84" customFormat="1" x14ac:dyDescent="0.25"/>
    <row r="1279" s="84" customFormat="1" x14ac:dyDescent="0.25"/>
    <row r="1280" s="84" customFormat="1" x14ac:dyDescent="0.25"/>
    <row r="1281" s="84" customFormat="1" x14ac:dyDescent="0.25"/>
    <row r="1282" s="84" customFormat="1" x14ac:dyDescent="0.25"/>
    <row r="1283" s="84" customFormat="1" x14ac:dyDescent="0.25"/>
    <row r="1284" s="84" customFormat="1" x14ac:dyDescent="0.25"/>
    <row r="1285" s="84" customFormat="1" x14ac:dyDescent="0.25"/>
    <row r="1286" s="84" customFormat="1" x14ac:dyDescent="0.25"/>
    <row r="1287" s="84" customFormat="1" x14ac:dyDescent="0.25"/>
    <row r="1288" s="84" customFormat="1" x14ac:dyDescent="0.25"/>
    <row r="1289" s="84" customFormat="1" x14ac:dyDescent="0.25"/>
    <row r="1290" s="84" customFormat="1" x14ac:dyDescent="0.25"/>
    <row r="1291" s="84" customFormat="1" x14ac:dyDescent="0.25"/>
    <row r="1292" s="84" customFormat="1" x14ac:dyDescent="0.25"/>
    <row r="1293" s="84" customFormat="1" x14ac:dyDescent="0.25"/>
    <row r="1294" s="84" customFormat="1" x14ac:dyDescent="0.25"/>
    <row r="1295" s="84" customFormat="1" x14ac:dyDescent="0.25"/>
    <row r="1296" s="84" customFormat="1" x14ac:dyDescent="0.25"/>
    <row r="1297" s="84" customFormat="1" x14ac:dyDescent="0.25"/>
    <row r="1298" s="84" customFormat="1" x14ac:dyDescent="0.25"/>
    <row r="1299" s="84" customFormat="1" x14ac:dyDescent="0.25"/>
    <row r="1300" s="84" customFormat="1" x14ac:dyDescent="0.25"/>
    <row r="1301" s="84" customFormat="1" x14ac:dyDescent="0.25"/>
    <row r="1302" s="84" customFormat="1" x14ac:dyDescent="0.25"/>
    <row r="1303" s="84" customFormat="1" x14ac:dyDescent="0.25"/>
    <row r="1304" s="84" customFormat="1" x14ac:dyDescent="0.25"/>
    <row r="1305" s="84" customFormat="1" x14ac:dyDescent="0.25"/>
    <row r="1306" s="84" customFormat="1" x14ac:dyDescent="0.25"/>
    <row r="1307" s="84" customFormat="1" x14ac:dyDescent="0.25"/>
    <row r="1308" s="84" customFormat="1" x14ac:dyDescent="0.25"/>
    <row r="1309" s="84" customFormat="1" x14ac:dyDescent="0.25"/>
    <row r="1310" s="84" customFormat="1" x14ac:dyDescent="0.25"/>
    <row r="1311" s="84" customFormat="1" x14ac:dyDescent="0.25"/>
    <row r="1312" s="84" customFormat="1" x14ac:dyDescent="0.25"/>
    <row r="1313" s="84" customFormat="1" x14ac:dyDescent="0.25"/>
    <row r="1314" s="84" customFormat="1" x14ac:dyDescent="0.25"/>
    <row r="1315" s="84" customFormat="1" x14ac:dyDescent="0.25"/>
    <row r="1316" s="84" customFormat="1" x14ac:dyDescent="0.25"/>
    <row r="1317" s="84" customFormat="1" x14ac:dyDescent="0.25"/>
    <row r="1318" s="84" customFormat="1" x14ac:dyDescent="0.25"/>
    <row r="1319" s="84" customFormat="1" x14ac:dyDescent="0.25"/>
    <row r="1320" s="84" customFormat="1" x14ac:dyDescent="0.25"/>
    <row r="1321" s="84" customFormat="1" x14ac:dyDescent="0.25"/>
    <row r="1322" s="84" customFormat="1" x14ac:dyDescent="0.25"/>
    <row r="1323" s="84" customFormat="1" x14ac:dyDescent="0.25"/>
    <row r="1324" s="84" customFormat="1" x14ac:dyDescent="0.25"/>
    <row r="1325" s="84" customFormat="1" x14ac:dyDescent="0.25"/>
    <row r="1326" s="84" customFormat="1" x14ac:dyDescent="0.25"/>
    <row r="1327" s="84" customFormat="1" x14ac:dyDescent="0.25"/>
    <row r="1328" s="84" customFormat="1" x14ac:dyDescent="0.25"/>
    <row r="1329" s="84" customFormat="1" x14ac:dyDescent="0.25"/>
    <row r="1330" s="84" customFormat="1" x14ac:dyDescent="0.25"/>
    <row r="1331" s="84" customFormat="1" x14ac:dyDescent="0.25"/>
    <row r="1332" s="84" customFormat="1" x14ac:dyDescent="0.25"/>
    <row r="1333" s="84" customFormat="1" x14ac:dyDescent="0.25"/>
    <row r="1334" s="84" customFormat="1" x14ac:dyDescent="0.25"/>
    <row r="1335" s="84" customFormat="1" x14ac:dyDescent="0.25"/>
    <row r="1336" s="84" customFormat="1" x14ac:dyDescent="0.25"/>
    <row r="1337" s="84" customFormat="1" x14ac:dyDescent="0.25"/>
    <row r="1338" s="84" customFormat="1" x14ac:dyDescent="0.25"/>
    <row r="1339" s="84" customFormat="1" x14ac:dyDescent="0.25"/>
    <row r="1340" s="84" customFormat="1" x14ac:dyDescent="0.25"/>
    <row r="1341" s="84" customFormat="1" x14ac:dyDescent="0.25"/>
    <row r="1342" s="84" customFormat="1" x14ac:dyDescent="0.25"/>
    <row r="1343" s="84" customFormat="1" x14ac:dyDescent="0.25"/>
    <row r="1344" s="84" customFormat="1" x14ac:dyDescent="0.25"/>
    <row r="1345" s="84" customFormat="1" x14ac:dyDescent="0.25"/>
    <row r="1346" s="84" customFormat="1" x14ac:dyDescent="0.25"/>
    <row r="1347" s="84" customFormat="1" x14ac:dyDescent="0.25"/>
    <row r="1348" s="84" customFormat="1" x14ac:dyDescent="0.25"/>
    <row r="1349" s="84" customFormat="1" x14ac:dyDescent="0.25"/>
    <row r="1350" s="84" customFormat="1" x14ac:dyDescent="0.25"/>
    <row r="1351" s="84" customFormat="1" x14ac:dyDescent="0.25"/>
    <row r="1352" s="84" customFormat="1" x14ac:dyDescent="0.25"/>
    <row r="1353" s="84" customFormat="1" x14ac:dyDescent="0.25"/>
    <row r="1354" s="84" customFormat="1" x14ac:dyDescent="0.25"/>
    <row r="1355" s="84" customFormat="1" x14ac:dyDescent="0.25"/>
    <row r="1356" s="84" customFormat="1" x14ac:dyDescent="0.25"/>
    <row r="1357" s="84" customFormat="1" x14ac:dyDescent="0.25"/>
    <row r="1358" s="84" customFormat="1" x14ac:dyDescent="0.25"/>
    <row r="1359" s="84" customFormat="1" x14ac:dyDescent="0.25"/>
    <row r="1360" s="84" customFormat="1" x14ac:dyDescent="0.25"/>
    <row r="1361" s="84" customFormat="1" x14ac:dyDescent="0.25"/>
    <row r="1362" s="84" customFormat="1" x14ac:dyDescent="0.25"/>
    <row r="1363" s="84" customFormat="1" x14ac:dyDescent="0.25"/>
    <row r="1364" s="84" customFormat="1" x14ac:dyDescent="0.25"/>
    <row r="1365" s="84" customFormat="1" x14ac:dyDescent="0.25"/>
    <row r="1366" s="84" customFormat="1" x14ac:dyDescent="0.25"/>
    <row r="1367" s="84" customFormat="1" x14ac:dyDescent="0.25"/>
    <row r="1368" s="84" customFormat="1" x14ac:dyDescent="0.25"/>
    <row r="1369" s="84" customFormat="1" x14ac:dyDescent="0.25"/>
    <row r="1370" s="84" customFormat="1" x14ac:dyDescent="0.25"/>
    <row r="1371" s="84" customFormat="1" x14ac:dyDescent="0.25"/>
    <row r="1372" s="84" customFormat="1" x14ac:dyDescent="0.25"/>
    <row r="1373" s="84" customFormat="1" x14ac:dyDescent="0.25"/>
    <row r="1374" s="84" customFormat="1" x14ac:dyDescent="0.25"/>
    <row r="1375" s="84" customFormat="1" x14ac:dyDescent="0.25"/>
    <row r="1376" s="84" customFormat="1" x14ac:dyDescent="0.25"/>
    <row r="1377" s="84" customFormat="1" x14ac:dyDescent="0.25"/>
    <row r="1378" s="84" customFormat="1" x14ac:dyDescent="0.25"/>
    <row r="1379" s="84" customFormat="1" x14ac:dyDescent="0.25"/>
    <row r="1380" s="84" customFormat="1" x14ac:dyDescent="0.25"/>
    <row r="1381" s="84" customFormat="1" x14ac:dyDescent="0.25"/>
    <row r="1382" s="84" customFormat="1" x14ac:dyDescent="0.25"/>
    <row r="1383" s="84" customFormat="1" x14ac:dyDescent="0.25"/>
    <row r="1384" s="84" customFormat="1" x14ac:dyDescent="0.25"/>
    <row r="1385" s="84" customFormat="1" x14ac:dyDescent="0.25"/>
    <row r="1386" s="84" customFormat="1" x14ac:dyDescent="0.25"/>
    <row r="1387" s="84" customFormat="1" x14ac:dyDescent="0.25"/>
    <row r="1388" s="84" customFormat="1" x14ac:dyDescent="0.25"/>
    <row r="1389" s="84" customFormat="1" x14ac:dyDescent="0.25"/>
    <row r="1390" s="84" customFormat="1" x14ac:dyDescent="0.25"/>
    <row r="1391" s="84" customFormat="1" x14ac:dyDescent="0.25"/>
    <row r="1392" s="84" customFormat="1" x14ac:dyDescent="0.25"/>
    <row r="1393" s="84" customFormat="1" x14ac:dyDescent="0.25"/>
    <row r="1394" s="84" customFormat="1" x14ac:dyDescent="0.25"/>
    <row r="1395" s="84" customFormat="1" x14ac:dyDescent="0.25"/>
    <row r="1396" s="84" customFormat="1" x14ac:dyDescent="0.25"/>
    <row r="1397" s="84" customFormat="1" x14ac:dyDescent="0.25"/>
    <row r="1398" s="84" customFormat="1" x14ac:dyDescent="0.25"/>
    <row r="1399" s="84" customFormat="1" x14ac:dyDescent="0.25"/>
    <row r="1400" s="84" customFormat="1" x14ac:dyDescent="0.25"/>
    <row r="1401" s="84" customFormat="1" x14ac:dyDescent="0.25"/>
    <row r="1402" s="84" customFormat="1" x14ac:dyDescent="0.25"/>
    <row r="1403" s="84" customFormat="1" x14ac:dyDescent="0.25"/>
    <row r="1404" s="84" customFormat="1" x14ac:dyDescent="0.25"/>
    <row r="1405" s="84" customFormat="1" x14ac:dyDescent="0.25"/>
    <row r="1406" s="84" customFormat="1" x14ac:dyDescent="0.25"/>
    <row r="1407" s="84" customFormat="1" x14ac:dyDescent="0.25"/>
    <row r="1408" s="84" customFormat="1" x14ac:dyDescent="0.25"/>
    <row r="1409" s="84" customFormat="1" x14ac:dyDescent="0.25"/>
    <row r="1410" s="84" customFormat="1" x14ac:dyDescent="0.25"/>
    <row r="1411" s="84" customFormat="1" x14ac:dyDescent="0.25"/>
    <row r="1412" s="84" customFormat="1" x14ac:dyDescent="0.25"/>
    <row r="1413" s="84" customFormat="1" x14ac:dyDescent="0.25"/>
    <row r="1414" s="84" customFormat="1" x14ac:dyDescent="0.25"/>
    <row r="1415" s="84" customFormat="1" x14ac:dyDescent="0.25"/>
    <row r="1416" s="84" customFormat="1" x14ac:dyDescent="0.25"/>
    <row r="1417" s="84" customFormat="1" x14ac:dyDescent="0.25"/>
    <row r="1418" s="84" customFormat="1" x14ac:dyDescent="0.25"/>
    <row r="1419" s="84" customFormat="1" x14ac:dyDescent="0.25"/>
    <row r="1420" s="84" customFormat="1" x14ac:dyDescent="0.25"/>
    <row r="1421" s="84" customFormat="1" x14ac:dyDescent="0.25"/>
    <row r="1422" s="84" customFormat="1" x14ac:dyDescent="0.25"/>
    <row r="1423" s="84" customFormat="1" x14ac:dyDescent="0.25"/>
    <row r="1424" s="84" customFormat="1" x14ac:dyDescent="0.25"/>
    <row r="1425" s="84" customFormat="1" x14ac:dyDescent="0.25"/>
    <row r="1426" s="84" customFormat="1" x14ac:dyDescent="0.25"/>
    <row r="1427" s="84" customFormat="1" x14ac:dyDescent="0.25"/>
    <row r="1428" s="84" customFormat="1" x14ac:dyDescent="0.25"/>
    <row r="1429" s="84" customFormat="1" x14ac:dyDescent="0.25"/>
    <row r="1430" s="84" customFormat="1" x14ac:dyDescent="0.25"/>
    <row r="1431" s="84" customFormat="1" x14ac:dyDescent="0.25"/>
    <row r="1432" s="84" customFormat="1" x14ac:dyDescent="0.25"/>
    <row r="1433" s="84" customFormat="1" x14ac:dyDescent="0.25"/>
    <row r="1434" s="84" customFormat="1" x14ac:dyDescent="0.25"/>
    <row r="1435" s="84" customFormat="1" x14ac:dyDescent="0.25"/>
    <row r="1436" s="84" customFormat="1" x14ac:dyDescent="0.25"/>
    <row r="1437" s="84" customFormat="1" x14ac:dyDescent="0.25"/>
    <row r="1438" s="84" customFormat="1" x14ac:dyDescent="0.25"/>
    <row r="1439" s="84" customFormat="1" x14ac:dyDescent="0.25"/>
    <row r="1440" s="84" customFormat="1" x14ac:dyDescent="0.25"/>
    <row r="1441" s="84" customFormat="1" x14ac:dyDescent="0.25"/>
    <row r="1442" s="84" customFormat="1" x14ac:dyDescent="0.25"/>
    <row r="1443" s="84" customFormat="1" x14ac:dyDescent="0.25"/>
    <row r="1444" s="84" customFormat="1" x14ac:dyDescent="0.25"/>
    <row r="1445" s="84" customFormat="1" x14ac:dyDescent="0.25"/>
    <row r="1446" s="84" customFormat="1" x14ac:dyDescent="0.25"/>
    <row r="1447" s="84" customFormat="1" x14ac:dyDescent="0.25"/>
    <row r="1448" s="84" customFormat="1" x14ac:dyDescent="0.25"/>
    <row r="1449" s="84" customFormat="1" x14ac:dyDescent="0.25"/>
    <row r="1450" s="84" customFormat="1" x14ac:dyDescent="0.25"/>
    <row r="1451" s="84" customFormat="1" x14ac:dyDescent="0.25"/>
    <row r="1452" s="84" customFormat="1" x14ac:dyDescent="0.25"/>
    <row r="1453" s="84" customFormat="1" x14ac:dyDescent="0.25"/>
    <row r="1454" s="84" customFormat="1" x14ac:dyDescent="0.25"/>
    <row r="1455" s="84" customFormat="1" x14ac:dyDescent="0.25"/>
    <row r="1456" s="84" customFormat="1" x14ac:dyDescent="0.25"/>
    <row r="1457" s="84" customFormat="1" x14ac:dyDescent="0.25"/>
    <row r="1458" s="84" customFormat="1" x14ac:dyDescent="0.25"/>
    <row r="1459" s="84" customFormat="1" x14ac:dyDescent="0.25"/>
    <row r="1460" s="84" customFormat="1" x14ac:dyDescent="0.25"/>
    <row r="1461" s="84" customFormat="1" x14ac:dyDescent="0.25"/>
    <row r="1462" s="84" customFormat="1" x14ac:dyDescent="0.25"/>
    <row r="1463" s="84" customFormat="1" x14ac:dyDescent="0.25"/>
    <row r="1464" s="84" customFormat="1" x14ac:dyDescent="0.25"/>
    <row r="1465" s="84" customFormat="1" x14ac:dyDescent="0.25"/>
    <row r="1466" s="84" customFormat="1" x14ac:dyDescent="0.25"/>
    <row r="1467" s="84" customFormat="1" x14ac:dyDescent="0.25"/>
    <row r="1468" s="84" customFormat="1" x14ac:dyDescent="0.25"/>
    <row r="1469" s="84" customFormat="1" x14ac:dyDescent="0.25"/>
    <row r="1470" s="84" customFormat="1" x14ac:dyDescent="0.25"/>
    <row r="1471" s="84" customFormat="1" x14ac:dyDescent="0.25"/>
    <row r="1472" s="84" customFormat="1" x14ac:dyDescent="0.25"/>
    <row r="1473" s="84" customFormat="1" x14ac:dyDescent="0.25"/>
    <row r="1474" s="84" customFormat="1" x14ac:dyDescent="0.25"/>
    <row r="1475" s="84" customFormat="1" x14ac:dyDescent="0.25"/>
    <row r="1476" s="84" customFormat="1" x14ac:dyDescent="0.25"/>
    <row r="1477" s="84" customFormat="1" x14ac:dyDescent="0.25"/>
    <row r="1478" s="84" customFormat="1" x14ac:dyDescent="0.25"/>
    <row r="1479" s="84" customFormat="1" x14ac:dyDescent="0.25"/>
    <row r="1480" s="84" customFormat="1" x14ac:dyDescent="0.25"/>
    <row r="1481" s="84" customFormat="1" x14ac:dyDescent="0.25"/>
    <row r="1482" s="84" customFormat="1" x14ac:dyDescent="0.25"/>
    <row r="1483" s="84" customFormat="1" x14ac:dyDescent="0.25"/>
    <row r="1484" s="84" customFormat="1" x14ac:dyDescent="0.25"/>
    <row r="1485" s="84" customFormat="1" x14ac:dyDescent="0.25"/>
    <row r="1486" s="84" customFormat="1" x14ac:dyDescent="0.25"/>
    <row r="1487" s="84" customFormat="1" x14ac:dyDescent="0.25"/>
    <row r="1488" s="84" customFormat="1" x14ac:dyDescent="0.25"/>
    <row r="1489" s="84" customFormat="1" x14ac:dyDescent="0.25"/>
    <row r="1490" s="84" customFormat="1" x14ac:dyDescent="0.25"/>
    <row r="1491" s="84" customFormat="1" x14ac:dyDescent="0.25"/>
    <row r="1492" s="84" customFormat="1" x14ac:dyDescent="0.25"/>
    <row r="1493" s="84" customFormat="1" x14ac:dyDescent="0.25"/>
    <row r="1494" s="84" customFormat="1" x14ac:dyDescent="0.25"/>
    <row r="1495" s="84" customFormat="1" x14ac:dyDescent="0.25"/>
    <row r="1496" s="84" customFormat="1" x14ac:dyDescent="0.25"/>
    <row r="1497" s="84" customFormat="1" x14ac:dyDescent="0.25"/>
    <row r="1498" s="84" customFormat="1" x14ac:dyDescent="0.25"/>
    <row r="1499" s="84" customFormat="1" x14ac:dyDescent="0.25"/>
    <row r="1500" s="84" customFormat="1" x14ac:dyDescent="0.25"/>
    <row r="1501" s="84" customFormat="1" x14ac:dyDescent="0.25"/>
    <row r="1502" s="84" customFormat="1" x14ac:dyDescent="0.25"/>
    <row r="1503" s="84" customFormat="1" x14ac:dyDescent="0.25"/>
    <row r="1504" s="84" customFormat="1" x14ac:dyDescent="0.25"/>
    <row r="1505" s="84" customFormat="1" x14ac:dyDescent="0.25"/>
    <row r="1506" s="84" customFormat="1" x14ac:dyDescent="0.25"/>
    <row r="1507" s="84" customFormat="1" x14ac:dyDescent="0.25"/>
    <row r="1508" s="84" customFormat="1" x14ac:dyDescent="0.25"/>
    <row r="1509" s="84" customFormat="1" x14ac:dyDescent="0.25"/>
    <row r="1510" s="84" customFormat="1" x14ac:dyDescent="0.25"/>
    <row r="1511" s="84" customFormat="1" x14ac:dyDescent="0.25"/>
    <row r="1512" s="84" customFormat="1" x14ac:dyDescent="0.25"/>
    <row r="1513" s="84" customFormat="1" x14ac:dyDescent="0.25"/>
    <row r="1514" s="84" customFormat="1" x14ac:dyDescent="0.25"/>
    <row r="1515" s="84" customFormat="1" x14ac:dyDescent="0.25"/>
    <row r="1516" s="84" customFormat="1" x14ac:dyDescent="0.25"/>
    <row r="1517" s="84" customFormat="1" x14ac:dyDescent="0.25"/>
    <row r="1518" s="84" customFormat="1" x14ac:dyDescent="0.25"/>
    <row r="1519" s="84" customFormat="1" x14ac:dyDescent="0.25"/>
    <row r="1520" s="84" customFormat="1" x14ac:dyDescent="0.25"/>
    <row r="1521" s="84" customFormat="1" x14ac:dyDescent="0.25"/>
    <row r="1522" s="84" customFormat="1" x14ac:dyDescent="0.25"/>
    <row r="1523" s="84" customFormat="1" x14ac:dyDescent="0.25"/>
    <row r="1524" s="84" customFormat="1" x14ac:dyDescent="0.25"/>
    <row r="1525" s="84" customFormat="1" x14ac:dyDescent="0.25"/>
    <row r="1526" s="84" customFormat="1" x14ac:dyDescent="0.25"/>
    <row r="1527" s="84" customFormat="1" x14ac:dyDescent="0.25"/>
    <row r="1528" s="84" customFormat="1" x14ac:dyDescent="0.25"/>
    <row r="1529" s="84" customFormat="1" x14ac:dyDescent="0.25"/>
    <row r="1530" s="84" customFormat="1" x14ac:dyDescent="0.25"/>
    <row r="1531" s="84" customFormat="1" x14ac:dyDescent="0.25"/>
    <row r="1532" s="84" customFormat="1" x14ac:dyDescent="0.25"/>
    <row r="1533" s="84" customFormat="1" x14ac:dyDescent="0.25"/>
    <row r="1534" s="84" customFormat="1" x14ac:dyDescent="0.25"/>
    <row r="1535" s="84" customFormat="1" x14ac:dyDescent="0.25"/>
    <row r="1536" s="84" customFormat="1" x14ac:dyDescent="0.25"/>
    <row r="1537" s="84" customFormat="1" x14ac:dyDescent="0.25"/>
    <row r="1538" s="84" customFormat="1" x14ac:dyDescent="0.25"/>
    <row r="1539" s="84" customFormat="1" x14ac:dyDescent="0.25"/>
    <row r="1540" s="84" customFormat="1" x14ac:dyDescent="0.25"/>
    <row r="1541" s="84" customFormat="1" x14ac:dyDescent="0.25"/>
    <row r="1542" s="84" customFormat="1" x14ac:dyDescent="0.25"/>
    <row r="1543" s="84" customFormat="1" x14ac:dyDescent="0.25"/>
    <row r="1544" s="84" customFormat="1" x14ac:dyDescent="0.25"/>
    <row r="1545" s="84" customFormat="1" x14ac:dyDescent="0.25"/>
    <row r="1546" s="84" customFormat="1" x14ac:dyDescent="0.25"/>
    <row r="1547" s="84" customFormat="1" x14ac:dyDescent="0.25"/>
    <row r="1548" s="84" customFormat="1" x14ac:dyDescent="0.25"/>
    <row r="1549" s="84" customFormat="1" x14ac:dyDescent="0.25"/>
    <row r="1550" s="84" customFormat="1" x14ac:dyDescent="0.25"/>
    <row r="1551" s="84" customFormat="1" x14ac:dyDescent="0.25"/>
    <row r="1552" s="84" customFormat="1" x14ac:dyDescent="0.25"/>
    <row r="1553" s="84" customFormat="1" x14ac:dyDescent="0.25"/>
    <row r="1554" s="84" customFormat="1" x14ac:dyDescent="0.25"/>
    <row r="1555" s="84" customFormat="1" x14ac:dyDescent="0.25"/>
    <row r="1556" s="84" customFormat="1" x14ac:dyDescent="0.25"/>
    <row r="1557" s="84" customFormat="1" x14ac:dyDescent="0.25"/>
    <row r="1558" s="84" customFormat="1" x14ac:dyDescent="0.25"/>
    <row r="1559" s="84" customFormat="1" x14ac:dyDescent="0.25"/>
    <row r="1560" s="84" customFormat="1" x14ac:dyDescent="0.25"/>
    <row r="1561" s="84" customFormat="1" x14ac:dyDescent="0.25"/>
    <row r="1562" s="84" customFormat="1" x14ac:dyDescent="0.25"/>
    <row r="1563" s="84" customFormat="1" x14ac:dyDescent="0.25"/>
    <row r="1564" s="84" customFormat="1" x14ac:dyDescent="0.25"/>
    <row r="1565" s="84" customFormat="1" x14ac:dyDescent="0.25"/>
    <row r="1566" s="84" customFormat="1" x14ac:dyDescent="0.25"/>
    <row r="1567" s="84" customFormat="1" x14ac:dyDescent="0.25"/>
    <row r="1568" s="84" customFormat="1" x14ac:dyDescent="0.25"/>
    <row r="1569" s="84" customFormat="1" x14ac:dyDescent="0.25"/>
    <row r="1570" s="84" customFormat="1" x14ac:dyDescent="0.25"/>
    <row r="1571" s="84" customFormat="1" x14ac:dyDescent="0.25"/>
    <row r="1572" s="84" customFormat="1" x14ac:dyDescent="0.25"/>
    <row r="1573" s="84" customFormat="1" x14ac:dyDescent="0.25"/>
    <row r="1574" s="84" customFormat="1" x14ac:dyDescent="0.25"/>
    <row r="1575" s="84" customFormat="1" x14ac:dyDescent="0.25"/>
    <row r="1576" s="84" customFormat="1" x14ac:dyDescent="0.25"/>
    <row r="1577" s="84" customFormat="1" x14ac:dyDescent="0.25"/>
    <row r="1578" s="84" customFormat="1" x14ac:dyDescent="0.25"/>
    <row r="1579" s="84" customFormat="1" x14ac:dyDescent="0.25"/>
    <row r="1580" s="84" customFormat="1" x14ac:dyDescent="0.25"/>
    <row r="1581" s="84" customFormat="1" x14ac:dyDescent="0.25"/>
    <row r="1582" s="84" customFormat="1" x14ac:dyDescent="0.25"/>
    <row r="1583" s="84" customFormat="1" x14ac:dyDescent="0.25"/>
    <row r="1584" s="84" customFormat="1" x14ac:dyDescent="0.25"/>
    <row r="1585" s="84" customFormat="1" x14ac:dyDescent="0.25"/>
    <row r="1586" s="84" customFormat="1" x14ac:dyDescent="0.25"/>
    <row r="1587" s="84" customFormat="1" x14ac:dyDescent="0.25"/>
    <row r="1588" s="84" customFormat="1" x14ac:dyDescent="0.25"/>
    <row r="1589" s="84" customFormat="1" x14ac:dyDescent="0.25"/>
    <row r="1590" s="84" customFormat="1" x14ac:dyDescent="0.25"/>
    <row r="1591" s="84" customFormat="1" x14ac:dyDescent="0.25"/>
    <row r="1592" s="84" customFormat="1" x14ac:dyDescent="0.25"/>
    <row r="1593" s="84" customFormat="1" x14ac:dyDescent="0.25"/>
    <row r="1594" s="84" customFormat="1" x14ac:dyDescent="0.25"/>
    <row r="1595" s="84" customFormat="1" x14ac:dyDescent="0.25"/>
    <row r="1596" s="84" customFormat="1" x14ac:dyDescent="0.25"/>
    <row r="1597" s="84" customFormat="1" x14ac:dyDescent="0.25"/>
    <row r="1598" s="84" customFormat="1" x14ac:dyDescent="0.25"/>
    <row r="1599" s="84" customFormat="1" x14ac:dyDescent="0.25"/>
    <row r="1600" s="84" customFormat="1" x14ac:dyDescent="0.25"/>
    <row r="1601" s="84" customFormat="1" x14ac:dyDescent="0.25"/>
    <row r="1602" s="84" customFormat="1" x14ac:dyDescent="0.25"/>
    <row r="1603" s="84" customFormat="1" x14ac:dyDescent="0.25"/>
    <row r="1604" s="84" customFormat="1" x14ac:dyDescent="0.25"/>
    <row r="1605" s="84" customFormat="1" x14ac:dyDescent="0.25"/>
    <row r="1606" s="84" customFormat="1" x14ac:dyDescent="0.25"/>
    <row r="1607" s="84" customFormat="1" x14ac:dyDescent="0.25"/>
    <row r="1608" s="84" customFormat="1" x14ac:dyDescent="0.25"/>
    <row r="1609" s="84" customFormat="1" x14ac:dyDescent="0.25"/>
    <row r="1610" s="84" customFormat="1" x14ac:dyDescent="0.25"/>
    <row r="1611" s="84" customFormat="1" x14ac:dyDescent="0.25"/>
    <row r="1612" s="84" customFormat="1" x14ac:dyDescent="0.25"/>
    <row r="1613" s="84" customFormat="1" x14ac:dyDescent="0.25"/>
    <row r="1614" s="84" customFormat="1" x14ac:dyDescent="0.25"/>
    <row r="1615" s="84" customFormat="1" x14ac:dyDescent="0.25"/>
    <row r="1616" s="84" customFormat="1" x14ac:dyDescent="0.25"/>
    <row r="1617" s="84" customFormat="1" x14ac:dyDescent="0.25"/>
    <row r="1618" s="84" customFormat="1" x14ac:dyDescent="0.25"/>
    <row r="1619" s="84" customFormat="1" x14ac:dyDescent="0.25"/>
    <row r="1620" s="84" customFormat="1" x14ac:dyDescent="0.25"/>
    <row r="1621" s="84" customFormat="1" x14ac:dyDescent="0.25"/>
    <row r="1622" s="84" customFormat="1" x14ac:dyDescent="0.25"/>
    <row r="1623" s="84" customFormat="1" x14ac:dyDescent="0.25"/>
    <row r="1624" s="84" customFormat="1" x14ac:dyDescent="0.25"/>
    <row r="1625" s="84" customFormat="1" x14ac:dyDescent="0.25"/>
    <row r="1626" s="84" customFormat="1" x14ac:dyDescent="0.25"/>
    <row r="1627" s="84" customFormat="1" x14ac:dyDescent="0.25"/>
    <row r="1628" s="84" customFormat="1" x14ac:dyDescent="0.25"/>
    <row r="1629" s="84" customFormat="1" x14ac:dyDescent="0.25"/>
    <row r="1630" s="84" customFormat="1" x14ac:dyDescent="0.25"/>
    <row r="1631" s="84" customFormat="1" x14ac:dyDescent="0.25"/>
    <row r="1632" s="84" customFormat="1" x14ac:dyDescent="0.25"/>
    <row r="1633" s="84" customFormat="1" x14ac:dyDescent="0.25"/>
    <row r="1634" s="84" customFormat="1" x14ac:dyDescent="0.25"/>
    <row r="1635" s="84" customFormat="1" x14ac:dyDescent="0.25"/>
    <row r="1636" s="84" customFormat="1" x14ac:dyDescent="0.25"/>
    <row r="1637" s="84" customFormat="1" x14ac:dyDescent="0.25"/>
    <row r="1638" s="84" customFormat="1" x14ac:dyDescent="0.25"/>
    <row r="1639" s="84" customFormat="1" x14ac:dyDescent="0.25"/>
    <row r="1640" s="84" customFormat="1" x14ac:dyDescent="0.25"/>
    <row r="1641" s="84" customFormat="1" x14ac:dyDescent="0.25"/>
    <row r="1642" s="84" customFormat="1" x14ac:dyDescent="0.25"/>
    <row r="1643" s="84" customFormat="1" x14ac:dyDescent="0.25"/>
    <row r="1644" s="84" customFormat="1" x14ac:dyDescent="0.25"/>
    <row r="1645" s="84" customFormat="1" x14ac:dyDescent="0.25"/>
    <row r="1646" s="84" customFormat="1" x14ac:dyDescent="0.25"/>
    <row r="1647" s="84" customFormat="1" x14ac:dyDescent="0.25"/>
    <row r="1648" s="84" customFormat="1" x14ac:dyDescent="0.25"/>
    <row r="1649" s="84" customFormat="1" x14ac:dyDescent="0.25"/>
    <row r="1650" s="84" customFormat="1" x14ac:dyDescent="0.25"/>
    <row r="1651" s="84" customFormat="1" x14ac:dyDescent="0.25"/>
    <row r="1652" s="84" customFormat="1" x14ac:dyDescent="0.25"/>
    <row r="1653" s="84" customFormat="1" x14ac:dyDescent="0.25"/>
    <row r="1654" s="84" customFormat="1" x14ac:dyDescent="0.25"/>
    <row r="1655" s="84" customFormat="1" x14ac:dyDescent="0.25"/>
    <row r="1656" s="84" customFormat="1" x14ac:dyDescent="0.25"/>
    <row r="1657" s="84" customFormat="1" x14ac:dyDescent="0.25"/>
    <row r="1658" s="84" customFormat="1" x14ac:dyDescent="0.25"/>
    <row r="1659" s="84" customFormat="1" x14ac:dyDescent="0.25"/>
    <row r="1660" s="84" customFormat="1" x14ac:dyDescent="0.25"/>
    <row r="1661" s="84" customFormat="1" x14ac:dyDescent="0.25"/>
    <row r="1662" s="84" customFormat="1" x14ac:dyDescent="0.25"/>
    <row r="1663" s="84" customFormat="1" x14ac:dyDescent="0.25"/>
    <row r="1664" s="84" customFormat="1" x14ac:dyDescent="0.25"/>
    <row r="1665" s="84" customFormat="1" x14ac:dyDescent="0.25"/>
    <row r="1666" s="84" customFormat="1" x14ac:dyDescent="0.25"/>
    <row r="1667" s="84" customFormat="1" x14ac:dyDescent="0.25"/>
    <row r="1668" s="84" customFormat="1" x14ac:dyDescent="0.25"/>
    <row r="1669" s="84" customFormat="1" x14ac:dyDescent="0.25"/>
    <row r="1670" s="84" customFormat="1" x14ac:dyDescent="0.25"/>
    <row r="1671" s="84" customFormat="1" x14ac:dyDescent="0.25"/>
    <row r="1672" s="84" customFormat="1" x14ac:dyDescent="0.25"/>
    <row r="1673" s="84" customFormat="1" x14ac:dyDescent="0.25"/>
    <row r="1674" s="84" customFormat="1" x14ac:dyDescent="0.25"/>
    <row r="1675" s="84" customFormat="1" x14ac:dyDescent="0.25"/>
    <row r="1676" s="84" customFormat="1" x14ac:dyDescent="0.25"/>
    <row r="1677" s="84" customFormat="1" x14ac:dyDescent="0.25"/>
    <row r="1678" s="84" customFormat="1" x14ac:dyDescent="0.25"/>
    <row r="1679" s="84" customFormat="1" x14ac:dyDescent="0.25"/>
    <row r="1680" s="84" customFormat="1" x14ac:dyDescent="0.25"/>
    <row r="1681" s="84" customFormat="1" x14ac:dyDescent="0.25"/>
    <row r="1682" s="84" customFormat="1" x14ac:dyDescent="0.25"/>
    <row r="1683" s="84" customFormat="1" x14ac:dyDescent="0.25"/>
    <row r="1684" s="84" customFormat="1" x14ac:dyDescent="0.25"/>
    <row r="1685" s="84" customFormat="1" x14ac:dyDescent="0.25"/>
    <row r="1686" s="84" customFormat="1" x14ac:dyDescent="0.25"/>
    <row r="1687" s="84" customFormat="1" x14ac:dyDescent="0.25"/>
    <row r="1688" s="84" customFormat="1" x14ac:dyDescent="0.25"/>
    <row r="1689" s="84" customFormat="1" x14ac:dyDescent="0.25"/>
    <row r="1690" s="84" customFormat="1" x14ac:dyDescent="0.25"/>
    <row r="1691" s="84" customFormat="1" x14ac:dyDescent="0.25"/>
    <row r="1692" s="84" customFormat="1" x14ac:dyDescent="0.25"/>
    <row r="1693" s="84" customFormat="1" x14ac:dyDescent="0.25"/>
    <row r="1694" s="84" customFormat="1" x14ac:dyDescent="0.25"/>
    <row r="1695" s="84" customFormat="1" x14ac:dyDescent="0.25"/>
    <row r="1696" s="84" customFormat="1" x14ac:dyDescent="0.25"/>
    <row r="1697" s="84" customFormat="1" x14ac:dyDescent="0.25"/>
    <row r="1698" s="84" customFormat="1" x14ac:dyDescent="0.25"/>
    <row r="1699" s="84" customFormat="1" x14ac:dyDescent="0.25"/>
    <row r="1700" s="84" customFormat="1" x14ac:dyDescent="0.25"/>
    <row r="1701" s="84" customFormat="1" x14ac:dyDescent="0.25"/>
    <row r="1702" s="84" customFormat="1" x14ac:dyDescent="0.25"/>
    <row r="1703" s="84" customFormat="1" x14ac:dyDescent="0.25"/>
    <row r="1704" s="84" customFormat="1" x14ac:dyDescent="0.25"/>
    <row r="1705" s="84" customFormat="1" x14ac:dyDescent="0.25"/>
    <row r="1706" s="84" customFormat="1" x14ac:dyDescent="0.25"/>
    <row r="1707" s="84" customFormat="1" x14ac:dyDescent="0.25"/>
    <row r="1708" s="84" customFormat="1" x14ac:dyDescent="0.25"/>
    <row r="1709" s="84" customFormat="1" x14ac:dyDescent="0.25"/>
    <row r="1710" s="84" customFormat="1" x14ac:dyDescent="0.25"/>
    <row r="1711" s="84" customFormat="1" x14ac:dyDescent="0.25"/>
    <row r="1712" s="84" customFormat="1" x14ac:dyDescent="0.25"/>
    <row r="1713" s="84" customFormat="1" x14ac:dyDescent="0.25"/>
    <row r="1714" s="84" customFormat="1" x14ac:dyDescent="0.25"/>
    <row r="1715" s="84" customFormat="1" x14ac:dyDescent="0.25"/>
    <row r="1716" s="84" customFormat="1" x14ac:dyDescent="0.25"/>
    <row r="1717" s="84" customFormat="1" x14ac:dyDescent="0.25"/>
    <row r="1718" s="84" customFormat="1" x14ac:dyDescent="0.25"/>
    <row r="1719" s="84" customFormat="1" x14ac:dyDescent="0.25"/>
    <row r="1720" s="84" customFormat="1" x14ac:dyDescent="0.25"/>
    <row r="1721" s="84" customFormat="1" x14ac:dyDescent="0.25"/>
    <row r="1722" s="84" customFormat="1" x14ac:dyDescent="0.25"/>
    <row r="1723" s="84" customFormat="1" x14ac:dyDescent="0.25"/>
    <row r="1724" s="84" customFormat="1" x14ac:dyDescent="0.25"/>
    <row r="1725" s="84" customFormat="1" x14ac:dyDescent="0.25"/>
    <row r="1726" s="84" customFormat="1" x14ac:dyDescent="0.25"/>
    <row r="1727" s="84" customFormat="1" x14ac:dyDescent="0.25"/>
    <row r="1728" s="84" customFormat="1" x14ac:dyDescent="0.25"/>
    <row r="1729" s="84" customFormat="1" x14ac:dyDescent="0.25"/>
    <row r="1730" s="84" customFormat="1" x14ac:dyDescent="0.25"/>
    <row r="1731" s="84" customFormat="1" x14ac:dyDescent="0.25"/>
    <row r="1732" s="84" customFormat="1" x14ac:dyDescent="0.25"/>
    <row r="1733" s="84" customFormat="1" x14ac:dyDescent="0.25"/>
    <row r="1734" s="84" customFormat="1" x14ac:dyDescent="0.25"/>
    <row r="1735" s="84" customFormat="1" x14ac:dyDescent="0.25"/>
    <row r="1736" s="84" customFormat="1" x14ac:dyDescent="0.25"/>
    <row r="1737" s="84" customFormat="1" x14ac:dyDescent="0.25"/>
    <row r="1738" s="84" customFormat="1" x14ac:dyDescent="0.25"/>
    <row r="1739" s="84" customFormat="1" x14ac:dyDescent="0.25"/>
    <row r="1740" s="84" customForma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19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C4" sqref="C4"/>
    </sheetView>
  </sheetViews>
  <sheetFormatPr defaultColWidth="11.44140625" defaultRowHeight="13.8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44347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87" t="s">
        <v>555</v>
      </c>
      <c r="C7" s="587"/>
      <c r="D7" s="587"/>
      <c r="E7" s="587"/>
      <c r="F7" s="587"/>
      <c r="H7" s="587" t="s">
        <v>556</v>
      </c>
      <c r="I7" s="587"/>
      <c r="J7" s="587"/>
      <c r="K7" s="587"/>
      <c r="L7" s="587"/>
    </row>
    <row r="8" spans="2:12" ht="14.25" customHeight="1" x14ac:dyDescent="0.25">
      <c r="B8" s="587"/>
      <c r="C8" s="587"/>
      <c r="D8" s="587"/>
      <c r="E8" s="587"/>
      <c r="F8" s="587"/>
      <c r="H8" s="587"/>
      <c r="I8" s="587"/>
      <c r="J8" s="587"/>
      <c r="K8" s="587"/>
      <c r="L8" s="587"/>
    </row>
    <row r="9" spans="2:12" s="46" customFormat="1" x14ac:dyDescent="0.25">
      <c r="B9" s="585" t="s">
        <v>558</v>
      </c>
      <c r="C9" s="168">
        <v>44316</v>
      </c>
      <c r="D9" s="168">
        <v>44316</v>
      </c>
      <c r="E9" s="168">
        <v>44347</v>
      </c>
      <c r="F9" s="169">
        <v>44347</v>
      </c>
      <c r="G9" s="45"/>
      <c r="H9" s="585" t="s">
        <v>558</v>
      </c>
      <c r="I9" s="168">
        <v>44316</v>
      </c>
      <c r="J9" s="168">
        <v>44316</v>
      </c>
      <c r="K9" s="168">
        <v>44347</v>
      </c>
      <c r="L9" s="169">
        <v>44347</v>
      </c>
    </row>
    <row r="10" spans="2:12" ht="14.4" thickBot="1" x14ac:dyDescent="0.3">
      <c r="B10" s="586"/>
      <c r="C10" s="170" t="s">
        <v>559</v>
      </c>
      <c r="D10" s="170" t="s">
        <v>560</v>
      </c>
      <c r="E10" s="170" t="s">
        <v>559</v>
      </c>
      <c r="F10" s="171" t="s">
        <v>560</v>
      </c>
      <c r="H10" s="586"/>
      <c r="I10" s="170" t="s">
        <v>559</v>
      </c>
      <c r="J10" s="170" t="s">
        <v>560</v>
      </c>
      <c r="K10" s="170" t="s">
        <v>559</v>
      </c>
      <c r="L10" s="171" t="s">
        <v>560</v>
      </c>
    </row>
    <row r="11" spans="2:12" ht="14.4" thickTop="1" x14ac:dyDescent="0.25">
      <c r="B11" s="47"/>
      <c r="C11" s="152"/>
      <c r="D11" s="152"/>
      <c r="E11" s="132"/>
      <c r="F11" s="158"/>
      <c r="H11" s="47"/>
      <c r="I11" s="152"/>
      <c r="J11" s="152"/>
      <c r="K11" s="132"/>
      <c r="L11" s="158"/>
    </row>
    <row r="12" spans="2:12" s="4" customFormat="1" x14ac:dyDescent="0.25">
      <c r="B12" s="48" t="s">
        <v>1141</v>
      </c>
      <c r="C12" s="152">
        <v>12517006.95654</v>
      </c>
      <c r="D12" s="152">
        <v>25.939747072311441</v>
      </c>
      <c r="E12" s="152">
        <v>12488761.060700001</v>
      </c>
      <c r="F12" s="158">
        <v>25.773863345606689</v>
      </c>
      <c r="H12" s="176" t="s">
        <v>1141</v>
      </c>
      <c r="I12" s="152">
        <v>11239921.285049999</v>
      </c>
      <c r="J12" s="152">
        <v>26.080861766219648</v>
      </c>
      <c r="K12" s="152">
        <v>11203337.74931</v>
      </c>
      <c r="L12" s="158">
        <v>25.89663407527711</v>
      </c>
    </row>
    <row r="13" spans="2:12" s="4" customFormat="1" x14ac:dyDescent="0.25">
      <c r="B13" s="48" t="s">
        <v>1140</v>
      </c>
      <c r="C13" s="152">
        <v>6902922.22028</v>
      </c>
      <c r="D13" s="152">
        <v>14.305341290902199</v>
      </c>
      <c r="E13" s="152">
        <v>6910980.3496599998</v>
      </c>
      <c r="F13" s="158">
        <v>14.262636802046888</v>
      </c>
      <c r="H13" s="176" t="s">
        <v>1140</v>
      </c>
      <c r="I13" s="152">
        <v>6102873.0150499996</v>
      </c>
      <c r="J13" s="152">
        <v>14.160969943269771</v>
      </c>
      <c r="K13" s="152">
        <v>6105866.7227600003</v>
      </c>
      <c r="L13" s="158">
        <v>14.11377571308744</v>
      </c>
    </row>
    <row r="14" spans="2:12" s="4" customFormat="1" x14ac:dyDescent="0.25">
      <c r="B14" s="48" t="s">
        <v>1139</v>
      </c>
      <c r="C14" s="152">
        <v>5727522.0974599998</v>
      </c>
      <c r="D14" s="152">
        <v>11.869488854247273</v>
      </c>
      <c r="E14" s="152">
        <v>5843120.1765400004</v>
      </c>
      <c r="F14" s="158">
        <v>12.05882474731709</v>
      </c>
      <c r="H14" s="176" t="s">
        <v>1139</v>
      </c>
      <c r="I14" s="152">
        <v>5181223.2197799999</v>
      </c>
      <c r="J14" s="152">
        <v>12.022394387649713</v>
      </c>
      <c r="K14" s="152">
        <v>5291284.1397700002</v>
      </c>
      <c r="L14" s="158">
        <v>12.230859429760601</v>
      </c>
    </row>
    <row r="15" spans="2:12" s="4" customFormat="1" x14ac:dyDescent="0.25">
      <c r="B15" s="48" t="s">
        <v>1142</v>
      </c>
      <c r="C15" s="152">
        <v>5446124.18793</v>
      </c>
      <c r="D15" s="152">
        <v>11.286331025444477</v>
      </c>
      <c r="E15" s="152">
        <v>5513520.4503999995</v>
      </c>
      <c r="F15" s="158">
        <v>11.3786084905569</v>
      </c>
      <c r="H15" s="176" t="s">
        <v>1142</v>
      </c>
      <c r="I15" s="152">
        <v>4989430.1080299998</v>
      </c>
      <c r="J15" s="152">
        <v>11.577361944057952</v>
      </c>
      <c r="K15" s="152">
        <v>5051121.8871800005</v>
      </c>
      <c r="L15" s="158">
        <v>11.675721834770165</v>
      </c>
    </row>
    <row r="16" spans="2:12" s="4" customFormat="1" x14ac:dyDescent="0.25">
      <c r="B16" s="48" t="s">
        <v>1148</v>
      </c>
      <c r="C16" s="152">
        <v>3935426.9156499999</v>
      </c>
      <c r="D16" s="152">
        <v>8.1556221202058197</v>
      </c>
      <c r="E16" s="152">
        <v>3996493.8127299999</v>
      </c>
      <c r="F16" s="158">
        <v>8.2478225734500672</v>
      </c>
      <c r="H16" s="176" t="s">
        <v>1148</v>
      </c>
      <c r="I16" s="152">
        <v>3544926.4778100001</v>
      </c>
      <c r="J16" s="152">
        <v>8.225568052878339</v>
      </c>
      <c r="K16" s="152">
        <v>3602493.4123499999</v>
      </c>
      <c r="L16" s="158">
        <v>8.3272017452093756</v>
      </c>
    </row>
    <row r="17" spans="2:12" s="4" customFormat="1" x14ac:dyDescent="0.25">
      <c r="B17" s="48" t="s">
        <v>1145</v>
      </c>
      <c r="C17" s="152">
        <v>3972820.10249</v>
      </c>
      <c r="D17" s="152">
        <v>8.2331142724611528</v>
      </c>
      <c r="E17" s="152">
        <v>3955340.8478999999</v>
      </c>
      <c r="F17" s="158">
        <v>8.1628925402274177</v>
      </c>
      <c r="H17" s="176" t="s">
        <v>1145</v>
      </c>
      <c r="I17" s="152">
        <v>3611952.2078800001</v>
      </c>
      <c r="J17" s="152">
        <v>8.381093056693155</v>
      </c>
      <c r="K17" s="152">
        <v>3590886.6052100002</v>
      </c>
      <c r="L17" s="158">
        <v>8.3003724873566966</v>
      </c>
    </row>
    <row r="18" spans="2:12" s="4" customFormat="1" x14ac:dyDescent="0.25">
      <c r="B18" s="48" t="s">
        <v>1144</v>
      </c>
      <c r="C18" s="89">
        <v>2126444.63901</v>
      </c>
      <c r="D18" s="152">
        <v>4.4067592429012592</v>
      </c>
      <c r="E18" s="152">
        <v>2181046.0549699999</v>
      </c>
      <c r="F18" s="158">
        <v>4.5011657039517843</v>
      </c>
      <c r="H18" s="176" t="s">
        <v>1144</v>
      </c>
      <c r="I18" s="89">
        <v>1925053.07996</v>
      </c>
      <c r="J18" s="152">
        <v>4.4668500781986396</v>
      </c>
      <c r="K18" s="152">
        <v>1978831.5271700001</v>
      </c>
      <c r="L18" s="158">
        <v>4.5740900705148686</v>
      </c>
    </row>
    <row r="19" spans="2:12" s="4" customFormat="1" x14ac:dyDescent="0.25">
      <c r="B19" s="48" t="s">
        <v>1213</v>
      </c>
      <c r="C19" s="152">
        <v>2204337.8037800002</v>
      </c>
      <c r="D19" s="152">
        <v>4.5681819376246153</v>
      </c>
      <c r="E19" s="152">
        <v>2156759.19496</v>
      </c>
      <c r="F19" s="158">
        <v>4.4510433412971384</v>
      </c>
      <c r="H19" s="48" t="s">
        <v>1213</v>
      </c>
      <c r="I19" s="89">
        <v>1753254.83659</v>
      </c>
      <c r="J19" s="152">
        <v>4.0682132796498855</v>
      </c>
      <c r="K19" s="152">
        <v>1702496.3099700001</v>
      </c>
      <c r="L19" s="158">
        <v>3.9353382840321873</v>
      </c>
    </row>
    <row r="20" spans="2:12" s="4" customFormat="1" x14ac:dyDescent="0.25">
      <c r="B20" s="48" t="s">
        <v>1147</v>
      </c>
      <c r="C20" s="152">
        <v>977965.50749999995</v>
      </c>
      <c r="D20" s="152">
        <v>2.0266967972515268</v>
      </c>
      <c r="E20" s="152">
        <v>937473.78795000003</v>
      </c>
      <c r="F20" s="158">
        <v>1.9347252448240253</v>
      </c>
      <c r="H20" s="176" t="s">
        <v>1147</v>
      </c>
      <c r="I20" s="89">
        <v>892029.93704999995</v>
      </c>
      <c r="J20" s="152">
        <v>2.0698462995888476</v>
      </c>
      <c r="K20" s="152">
        <v>852386.92226999998</v>
      </c>
      <c r="L20" s="158">
        <v>1.9703014146777258</v>
      </c>
    </row>
    <row r="21" spans="2:12" s="4" customFormat="1" x14ac:dyDescent="0.25">
      <c r="B21" s="48" t="s">
        <v>1149</v>
      </c>
      <c r="C21" s="152">
        <v>895663.09615999996</v>
      </c>
      <c r="D21" s="152">
        <v>1.8561365554130835</v>
      </c>
      <c r="E21" s="152">
        <v>906507.89847000001</v>
      </c>
      <c r="F21" s="158">
        <v>1.8708189373885984</v>
      </c>
      <c r="H21" s="176" t="s">
        <v>1149</v>
      </c>
      <c r="I21" s="89">
        <v>830704.14182999998</v>
      </c>
      <c r="J21" s="152">
        <v>1.9275472970181013</v>
      </c>
      <c r="K21" s="152">
        <v>841288.90635000006</v>
      </c>
      <c r="L21" s="158">
        <v>1.9446482331283668</v>
      </c>
    </row>
    <row r="22" spans="2:12" s="4" customFormat="1" x14ac:dyDescent="0.25">
      <c r="B22" s="48" t="s">
        <v>1146</v>
      </c>
      <c r="C22" s="152">
        <v>760432.12170999998</v>
      </c>
      <c r="D22" s="152">
        <v>1.5758892658050521</v>
      </c>
      <c r="E22" s="152">
        <v>756589.65037000005</v>
      </c>
      <c r="F22" s="158">
        <v>1.561422959616118</v>
      </c>
      <c r="H22" s="176" t="s">
        <v>1146</v>
      </c>
      <c r="I22" s="89">
        <v>608790.52054000006</v>
      </c>
      <c r="J22" s="152">
        <v>1.4126238972782998</v>
      </c>
      <c r="K22" s="152">
        <v>604664.40670000005</v>
      </c>
      <c r="L22" s="158">
        <v>1.3976881915944059</v>
      </c>
    </row>
    <row r="23" spans="2:12" s="4" customFormat="1" x14ac:dyDescent="0.25">
      <c r="B23" s="48" t="s">
        <v>1150</v>
      </c>
      <c r="C23" s="152">
        <v>624786.42000000004</v>
      </c>
      <c r="D23" s="152">
        <v>1.2947825119284664</v>
      </c>
      <c r="E23" s="152">
        <v>627612.08299999998</v>
      </c>
      <c r="F23" s="158">
        <v>1.2952436180556481</v>
      </c>
      <c r="H23" s="176" t="s">
        <v>1150</v>
      </c>
      <c r="I23" s="152">
        <v>541763.52</v>
      </c>
      <c r="J23" s="152">
        <v>1.2570959454933337</v>
      </c>
      <c r="K23" s="152">
        <v>544654.90899999999</v>
      </c>
      <c r="L23" s="158">
        <v>1.2589756009582989</v>
      </c>
    </row>
    <row r="24" spans="2:12" s="4" customFormat="1" x14ac:dyDescent="0.25">
      <c r="B24" s="48" t="s">
        <v>1151</v>
      </c>
      <c r="C24" s="152">
        <v>573720.55680000002</v>
      </c>
      <c r="D24" s="152">
        <v>1.188955649321735</v>
      </c>
      <c r="E24" s="152">
        <v>585880.52332000004</v>
      </c>
      <c r="F24" s="158">
        <v>1.2091195012466536</v>
      </c>
      <c r="H24" s="176" t="s">
        <v>1151</v>
      </c>
      <c r="I24" s="152">
        <v>512589.00212000002</v>
      </c>
      <c r="J24" s="152">
        <v>1.1894000472189894</v>
      </c>
      <c r="K24" s="152">
        <v>524807.62789</v>
      </c>
      <c r="L24" s="158">
        <v>1.2130984000922904</v>
      </c>
    </row>
    <row r="25" spans="2:12" s="4" customFormat="1" ht="13.5" customHeight="1" x14ac:dyDescent="0.25">
      <c r="B25" s="48" t="s">
        <v>1152</v>
      </c>
      <c r="C25" s="152">
        <v>505654.27272000001</v>
      </c>
      <c r="D25" s="152">
        <v>1.0478977910559633</v>
      </c>
      <c r="E25" s="152">
        <v>501497.15388</v>
      </c>
      <c r="F25" s="158">
        <v>1.0349720880630995</v>
      </c>
      <c r="H25" s="176" t="s">
        <v>1152</v>
      </c>
      <c r="I25" s="152">
        <v>448007.12732999999</v>
      </c>
      <c r="J25" s="152">
        <v>1.039545710494975</v>
      </c>
      <c r="K25" s="152">
        <v>443889.02113000001</v>
      </c>
      <c r="L25" s="158">
        <v>1.0260541820177238</v>
      </c>
    </row>
    <row r="26" spans="2:12" s="4" customFormat="1" x14ac:dyDescent="0.25">
      <c r="B26" s="48" t="s">
        <v>1154</v>
      </c>
      <c r="C26" s="152">
        <v>246327.93672999999</v>
      </c>
      <c r="D26" s="152">
        <v>0.51048021286606338</v>
      </c>
      <c r="E26" s="152">
        <v>249803.52098</v>
      </c>
      <c r="F26" s="158">
        <v>0.51553567096823272</v>
      </c>
      <c r="H26" s="176" t="s">
        <v>1154</v>
      </c>
      <c r="I26" s="152">
        <v>222234.58942999999</v>
      </c>
      <c r="J26" s="152">
        <v>0.51566816702761509</v>
      </c>
      <c r="K26" s="152">
        <v>225631.08119</v>
      </c>
      <c r="L26" s="158">
        <v>0.52154863812317342</v>
      </c>
    </row>
    <row r="27" spans="2:12" s="4" customFormat="1" x14ac:dyDescent="0.25">
      <c r="B27" s="48" t="s">
        <v>1160</v>
      </c>
      <c r="C27" s="152">
        <v>202618.09799000001</v>
      </c>
      <c r="D27" s="152">
        <v>0.41989768259953592</v>
      </c>
      <c r="E27" s="152">
        <v>206767.0809</v>
      </c>
      <c r="F27" s="158">
        <v>0.42671858814375457</v>
      </c>
      <c r="H27" s="176" t="s">
        <v>1160</v>
      </c>
      <c r="I27" s="152">
        <v>179217.78477999999</v>
      </c>
      <c r="J27" s="152">
        <v>0.41585293636462434</v>
      </c>
      <c r="K27" s="152">
        <v>183303.00184000001</v>
      </c>
      <c r="L27" s="158">
        <v>0.42370683360346645</v>
      </c>
    </row>
    <row r="28" spans="2:12" s="4" customFormat="1" x14ac:dyDescent="0.25">
      <c r="B28" s="48" t="s">
        <v>1157</v>
      </c>
      <c r="C28" s="152">
        <v>192220.43392000001</v>
      </c>
      <c r="D28" s="152">
        <v>0.39834997738093819</v>
      </c>
      <c r="E28" s="152">
        <v>191961.16462999998</v>
      </c>
      <c r="F28" s="158">
        <v>0.39616266183571403</v>
      </c>
      <c r="H28" s="176" t="s">
        <v>1157</v>
      </c>
      <c r="I28" s="152">
        <v>161385.64622</v>
      </c>
      <c r="J28" s="152">
        <v>0.37447564118747517</v>
      </c>
      <c r="K28" s="152">
        <v>160979.94478999998</v>
      </c>
      <c r="L28" s="158">
        <v>0.37210685038409153</v>
      </c>
    </row>
    <row r="29" spans="2:12" s="4" customFormat="1" x14ac:dyDescent="0.25">
      <c r="B29" s="48" t="s">
        <v>1293</v>
      </c>
      <c r="C29" s="152">
        <v>115617.92763000001</v>
      </c>
      <c r="D29" s="152">
        <v>0.23960199192667314</v>
      </c>
      <c r="E29" s="152">
        <v>116485.5742</v>
      </c>
      <c r="F29" s="158">
        <v>0.24039880790201049</v>
      </c>
      <c r="H29" s="176" t="s">
        <v>1293</v>
      </c>
      <c r="I29" s="152">
        <v>95537.941399999996</v>
      </c>
      <c r="J29" s="152">
        <v>0.22168410079497361</v>
      </c>
      <c r="K29" s="152">
        <v>96338.49487000001</v>
      </c>
      <c r="L29" s="158">
        <v>0.22268745304630358</v>
      </c>
    </row>
    <row r="30" spans="2:12" s="4" customFormat="1" x14ac:dyDescent="0.25">
      <c r="B30" s="48" t="s">
        <v>1292</v>
      </c>
      <c r="C30" s="152">
        <v>88264.570519999994</v>
      </c>
      <c r="D30" s="152">
        <v>0.18291598324459873</v>
      </c>
      <c r="E30" s="152">
        <v>87922.16807</v>
      </c>
      <c r="F30" s="158">
        <v>0.18145066062771067</v>
      </c>
      <c r="H30" s="176" t="s">
        <v>1292</v>
      </c>
      <c r="I30" s="152">
        <v>77086.172189999997</v>
      </c>
      <c r="J30" s="152">
        <v>0.17886902852678227</v>
      </c>
      <c r="K30" s="152">
        <v>76730.350890000002</v>
      </c>
      <c r="L30" s="158">
        <v>0.17736302019354222</v>
      </c>
    </row>
    <row r="31" spans="2:12" s="4" customFormat="1" x14ac:dyDescent="0.25">
      <c r="B31" s="48" t="s">
        <v>1294</v>
      </c>
      <c r="C31" s="152">
        <v>85959.869340000005</v>
      </c>
      <c r="D31" s="152">
        <v>0.17813981224029796</v>
      </c>
      <c r="E31" s="152">
        <v>84086.128150000004</v>
      </c>
      <c r="F31" s="158">
        <v>0.17353397712277135</v>
      </c>
      <c r="H31" s="48" t="s">
        <v>1294</v>
      </c>
      <c r="I31" s="152">
        <v>68110.229500000001</v>
      </c>
      <c r="J31" s="152">
        <v>0.15804145201779266</v>
      </c>
      <c r="K31" s="152">
        <v>66138.979170000006</v>
      </c>
      <c r="L31" s="158">
        <v>0.15288095208799296</v>
      </c>
    </row>
    <row r="32" spans="2:12" s="4" customFormat="1" x14ac:dyDescent="0.25">
      <c r="B32" s="48" t="s">
        <v>1155</v>
      </c>
      <c r="C32" s="152">
        <v>54046.746180000002</v>
      </c>
      <c r="D32" s="152">
        <v>0.11200432586306955</v>
      </c>
      <c r="E32" s="152">
        <v>55291.887360000001</v>
      </c>
      <c r="F32" s="158">
        <v>0.11410944144185917</v>
      </c>
      <c r="H32" s="176" t="s">
        <v>1155</v>
      </c>
      <c r="I32" s="152">
        <v>41337.921219999997</v>
      </c>
      <c r="J32" s="152">
        <v>9.591958713053407E-2</v>
      </c>
      <c r="K32" s="152">
        <v>42576.809649999996</v>
      </c>
      <c r="L32" s="158">
        <v>9.8416747247192904E-2</v>
      </c>
    </row>
    <row r="33" spans="1:37" s="4" customFormat="1" x14ac:dyDescent="0.25">
      <c r="B33" s="48" t="s">
        <v>1156</v>
      </c>
      <c r="C33" s="152">
        <v>38236.117819999999</v>
      </c>
      <c r="D33" s="152">
        <v>7.9239008871819575E-2</v>
      </c>
      <c r="E33" s="152">
        <v>39848.420090000007</v>
      </c>
      <c r="F33" s="158">
        <v>8.2237759930401125E-2</v>
      </c>
      <c r="H33" s="176" t="s">
        <v>1156</v>
      </c>
      <c r="I33" s="152">
        <v>26888.239450000001</v>
      </c>
      <c r="J33" s="152">
        <v>6.2390868979234529E-2</v>
      </c>
      <c r="K33" s="152">
        <v>28457.196769999999</v>
      </c>
      <c r="L33" s="158">
        <v>6.5779112265559908E-2</v>
      </c>
    </row>
    <row r="34" spans="1:37" s="4" customFormat="1" x14ac:dyDescent="0.25">
      <c r="B34" s="48" t="s">
        <v>1159</v>
      </c>
      <c r="C34" s="152">
        <v>32396.839680000001</v>
      </c>
      <c r="D34" s="152">
        <v>6.7137921242613127E-2</v>
      </c>
      <c r="E34" s="152">
        <v>31660.181649999999</v>
      </c>
      <c r="F34" s="158">
        <v>6.5339163058536959E-2</v>
      </c>
      <c r="H34" s="176" t="s">
        <v>1158</v>
      </c>
      <c r="I34" s="152">
        <v>21188.478910000002</v>
      </c>
      <c r="J34" s="152">
        <v>4.9165272200188036E-2</v>
      </c>
      <c r="K34" s="152">
        <v>23411.312399999999</v>
      </c>
      <c r="L34" s="158">
        <v>5.4115497007321517E-2</v>
      </c>
    </row>
    <row r="35" spans="1:37" s="4" customFormat="1" x14ac:dyDescent="0.25">
      <c r="B35" s="48" t="s">
        <v>1158</v>
      </c>
      <c r="C35" s="152">
        <v>27644.179240000001</v>
      </c>
      <c r="D35" s="152">
        <v>5.7288696890319672E-2</v>
      </c>
      <c r="E35" s="152">
        <v>29728.862699999998</v>
      </c>
      <c r="F35" s="158">
        <v>6.1353375320894833E-2</v>
      </c>
      <c r="H35" s="176" t="s">
        <v>1159</v>
      </c>
      <c r="I35" s="152">
        <v>20928.1626</v>
      </c>
      <c r="J35" s="152">
        <v>4.8561240061134464E-2</v>
      </c>
      <c r="K35" s="152">
        <v>20175.21934</v>
      </c>
      <c r="L35" s="158">
        <v>4.6635233564087809E-2</v>
      </c>
    </row>
    <row r="36" spans="1:37" s="4" customFormat="1" x14ac:dyDescent="0.25">
      <c r="B36" s="48"/>
      <c r="C36" s="132"/>
      <c r="D36" s="152"/>
      <c r="E36" s="132"/>
      <c r="F36" s="158"/>
      <c r="H36" s="48"/>
      <c r="I36" s="152"/>
      <c r="J36" s="152"/>
      <c r="K36" s="152"/>
      <c r="L36" s="158"/>
    </row>
    <row r="37" spans="1:37" s="5" customFormat="1" x14ac:dyDescent="0.25">
      <c r="B37" s="154" t="s">
        <v>1162</v>
      </c>
      <c r="C37" s="160">
        <v>48254159.617080003</v>
      </c>
      <c r="D37" s="159">
        <v>100</v>
      </c>
      <c r="E37" s="160">
        <v>48455138.033579998</v>
      </c>
      <c r="F37" s="161">
        <v>100</v>
      </c>
      <c r="H37" s="154" t="s">
        <v>1162</v>
      </c>
      <c r="I37" s="160">
        <v>43096433.644719996</v>
      </c>
      <c r="J37" s="159">
        <v>100</v>
      </c>
      <c r="K37" s="160">
        <v>43261752.537970006</v>
      </c>
      <c r="L37" s="161">
        <v>100</v>
      </c>
    </row>
    <row r="38" spans="1:37" s="4" customFormat="1" x14ac:dyDescent="0.25">
      <c r="A38" s="8"/>
      <c r="B38" s="8"/>
      <c r="C38" s="132"/>
      <c r="D38" s="152"/>
      <c r="E38" s="132"/>
      <c r="F38" s="152"/>
      <c r="G38" s="8"/>
      <c r="H38" s="8"/>
      <c r="I38" s="152"/>
      <c r="J38" s="152"/>
      <c r="K38" s="152"/>
      <c r="L38" s="152"/>
    </row>
    <row r="39" spans="1:37" s="4" customFormat="1" x14ac:dyDescent="0.25">
      <c r="B39" s="153" t="s">
        <v>1143</v>
      </c>
      <c r="C39" s="163">
        <v>30593575.46221</v>
      </c>
      <c r="D39" s="162">
        <v>63.400908242905388</v>
      </c>
      <c r="E39" s="163">
        <v>30756382.037300002</v>
      </c>
      <c r="F39" s="173">
        <v>63.473933385527573</v>
      </c>
      <c r="H39" s="153" t="s">
        <v>1143</v>
      </c>
      <c r="I39" s="163">
        <v>27513447.627909996</v>
      </c>
      <c r="J39" s="162">
        <v>63.841588041197085</v>
      </c>
      <c r="K39" s="163">
        <v>27651610.499020003</v>
      </c>
      <c r="L39" s="173">
        <v>63.91699105289532</v>
      </c>
    </row>
    <row r="40" spans="1:37" s="4" customFormat="1" x14ac:dyDescent="0.25">
      <c r="B40" s="48" t="s">
        <v>1153</v>
      </c>
      <c r="C40" s="152">
        <v>16071597.1631</v>
      </c>
      <c r="D40" s="152">
        <v>33.306138352912711</v>
      </c>
      <c r="E40" s="152">
        <v>16103703.853669997</v>
      </c>
      <c r="F40" s="158">
        <v>33.234254420057447</v>
      </c>
      <c r="H40" s="48" t="s">
        <v>1153</v>
      </c>
      <c r="I40" s="152">
        <v>14221063.723779999</v>
      </c>
      <c r="J40" s="152">
        <v>32.99823795401759</v>
      </c>
      <c r="K40" s="152">
        <v>14242510.626910001</v>
      </c>
      <c r="L40" s="158">
        <v>32.921714427564218</v>
      </c>
    </row>
    <row r="41" spans="1:37" s="4" customFormat="1" x14ac:dyDescent="0.25">
      <c r="B41" s="48" t="s">
        <v>1161</v>
      </c>
      <c r="C41" s="152">
        <v>1588986.99177</v>
      </c>
      <c r="D41" s="152">
        <v>3.2929534041818926</v>
      </c>
      <c r="E41" s="152">
        <v>1595052.1426099997</v>
      </c>
      <c r="F41" s="158">
        <v>3.2918121944149852</v>
      </c>
      <c r="H41" s="48" t="s">
        <v>1161</v>
      </c>
      <c r="I41" s="152">
        <v>1361922.2930299998</v>
      </c>
      <c r="J41" s="152">
        <v>3.1601740047853286</v>
      </c>
      <c r="K41" s="152">
        <v>1367631.4120400001</v>
      </c>
      <c r="L41" s="158">
        <v>3.1612945195404563</v>
      </c>
    </row>
    <row r="42" spans="1:37" s="5" customFormat="1" x14ac:dyDescent="0.25">
      <c r="B42" s="165" t="s">
        <v>364</v>
      </c>
      <c r="C42" s="166">
        <v>3.0267983675003052E-9</v>
      </c>
      <c r="D42" s="166">
        <v>8.4376949871511897E-15</v>
      </c>
      <c r="E42" s="166">
        <v>0</v>
      </c>
      <c r="F42" s="167">
        <v>-4.8849813083506888E-15</v>
      </c>
      <c r="H42" s="165" t="s">
        <v>364</v>
      </c>
      <c r="I42" s="166">
        <v>0</v>
      </c>
      <c r="J42" s="166">
        <v>0</v>
      </c>
      <c r="K42" s="166">
        <v>2.5611370801925659E-9</v>
      </c>
      <c r="L42" s="167">
        <v>5.773159728050814E-15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87" t="s">
        <v>7</v>
      </c>
      <c r="C44" s="587"/>
      <c r="D44" s="587"/>
      <c r="E44" s="587"/>
      <c r="F44" s="587"/>
      <c r="H44" s="587" t="s">
        <v>33</v>
      </c>
      <c r="I44" s="587"/>
      <c r="J44" s="587"/>
      <c r="K44" s="587"/>
      <c r="L44" s="587"/>
    </row>
    <row r="45" spans="1:37" s="4" customFormat="1" x14ac:dyDescent="0.25">
      <c r="B45" s="587"/>
      <c r="C45" s="587"/>
      <c r="D45" s="587"/>
      <c r="E45" s="587"/>
      <c r="F45" s="587"/>
      <c r="H45" s="587"/>
      <c r="I45" s="587"/>
      <c r="J45" s="587"/>
      <c r="K45" s="587"/>
      <c r="L45" s="587"/>
      <c r="AK45" s="4">
        <v>0</v>
      </c>
    </row>
    <row r="46" spans="1:37" s="4" customFormat="1" x14ac:dyDescent="0.25">
      <c r="B46" s="585" t="s">
        <v>558</v>
      </c>
      <c r="C46" s="168">
        <v>44316</v>
      </c>
      <c r="D46" s="168">
        <v>44316</v>
      </c>
      <c r="E46" s="168">
        <v>44347</v>
      </c>
      <c r="F46" s="169">
        <v>44347</v>
      </c>
      <c r="H46" s="585" t="s">
        <v>558</v>
      </c>
      <c r="I46" s="168">
        <v>44316</v>
      </c>
      <c r="J46" s="168">
        <v>44316</v>
      </c>
      <c r="K46" s="168">
        <v>44347</v>
      </c>
      <c r="L46" s="169">
        <v>44347</v>
      </c>
    </row>
    <row r="47" spans="1:37" s="4" customFormat="1" ht="14.4" thickBot="1" x14ac:dyDescent="0.3">
      <c r="B47" s="586"/>
      <c r="C47" s="170" t="s">
        <v>559</v>
      </c>
      <c r="D47" s="170" t="s">
        <v>560</v>
      </c>
      <c r="E47" s="170" t="s">
        <v>559</v>
      </c>
      <c r="F47" s="171" t="s">
        <v>560</v>
      </c>
      <c r="H47" s="586"/>
      <c r="I47" s="170" t="s">
        <v>559</v>
      </c>
      <c r="J47" s="170" t="s">
        <v>560</v>
      </c>
      <c r="K47" s="170" t="s">
        <v>559</v>
      </c>
      <c r="L47" s="171" t="s">
        <v>560</v>
      </c>
    </row>
    <row r="48" spans="1:37" s="4" customFormat="1" ht="14.4" thickTop="1" x14ac:dyDescent="0.25">
      <c r="B48" s="47"/>
      <c r="C48" s="152"/>
      <c r="D48" s="152"/>
      <c r="E48" s="132"/>
      <c r="F48" s="158"/>
      <c r="H48" s="47"/>
      <c r="I48" s="152"/>
      <c r="J48" s="152"/>
      <c r="K48" s="132"/>
      <c r="L48" s="158"/>
    </row>
    <row r="49" spans="2:12" s="4" customFormat="1" x14ac:dyDescent="0.25">
      <c r="B49" s="48" t="s">
        <v>1141</v>
      </c>
      <c r="C49" s="152">
        <v>1250223.77835</v>
      </c>
      <c r="D49" s="152">
        <v>24.757298102185246</v>
      </c>
      <c r="E49" s="152">
        <v>1250656.03217</v>
      </c>
      <c r="F49" s="158">
        <v>24.762069307803174</v>
      </c>
      <c r="H49" s="48" t="s">
        <v>1141</v>
      </c>
      <c r="I49" s="152">
        <v>2586465.5838799998</v>
      </c>
      <c r="J49" s="152">
        <v>31.859473757494772</v>
      </c>
      <c r="K49" s="152">
        <v>2528689.2912000003</v>
      </c>
      <c r="L49" s="158">
        <v>31.316559438913654</v>
      </c>
    </row>
    <row r="50" spans="2:12" s="4" customFormat="1" x14ac:dyDescent="0.25">
      <c r="B50" s="48" t="s">
        <v>1140</v>
      </c>
      <c r="C50" s="152">
        <v>789807.22646999999</v>
      </c>
      <c r="D50" s="152">
        <v>15.639994445461527</v>
      </c>
      <c r="E50" s="152">
        <v>790016.30079000001</v>
      </c>
      <c r="F50" s="158">
        <v>15.641741527055746</v>
      </c>
      <c r="H50" s="48" t="s">
        <v>1139</v>
      </c>
      <c r="I50" s="152">
        <v>1062841.50648</v>
      </c>
      <c r="J50" s="152">
        <v>13.091831298709749</v>
      </c>
      <c r="K50" s="152">
        <v>1081089.3087199999</v>
      </c>
      <c r="L50" s="158">
        <v>13.388753498947054</v>
      </c>
    </row>
    <row r="51" spans="2:12" s="4" customFormat="1" x14ac:dyDescent="0.25">
      <c r="B51" s="48" t="s">
        <v>1139</v>
      </c>
      <c r="C51" s="152">
        <v>526899.71693</v>
      </c>
      <c r="D51" s="152">
        <v>10.433822798674361</v>
      </c>
      <c r="E51" s="152">
        <v>526882.87916000001</v>
      </c>
      <c r="F51" s="158">
        <v>10.43189337056776</v>
      </c>
      <c r="H51" s="48" t="s">
        <v>1140</v>
      </c>
      <c r="I51" s="152">
        <v>874273.16115000006</v>
      </c>
      <c r="J51" s="152">
        <v>10.769090842784907</v>
      </c>
      <c r="K51" s="152">
        <v>888855.34728999995</v>
      </c>
      <c r="L51" s="158">
        <v>11.008031478155184</v>
      </c>
    </row>
    <row r="52" spans="2:12" s="4" customFormat="1" x14ac:dyDescent="0.25">
      <c r="B52" s="48" t="s">
        <v>1142</v>
      </c>
      <c r="C52" s="152">
        <v>445908.18991000002</v>
      </c>
      <c r="D52" s="152">
        <v>8.8300048159196027</v>
      </c>
      <c r="E52" s="152">
        <v>447588.57279000001</v>
      </c>
      <c r="F52" s="158">
        <v>8.8619244426273696</v>
      </c>
      <c r="H52" s="48" t="s">
        <v>1142</v>
      </c>
      <c r="I52" s="152">
        <v>712666.06357</v>
      </c>
      <c r="J52" s="152">
        <v>8.7784526852683342</v>
      </c>
      <c r="K52" s="152">
        <v>711389.14308000007</v>
      </c>
      <c r="L52" s="158">
        <v>8.8102007870213388</v>
      </c>
    </row>
    <row r="53" spans="2:12" s="4" customFormat="1" x14ac:dyDescent="0.25">
      <c r="B53" s="48" t="s">
        <v>1213</v>
      </c>
      <c r="C53" s="152">
        <v>441070.10265000002</v>
      </c>
      <c r="D53" s="152">
        <v>8.7341995923953117</v>
      </c>
      <c r="E53" s="152">
        <v>441103.21130000002</v>
      </c>
      <c r="F53" s="158">
        <v>8.7335190565174106</v>
      </c>
      <c r="H53" s="48" t="s">
        <v>1148</v>
      </c>
      <c r="I53" s="152">
        <v>690308.61399999994</v>
      </c>
      <c r="J53" s="152">
        <v>8.5030588883049116</v>
      </c>
      <c r="K53" s="152">
        <v>699781.57577</v>
      </c>
      <c r="L53" s="158">
        <v>8.6664468379419315</v>
      </c>
    </row>
    <row r="54" spans="2:12" s="4" customFormat="1" x14ac:dyDescent="0.25">
      <c r="B54" s="48" t="s">
        <v>1148</v>
      </c>
      <c r="C54" s="152">
        <v>379697.74051999999</v>
      </c>
      <c r="D54" s="152">
        <v>7.5188860694890822</v>
      </c>
      <c r="E54" s="152">
        <v>379679.35429000005</v>
      </c>
      <c r="F54" s="158">
        <v>7.5173718783079293</v>
      </c>
      <c r="H54" s="48" t="s">
        <v>1145</v>
      </c>
      <c r="I54" s="152">
        <v>593380.00169999991</v>
      </c>
      <c r="J54" s="152">
        <v>7.3091150758804933</v>
      </c>
      <c r="K54" s="152">
        <v>585806.60661000002</v>
      </c>
      <c r="L54" s="158">
        <v>7.2549235208349634</v>
      </c>
    </row>
    <row r="55" spans="2:12" s="4" customFormat="1" x14ac:dyDescent="0.25">
      <c r="B55" s="48" t="s">
        <v>1145</v>
      </c>
      <c r="C55" s="152">
        <v>350275.91662999999</v>
      </c>
      <c r="D55" s="152">
        <v>6.9362664798056679</v>
      </c>
      <c r="E55" s="152">
        <v>350694.47087999998</v>
      </c>
      <c r="F55" s="158">
        <v>6.9434925114673947</v>
      </c>
      <c r="H55" s="48" t="s">
        <v>1144</v>
      </c>
      <c r="I55" s="152">
        <v>440647.36197000003</v>
      </c>
      <c r="J55" s="152">
        <v>5.4277903995663026</v>
      </c>
      <c r="K55" s="152">
        <v>429683.17907999997</v>
      </c>
      <c r="L55" s="158">
        <v>5.3214125058340018</v>
      </c>
    </row>
    <row r="56" spans="2:12" s="4" customFormat="1" x14ac:dyDescent="0.25">
      <c r="B56" s="48" t="s">
        <v>1144</v>
      </c>
      <c r="C56" s="152">
        <v>199229.93625</v>
      </c>
      <c r="D56" s="152">
        <v>3.9452096560906944</v>
      </c>
      <c r="E56" s="152">
        <v>199127.46234</v>
      </c>
      <c r="F56" s="158">
        <v>3.9425772528315828</v>
      </c>
      <c r="H56" s="48" t="s">
        <v>1213</v>
      </c>
      <c r="I56" s="152">
        <v>289356.07084</v>
      </c>
      <c r="J56" s="152">
        <v>3.5642199157622678</v>
      </c>
      <c r="K56" s="152">
        <v>272119.13699999999</v>
      </c>
      <c r="L56" s="158">
        <v>3.3700601960007166</v>
      </c>
    </row>
    <row r="57" spans="2:12" s="4" customFormat="1" x14ac:dyDescent="0.25">
      <c r="B57" s="48" t="s">
        <v>1146</v>
      </c>
      <c r="C57" s="152">
        <v>150845.05132999999</v>
      </c>
      <c r="D57" s="152">
        <v>2.9870779677098471</v>
      </c>
      <c r="E57" s="152">
        <v>150874.21816999998</v>
      </c>
      <c r="F57" s="158">
        <v>2.9871985190076082</v>
      </c>
      <c r="H57" s="48" t="s">
        <v>1149</v>
      </c>
      <c r="I57" s="152">
        <v>168278.48998000001</v>
      </c>
      <c r="J57" s="152">
        <v>2.0728147974913842</v>
      </c>
      <c r="K57" s="152">
        <v>173061.80752999999</v>
      </c>
      <c r="L57" s="158">
        <v>2.143284428411186</v>
      </c>
    </row>
    <row r="58" spans="2:12" s="4" customFormat="1" x14ac:dyDescent="0.25">
      <c r="B58" s="48" t="s">
        <v>1147</v>
      </c>
      <c r="C58" s="152">
        <v>82686.071309999999</v>
      </c>
      <c r="D58" s="152">
        <v>1.6373738460021003</v>
      </c>
      <c r="E58" s="152">
        <v>81083.039139999993</v>
      </c>
      <c r="F58" s="158">
        <v>1.6053845207849138</v>
      </c>
      <c r="H58" s="48" t="s">
        <v>1147</v>
      </c>
      <c r="I58" s="152">
        <v>147017.69657</v>
      </c>
      <c r="J58" s="152">
        <v>1.8109293527628689</v>
      </c>
      <c r="K58" s="152">
        <v>155264.58436000001</v>
      </c>
      <c r="L58" s="158">
        <v>1.9228746694144907</v>
      </c>
    </row>
    <row r="59" spans="2:12" s="4" customFormat="1" x14ac:dyDescent="0.25">
      <c r="B59" s="48" t="s">
        <v>1150</v>
      </c>
      <c r="C59" s="152">
        <v>79347.27</v>
      </c>
      <c r="D59" s="152">
        <v>1.5712579227833561</v>
      </c>
      <c r="E59" s="152">
        <v>79522.36</v>
      </c>
      <c r="F59" s="158">
        <v>1.5744842220314117</v>
      </c>
      <c r="H59" s="48" t="s">
        <v>1150</v>
      </c>
      <c r="I59" s="152">
        <v>163287.40700000001</v>
      </c>
      <c r="J59" s="152">
        <v>2.0113358131144685</v>
      </c>
      <c r="K59" s="152">
        <v>155213.22399999999</v>
      </c>
      <c r="L59" s="158">
        <v>1.9222385968956794</v>
      </c>
    </row>
    <row r="60" spans="2:12" s="4" customFormat="1" x14ac:dyDescent="0.25">
      <c r="B60" s="48" t="s">
        <v>1149</v>
      </c>
      <c r="C60" s="152">
        <v>63995.3943</v>
      </c>
      <c r="D60" s="152">
        <v>1.2672555755922017</v>
      </c>
      <c r="E60" s="152">
        <v>63977.232229999994</v>
      </c>
      <c r="F60" s="158">
        <v>1.266702129003396</v>
      </c>
      <c r="H60" s="48" t="s">
        <v>1146</v>
      </c>
      <c r="I60" s="152">
        <v>115549.56226999999</v>
      </c>
      <c r="J60" s="152">
        <v>1.4233122875382014</v>
      </c>
      <c r="K60" s="152">
        <v>118106.32848000001</v>
      </c>
      <c r="L60" s="158">
        <v>1.4626881478983742</v>
      </c>
    </row>
    <row r="61" spans="2:12" s="4" customFormat="1" x14ac:dyDescent="0.25">
      <c r="B61" s="48" t="s">
        <v>1151</v>
      </c>
      <c r="C61" s="152">
        <v>60001.578260000002</v>
      </c>
      <c r="D61" s="152">
        <v>1.1881688584941938</v>
      </c>
      <c r="E61" s="152">
        <v>59418.022520000006</v>
      </c>
      <c r="F61" s="158">
        <v>1.1764331310344298</v>
      </c>
      <c r="H61" s="48" t="s">
        <v>1154</v>
      </c>
      <c r="I61" s="152">
        <v>70336.107879999996</v>
      </c>
      <c r="J61" s="152">
        <v>0.86638360748864574</v>
      </c>
      <c r="K61" s="152">
        <v>67940.699609999996</v>
      </c>
      <c r="L61" s="158">
        <v>0.84141178003259087</v>
      </c>
    </row>
    <row r="62" spans="2:12" s="4" customFormat="1" x14ac:dyDescent="0.25">
      <c r="B62" s="48" t="s">
        <v>1152</v>
      </c>
      <c r="C62" s="152">
        <v>57632.712619999998</v>
      </c>
      <c r="D62" s="152">
        <v>1.1412598860133603</v>
      </c>
      <c r="E62" s="152">
        <v>57632.712619999998</v>
      </c>
      <c r="F62" s="158">
        <v>1.1410853084976429</v>
      </c>
      <c r="H62" s="48" t="s">
        <v>1151</v>
      </c>
      <c r="I62" s="152">
        <v>61696.110639999999</v>
      </c>
      <c r="J62" s="152">
        <v>0.75995815684735935</v>
      </c>
      <c r="K62" s="152">
        <v>63441.402270000006</v>
      </c>
      <c r="L62" s="158">
        <v>0.7856902198267538</v>
      </c>
    </row>
    <row r="63" spans="2:12" s="4" customFormat="1" x14ac:dyDescent="0.25">
      <c r="B63" s="48" t="s">
        <v>1157</v>
      </c>
      <c r="C63" s="152">
        <v>30469.538629999999</v>
      </c>
      <c r="D63" s="152">
        <v>0.6033667443875641</v>
      </c>
      <c r="E63" s="152">
        <v>30488.5003</v>
      </c>
      <c r="F63" s="158">
        <v>0.60364987502571554</v>
      </c>
      <c r="H63" s="48" t="s">
        <v>1157</v>
      </c>
      <c r="I63" s="152">
        <v>36208.076580000001</v>
      </c>
      <c r="J63" s="152">
        <v>0.44600255762126984</v>
      </c>
      <c r="K63" s="152">
        <v>35423.01339</v>
      </c>
      <c r="L63" s="158">
        <v>0.43869640615551203</v>
      </c>
    </row>
    <row r="64" spans="2:12" s="4" customFormat="1" x14ac:dyDescent="0.25">
      <c r="B64" s="48" t="s">
        <v>1154</v>
      </c>
      <c r="C64" s="152">
        <v>24074.045880000001</v>
      </c>
      <c r="D64" s="152">
        <v>0.47672132037308934</v>
      </c>
      <c r="E64" s="152">
        <v>24151.917600000001</v>
      </c>
      <c r="F64" s="158">
        <v>0.47819019949864106</v>
      </c>
      <c r="H64" s="48" t="s">
        <v>1152</v>
      </c>
      <c r="I64" s="152">
        <v>28496.256689999998</v>
      </c>
      <c r="J64" s="152">
        <v>0.35101017692258263</v>
      </c>
      <c r="K64" s="152">
        <v>28332.614269999998</v>
      </c>
      <c r="L64" s="158">
        <v>0.35088533887261636</v>
      </c>
    </row>
    <row r="65" spans="1:13" s="4" customFormat="1" x14ac:dyDescent="0.25">
      <c r="B65" s="48" t="s">
        <v>1160</v>
      </c>
      <c r="C65" s="152">
        <v>23218.344819999998</v>
      </c>
      <c r="D65" s="152">
        <v>0.45977647690135903</v>
      </c>
      <c r="E65" s="152">
        <v>23228.804609999999</v>
      </c>
      <c r="F65" s="158">
        <v>0.45991324144675183</v>
      </c>
      <c r="H65" s="48" t="s">
        <v>1293</v>
      </c>
      <c r="I65" s="152">
        <v>26665.083009999998</v>
      </c>
      <c r="J65" s="152">
        <v>0.32845421090974358</v>
      </c>
      <c r="K65" s="152">
        <v>27541.508229999999</v>
      </c>
      <c r="L65" s="158">
        <v>0.34108788395778705</v>
      </c>
    </row>
    <row r="66" spans="1:13" s="4" customFormat="1" x14ac:dyDescent="0.25">
      <c r="B66" s="48" t="s">
        <v>1293</v>
      </c>
      <c r="C66" s="152">
        <v>19890.191269999999</v>
      </c>
      <c r="D66" s="152">
        <v>0.39387140375042329</v>
      </c>
      <c r="E66" s="152">
        <v>19901.26755</v>
      </c>
      <c r="F66" s="158">
        <v>0.3940304557850236</v>
      </c>
      <c r="H66" s="48" t="s">
        <v>1160</v>
      </c>
      <c r="I66" s="152">
        <v>20946.036049999999</v>
      </c>
      <c r="J66" s="152">
        <v>0.25800833771677023</v>
      </c>
      <c r="K66" s="152">
        <v>21074.531589999999</v>
      </c>
      <c r="L66" s="158">
        <v>0.26099759408254591</v>
      </c>
    </row>
    <row r="67" spans="1:13" s="4" customFormat="1" x14ac:dyDescent="0.25">
      <c r="B67" s="48" t="s">
        <v>1294</v>
      </c>
      <c r="C67" s="152">
        <v>17566.77781</v>
      </c>
      <c r="D67" s="152">
        <v>0.34786248867462427</v>
      </c>
      <c r="E67" s="152">
        <v>17566.77781</v>
      </c>
      <c r="F67" s="158">
        <v>0.3478092764572947</v>
      </c>
      <c r="H67" s="48" t="s">
        <v>1292</v>
      </c>
      <c r="I67" s="152">
        <v>6875.4912700000004</v>
      </c>
      <c r="J67" s="152">
        <v>8.469068177503046E-2</v>
      </c>
      <c r="K67" s="152">
        <v>8441.3547799999997</v>
      </c>
      <c r="L67" s="158">
        <v>0.10454198134693625</v>
      </c>
    </row>
    <row r="68" spans="1:13" s="4" customFormat="1" x14ac:dyDescent="0.25">
      <c r="B68" s="48" t="s">
        <v>1292</v>
      </c>
      <c r="C68" s="152">
        <v>14552.523279999999</v>
      </c>
      <c r="D68" s="152">
        <v>0.28817333602264111</v>
      </c>
      <c r="E68" s="152">
        <v>14564.60167</v>
      </c>
      <c r="F68" s="158">
        <v>0.28836839763793914</v>
      </c>
      <c r="H68" s="48" t="s">
        <v>1156</v>
      </c>
      <c r="I68" s="152">
        <v>6515.02189</v>
      </c>
      <c r="J68" s="152">
        <v>8.025050486950111E-2</v>
      </c>
      <c r="K68" s="152">
        <v>7027.3890000000001</v>
      </c>
      <c r="L68" s="158">
        <v>8.703071827952065E-2</v>
      </c>
    </row>
    <row r="69" spans="1:13" s="4" customFormat="1" x14ac:dyDescent="0.25">
      <c r="B69" s="48" t="s">
        <v>1155</v>
      </c>
      <c r="C69" s="152">
        <v>12689.092070000001</v>
      </c>
      <c r="D69" s="152">
        <v>0.25127312443030436</v>
      </c>
      <c r="E69" s="152">
        <v>12689.092070000001</v>
      </c>
      <c r="F69" s="158">
        <v>0.25123468740262367</v>
      </c>
      <c r="H69" s="48" t="s">
        <v>1155</v>
      </c>
      <c r="I69" s="152">
        <v>6882.7314299999998</v>
      </c>
      <c r="J69" s="152">
        <v>8.4779864360315052E-2</v>
      </c>
      <c r="K69" s="152">
        <v>6320.3836899999997</v>
      </c>
      <c r="L69" s="158">
        <v>7.8274809085261562E-2</v>
      </c>
    </row>
    <row r="70" spans="1:13" s="4" customFormat="1" x14ac:dyDescent="0.25">
      <c r="B70" s="48" t="s">
        <v>1159</v>
      </c>
      <c r="C70" s="152">
        <v>11397.03141</v>
      </c>
      <c r="D70" s="152">
        <v>0.22568736012181975</v>
      </c>
      <c r="E70" s="152">
        <v>11404.56734</v>
      </c>
      <c r="F70" s="158">
        <v>0.22580204279557026</v>
      </c>
      <c r="H70" s="48" t="s">
        <v>1159</v>
      </c>
      <c r="I70" s="152">
        <v>4943.7759900000001</v>
      </c>
      <c r="J70" s="152">
        <v>6.0896268018405336E-2</v>
      </c>
      <c r="K70" s="152">
        <v>4963.5017800000005</v>
      </c>
      <c r="L70" s="158">
        <v>6.1470501361896905E-2</v>
      </c>
    </row>
    <row r="71" spans="1:13" s="4" customFormat="1" x14ac:dyDescent="0.25">
      <c r="B71" s="48" t="s">
        <v>1156</v>
      </c>
      <c r="C71" s="152">
        <v>11250.26037</v>
      </c>
      <c r="D71" s="152">
        <v>0.22278095692187158</v>
      </c>
      <c r="E71" s="152">
        <v>11250.26037</v>
      </c>
      <c r="F71" s="158">
        <v>0.22274687831586323</v>
      </c>
      <c r="H71" s="48" t="s">
        <v>1158</v>
      </c>
      <c r="I71" s="152">
        <v>2936.7190599999999</v>
      </c>
      <c r="J71" s="152">
        <v>3.6173813565634351E-2</v>
      </c>
      <c r="K71" s="152">
        <v>3732.8956400000002</v>
      </c>
      <c r="L71" s="158">
        <v>4.6230056257265811E-2</v>
      </c>
    </row>
    <row r="72" spans="1:13" s="4" customFormat="1" x14ac:dyDescent="0.25">
      <c r="B72" s="48" t="s">
        <v>1158</v>
      </c>
      <c r="C72" s="152">
        <v>7191.63022</v>
      </c>
      <c r="D72" s="152">
        <v>0.14241077179975078</v>
      </c>
      <c r="E72" s="152">
        <v>7191.0635700000003</v>
      </c>
      <c r="F72" s="158">
        <v>0.14237776809679537</v>
      </c>
      <c r="H72" s="48" t="s">
        <v>1294</v>
      </c>
      <c r="I72" s="152">
        <v>1783.33539</v>
      </c>
      <c r="J72" s="152">
        <v>2.196670522608922E-2</v>
      </c>
      <c r="K72" s="152">
        <v>1308.7812099999999</v>
      </c>
      <c r="L72" s="158">
        <v>1.6208604472733777E-2</v>
      </c>
    </row>
    <row r="73" spans="1:13" s="4" customFormat="1" x14ac:dyDescent="0.25">
      <c r="B73" s="53"/>
      <c r="C73" s="152"/>
      <c r="D73" s="152"/>
      <c r="E73" s="152"/>
      <c r="F73" s="158"/>
      <c r="H73" s="48"/>
      <c r="I73" s="152"/>
      <c r="J73" s="152"/>
      <c r="K73" s="152"/>
      <c r="L73" s="158"/>
    </row>
    <row r="74" spans="1:13" s="5" customFormat="1" x14ac:dyDescent="0.25">
      <c r="B74" s="154" t="s">
        <v>1162</v>
      </c>
      <c r="C74" s="160">
        <v>5049920.1212900002</v>
      </c>
      <c r="D74" s="159">
        <v>100</v>
      </c>
      <c r="E74" s="160">
        <v>5050692.7212900007</v>
      </c>
      <c r="F74" s="161">
        <v>100</v>
      </c>
      <c r="H74" s="154" t="s">
        <v>1162</v>
      </c>
      <c r="I74" s="160">
        <v>8118356.2652899995</v>
      </c>
      <c r="J74" s="159">
        <v>100</v>
      </c>
      <c r="K74" s="160">
        <v>8074607.6085800007</v>
      </c>
      <c r="L74" s="161">
        <v>100</v>
      </c>
    </row>
    <row r="75" spans="1:13" s="4" customFormat="1" x14ac:dyDescent="0.25">
      <c r="B75" s="8"/>
      <c r="C75" s="172"/>
      <c r="D75" s="152">
        <v>0</v>
      </c>
      <c r="E75" s="172"/>
      <c r="F75" s="152"/>
      <c r="G75" s="8"/>
      <c r="H75" s="175"/>
      <c r="I75" s="172"/>
      <c r="J75" s="172">
        <v>0</v>
      </c>
      <c r="K75" s="172"/>
      <c r="L75" s="172"/>
      <c r="M75" s="8"/>
    </row>
    <row r="76" spans="1:13" s="4" customFormat="1" x14ac:dyDescent="0.25">
      <c r="B76" s="153" t="s">
        <v>1143</v>
      </c>
      <c r="C76" s="163">
        <v>3012838.9116600002</v>
      </c>
      <c r="D76" s="162">
        <v>59.661120162240735</v>
      </c>
      <c r="E76" s="163">
        <v>3015143.7849100004</v>
      </c>
      <c r="F76" s="173">
        <v>59.697628648054057</v>
      </c>
      <c r="H76" s="48" t="s">
        <v>1143</v>
      </c>
      <c r="I76" s="163">
        <v>5236246.3150799992</v>
      </c>
      <c r="J76" s="152">
        <v>64.498848584257757</v>
      </c>
      <c r="K76" s="163">
        <v>5210023.0902900007</v>
      </c>
      <c r="L76" s="158">
        <v>64.52354520303723</v>
      </c>
    </row>
    <row r="77" spans="1:13" s="4" customFormat="1" x14ac:dyDescent="0.25">
      <c r="B77" s="48" t="s">
        <v>1153</v>
      </c>
      <c r="C77" s="152">
        <v>1807149.06125</v>
      </c>
      <c r="D77" s="152">
        <v>35.785695968362461</v>
      </c>
      <c r="E77" s="152">
        <v>1805479.3708700002</v>
      </c>
      <c r="F77" s="158">
        <v>35.747163220986081</v>
      </c>
      <c r="H77" s="48" t="s">
        <v>1153</v>
      </c>
      <c r="I77" s="152">
        <v>2669521.3149699997</v>
      </c>
      <c r="J77" s="152">
        <v>32.882534687268254</v>
      </c>
      <c r="K77" s="152">
        <v>2652477.8451000005</v>
      </c>
      <c r="L77" s="158">
        <v>32.849619123058105</v>
      </c>
    </row>
    <row r="78" spans="1:13" s="4" customFormat="1" x14ac:dyDescent="0.25">
      <c r="B78" s="48" t="s">
        <v>1161</v>
      </c>
      <c r="C78" s="152">
        <v>229932.14838</v>
      </c>
      <c r="D78" s="152">
        <v>4.5531838693968076</v>
      </c>
      <c r="E78" s="152">
        <v>230069.56550999999</v>
      </c>
      <c r="F78" s="158">
        <v>4.5552081309598611</v>
      </c>
      <c r="H78" s="48" t="s">
        <v>1161</v>
      </c>
      <c r="I78" s="152">
        <v>212588.63524</v>
      </c>
      <c r="J78" s="152">
        <v>2.6186167284739876</v>
      </c>
      <c r="K78" s="152">
        <v>212106.67319</v>
      </c>
      <c r="L78" s="158">
        <v>2.6268356739046674</v>
      </c>
    </row>
    <row r="79" spans="1:13" s="5" customFormat="1" x14ac:dyDescent="0.25">
      <c r="B79" s="165" t="s">
        <v>364</v>
      </c>
      <c r="C79" s="166">
        <v>0</v>
      </c>
      <c r="D79" s="166">
        <v>0</v>
      </c>
      <c r="E79" s="166">
        <v>0</v>
      </c>
      <c r="F79" s="167">
        <v>0</v>
      </c>
      <c r="H79" s="165" t="s">
        <v>364</v>
      </c>
      <c r="I79" s="166">
        <v>6.6938810050487518E-10</v>
      </c>
      <c r="J79" s="166">
        <v>0</v>
      </c>
      <c r="K79" s="166">
        <v>-4.6566128730773926E-10</v>
      </c>
      <c r="L79" s="167">
        <v>0</v>
      </c>
    </row>
    <row r="80" spans="1:13" s="4" customFormat="1" x14ac:dyDescent="0.25">
      <c r="A80" s="8"/>
      <c r="B80" s="8"/>
      <c r="C80" s="164"/>
      <c r="D80" s="164"/>
      <c r="E80" s="164"/>
      <c r="F80" s="164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87" t="s">
        <v>3</v>
      </c>
      <c r="C81" s="587"/>
      <c r="D81" s="587"/>
      <c r="E81" s="587"/>
      <c r="F81" s="587"/>
      <c r="G81" s="8"/>
      <c r="H81" s="587" t="s">
        <v>727</v>
      </c>
      <c r="I81" s="587"/>
      <c r="J81" s="587"/>
      <c r="K81" s="587"/>
      <c r="L81" s="587"/>
    </row>
    <row r="82" spans="1:12" s="4" customFormat="1" x14ac:dyDescent="0.25">
      <c r="A82" s="8"/>
      <c r="B82" s="587"/>
      <c r="C82" s="587"/>
      <c r="D82" s="587"/>
      <c r="E82" s="587"/>
      <c r="F82" s="587"/>
      <c r="G82" s="8"/>
      <c r="H82" s="587"/>
      <c r="I82" s="587"/>
      <c r="J82" s="587"/>
      <c r="K82" s="587"/>
      <c r="L82" s="587"/>
    </row>
    <row r="83" spans="1:12" s="4" customFormat="1" x14ac:dyDescent="0.25">
      <c r="B83" s="585" t="s">
        <v>558</v>
      </c>
      <c r="C83" s="168">
        <v>44316</v>
      </c>
      <c r="D83" s="168">
        <v>44316</v>
      </c>
      <c r="E83" s="168">
        <v>44347</v>
      </c>
      <c r="F83" s="169">
        <v>44347</v>
      </c>
      <c r="H83" s="585" t="s">
        <v>558</v>
      </c>
      <c r="I83" s="168">
        <v>44316</v>
      </c>
      <c r="J83" s="168">
        <v>44316</v>
      </c>
      <c r="K83" s="168">
        <v>44347</v>
      </c>
      <c r="L83" s="169">
        <v>44347</v>
      </c>
    </row>
    <row r="84" spans="1:12" s="4" customFormat="1" ht="14.4" thickBot="1" x14ac:dyDescent="0.3">
      <c r="B84" s="586"/>
      <c r="C84" s="170" t="s">
        <v>559</v>
      </c>
      <c r="D84" s="170" t="s">
        <v>560</v>
      </c>
      <c r="E84" s="170" t="s">
        <v>559</v>
      </c>
      <c r="F84" s="171" t="s">
        <v>560</v>
      </c>
      <c r="H84" s="586"/>
      <c r="I84" s="170" t="s">
        <v>559</v>
      </c>
      <c r="J84" s="170" t="s">
        <v>560</v>
      </c>
      <c r="K84" s="170" t="s">
        <v>559</v>
      </c>
      <c r="L84" s="171" t="s">
        <v>560</v>
      </c>
    </row>
    <row r="85" spans="1:12" s="4" customFormat="1" ht="14.4" thickTop="1" x14ac:dyDescent="0.25">
      <c r="B85" s="47"/>
      <c r="C85" s="152"/>
      <c r="D85" s="152"/>
      <c r="E85" s="132"/>
      <c r="F85" s="158"/>
      <c r="H85" s="47"/>
      <c r="I85" s="152"/>
      <c r="J85" s="152"/>
      <c r="K85" s="132"/>
      <c r="L85" s="158"/>
    </row>
    <row r="86" spans="1:12" s="4" customFormat="1" x14ac:dyDescent="0.25">
      <c r="B86" s="48" t="s">
        <v>1141</v>
      </c>
      <c r="C86" s="152">
        <v>7189502.1537500005</v>
      </c>
      <c r="D86" s="152">
        <v>23.997380081032365</v>
      </c>
      <c r="E86" s="152">
        <v>7230340.0054499991</v>
      </c>
      <c r="F86" s="158">
        <v>24.027444207956606</v>
      </c>
      <c r="H86" s="48" t="s">
        <v>1141</v>
      </c>
      <c r="I86" s="152">
        <v>7213112.97358</v>
      </c>
      <c r="J86" s="152">
        <v>32.173096092680872</v>
      </c>
      <c r="K86" s="152">
        <v>7015442.4540499998</v>
      </c>
      <c r="L86" s="158">
        <v>31.34829402319555</v>
      </c>
    </row>
    <row r="87" spans="1:12" s="4" customFormat="1" x14ac:dyDescent="0.25">
      <c r="B87" s="48" t="s">
        <v>1140</v>
      </c>
      <c r="C87" s="152">
        <v>4246921.01107</v>
      </c>
      <c r="D87" s="152">
        <v>14.175526412995204</v>
      </c>
      <c r="E87" s="152">
        <v>4228439.7938700002</v>
      </c>
      <c r="F87" s="158">
        <v>14.05170450591994</v>
      </c>
      <c r="H87" s="48" t="s">
        <v>1140</v>
      </c>
      <c r="I87" s="152">
        <v>2808401.6420499999</v>
      </c>
      <c r="J87" s="152">
        <v>12.526488386840359</v>
      </c>
      <c r="K87" s="152">
        <v>2795804.6518299999</v>
      </c>
      <c r="L87" s="158">
        <v>12.49296916495811</v>
      </c>
    </row>
    <row r="88" spans="1:12" s="4" customFormat="1" x14ac:dyDescent="0.25">
      <c r="B88" s="48" t="s">
        <v>1139</v>
      </c>
      <c r="C88" s="152">
        <v>3604131.9745499999</v>
      </c>
      <c r="D88" s="152">
        <v>12.030001939753992</v>
      </c>
      <c r="E88" s="152">
        <v>3655770.06905</v>
      </c>
      <c r="F88" s="158">
        <v>12.148641876454835</v>
      </c>
      <c r="H88" s="48" t="s">
        <v>1142</v>
      </c>
      <c r="I88" s="152">
        <v>2700077.7987299999</v>
      </c>
      <c r="J88" s="152">
        <v>12.043324816128511</v>
      </c>
      <c r="K88" s="152">
        <v>2736710.2050399999</v>
      </c>
      <c r="L88" s="158">
        <v>12.22890740331661</v>
      </c>
    </row>
    <row r="89" spans="1:12" s="4" customFormat="1" x14ac:dyDescent="0.25">
      <c r="B89" s="48" t="s">
        <v>1142</v>
      </c>
      <c r="C89" s="152">
        <v>3595178.59454</v>
      </c>
      <c r="D89" s="152">
        <v>12.000117024426745</v>
      </c>
      <c r="E89" s="152">
        <v>3568738.5931199999</v>
      </c>
      <c r="F89" s="158">
        <v>11.859423951617558</v>
      </c>
      <c r="H89" s="48" t="s">
        <v>1139</v>
      </c>
      <c r="I89" s="89">
        <v>2599588.5263499999</v>
      </c>
      <c r="J89" s="152">
        <v>11.595106269100722</v>
      </c>
      <c r="K89" s="152">
        <v>2701817.98771</v>
      </c>
      <c r="L89" s="158">
        <v>12.072992577538143</v>
      </c>
    </row>
    <row r="90" spans="1:12" s="4" customFormat="1" x14ac:dyDescent="0.25">
      <c r="B90" s="48" t="s">
        <v>1148</v>
      </c>
      <c r="C90" s="152">
        <v>2487727.7666500001</v>
      </c>
      <c r="D90" s="152">
        <v>8.3036276334237193</v>
      </c>
      <c r="E90" s="152">
        <v>2479374.5520799998</v>
      </c>
      <c r="F90" s="158">
        <v>8.2393129058696193</v>
      </c>
      <c r="H90" s="48" t="s">
        <v>1145</v>
      </c>
      <c r="I90" s="89">
        <v>2027452.5947700001</v>
      </c>
      <c r="J90" s="152">
        <v>9.0431728150953692</v>
      </c>
      <c r="K90" s="152">
        <v>2053457.26401</v>
      </c>
      <c r="L90" s="158">
        <v>9.1758121455461641</v>
      </c>
    </row>
    <row r="91" spans="1:12" s="4" customFormat="1" x14ac:dyDescent="0.25">
      <c r="B91" s="48" t="s">
        <v>1145</v>
      </c>
      <c r="C91" s="152">
        <v>2329909.62812</v>
      </c>
      <c r="D91" s="152">
        <v>7.7768565478889506</v>
      </c>
      <c r="E91" s="152">
        <v>2374994.5306499996</v>
      </c>
      <c r="F91" s="158">
        <v>7.8924433064532424</v>
      </c>
      <c r="H91" s="48" t="s">
        <v>1148</v>
      </c>
      <c r="I91" s="89">
        <v>2031361.49767</v>
      </c>
      <c r="J91" s="152">
        <v>9.0606079376394497</v>
      </c>
      <c r="K91" s="152">
        <v>2031405.21835</v>
      </c>
      <c r="L91" s="158">
        <v>9.0772732414513069</v>
      </c>
    </row>
    <row r="92" spans="1:12" s="4" customFormat="1" x14ac:dyDescent="0.25">
      <c r="B92" s="48" t="s">
        <v>1213</v>
      </c>
      <c r="C92" s="152">
        <v>1926867.2038199999</v>
      </c>
      <c r="D92" s="152">
        <v>6.4315669801456572</v>
      </c>
      <c r="E92" s="152">
        <v>1914219.1037599999</v>
      </c>
      <c r="F92" s="158">
        <v>6.3612212818110141</v>
      </c>
      <c r="H92" s="48" t="s">
        <v>1144</v>
      </c>
      <c r="I92" s="89">
        <v>914020.89624999999</v>
      </c>
      <c r="J92" s="152">
        <v>4.0768642101517463</v>
      </c>
      <c r="K92" s="152">
        <v>965752.04765999992</v>
      </c>
      <c r="L92" s="158">
        <v>4.3154340359632384</v>
      </c>
    </row>
    <row r="93" spans="1:12" s="4" customFormat="1" x14ac:dyDescent="0.25">
      <c r="B93" s="48" t="s">
        <v>1144</v>
      </c>
      <c r="C93" s="152">
        <v>1168359.82152</v>
      </c>
      <c r="D93" s="152">
        <v>3.8997936308842114</v>
      </c>
      <c r="E93" s="152">
        <v>1198816.5955999999</v>
      </c>
      <c r="F93" s="158">
        <v>3.9838373914144514</v>
      </c>
      <c r="H93" s="48" t="s">
        <v>1150</v>
      </c>
      <c r="I93" s="89">
        <v>484326.65600000002</v>
      </c>
      <c r="J93" s="152">
        <v>2.1602722847693063</v>
      </c>
      <c r="K93" s="152">
        <v>475028.23300000001</v>
      </c>
      <c r="L93" s="158">
        <v>2.1226494002251153</v>
      </c>
    </row>
    <row r="94" spans="1:12" s="4" customFormat="1" x14ac:dyDescent="0.25">
      <c r="B94" s="48" t="s">
        <v>1147</v>
      </c>
      <c r="C94" s="152">
        <v>630803.20559000003</v>
      </c>
      <c r="D94" s="152">
        <v>2.1055177336557493</v>
      </c>
      <c r="E94" s="152">
        <v>639760.87963999994</v>
      </c>
      <c r="F94" s="158">
        <v>2.1260160421773464</v>
      </c>
      <c r="H94" s="48" t="s">
        <v>1149</v>
      </c>
      <c r="I94" s="89">
        <v>446201.10012000002</v>
      </c>
      <c r="J94" s="152">
        <v>1.9902184983657196</v>
      </c>
      <c r="K94" s="152">
        <v>450463.79118</v>
      </c>
      <c r="L94" s="158">
        <v>2.0128839293039635</v>
      </c>
    </row>
    <row r="95" spans="1:12" s="4" customFormat="1" x14ac:dyDescent="0.25">
      <c r="B95" s="48" t="s">
        <v>1146</v>
      </c>
      <c r="C95" s="152">
        <v>583897.36867</v>
      </c>
      <c r="D95" s="152">
        <v>1.9489537362444618</v>
      </c>
      <c r="E95" s="152">
        <v>581841.47137000004</v>
      </c>
      <c r="F95" s="158">
        <v>1.9335416426724408</v>
      </c>
      <c r="H95" s="48" t="s">
        <v>1147</v>
      </c>
      <c r="I95" s="89">
        <v>377326.46396000002</v>
      </c>
      <c r="J95" s="152">
        <v>1.6830126781268728</v>
      </c>
      <c r="K95" s="152">
        <v>326316.85631</v>
      </c>
      <c r="L95" s="158">
        <v>1.4581370773592874</v>
      </c>
    </row>
    <row r="96" spans="1:12" s="4" customFormat="1" x14ac:dyDescent="0.25">
      <c r="B96" s="48" t="s">
        <v>1149</v>
      </c>
      <c r="C96" s="152">
        <v>528946.68111</v>
      </c>
      <c r="D96" s="152">
        <v>1.7655373456667685</v>
      </c>
      <c r="E96" s="152">
        <v>532894.03833999997</v>
      </c>
      <c r="F96" s="158">
        <v>1.7708823880088251</v>
      </c>
      <c r="H96" s="48" t="s">
        <v>1151</v>
      </c>
      <c r="I96" s="152">
        <v>270637.00653000001</v>
      </c>
      <c r="J96" s="152">
        <v>1.2071390603776491</v>
      </c>
      <c r="K96" s="152">
        <v>280912.57423000003</v>
      </c>
      <c r="L96" s="158">
        <v>1.2552494057863772</v>
      </c>
    </row>
    <row r="97" spans="2:12" s="4" customFormat="1" x14ac:dyDescent="0.25">
      <c r="B97" s="48" t="s">
        <v>1152</v>
      </c>
      <c r="C97" s="152">
        <v>408288.30333000002</v>
      </c>
      <c r="D97" s="152">
        <v>1.3627994523291636</v>
      </c>
      <c r="E97" s="152">
        <v>412954.60273000004</v>
      </c>
      <c r="F97" s="158">
        <v>1.3723066508677173</v>
      </c>
      <c r="H97" s="48" t="s">
        <v>1152</v>
      </c>
      <c r="I97" s="152">
        <v>153640.79788</v>
      </c>
      <c r="J97" s="152">
        <v>0.68529359959491221</v>
      </c>
      <c r="K97" s="152">
        <v>149976.30487999998</v>
      </c>
      <c r="L97" s="158">
        <v>0.67016461651345882</v>
      </c>
    </row>
    <row r="98" spans="2:12" s="4" customFormat="1" x14ac:dyDescent="0.25">
      <c r="B98" s="48" t="s">
        <v>1151</v>
      </c>
      <c r="C98" s="152">
        <v>355933.05190000002</v>
      </c>
      <c r="D98" s="152">
        <v>1.1880462022521192</v>
      </c>
      <c r="E98" s="152">
        <v>360984.75357999996</v>
      </c>
      <c r="F98" s="158">
        <v>1.1996034792317616</v>
      </c>
      <c r="H98" s="48" t="s">
        <v>1157</v>
      </c>
      <c r="I98" s="152">
        <v>116468.04213</v>
      </c>
      <c r="J98" s="152">
        <v>0.51948964682791055</v>
      </c>
      <c r="K98" s="152">
        <v>115212.84028</v>
      </c>
      <c r="L98" s="158">
        <v>0.51482511844422096</v>
      </c>
    </row>
    <row r="99" spans="2:12" s="4" customFormat="1" x14ac:dyDescent="0.25">
      <c r="B99" s="48" t="s">
        <v>1150</v>
      </c>
      <c r="C99" s="152">
        <v>215647.64599999998</v>
      </c>
      <c r="D99" s="152">
        <v>0.71979650523404881</v>
      </c>
      <c r="E99" s="152">
        <v>216451.22399999999</v>
      </c>
      <c r="F99" s="158">
        <v>0.71929808342121437</v>
      </c>
      <c r="H99" s="48" t="s">
        <v>1146</v>
      </c>
      <c r="I99" s="152">
        <v>72274.328880000001</v>
      </c>
      <c r="J99" s="152">
        <v>0.32236968096954355</v>
      </c>
      <c r="K99" s="152">
        <v>74719.461349999998</v>
      </c>
      <c r="L99" s="158">
        <v>0.33388167018637221</v>
      </c>
    </row>
    <row r="100" spans="2:12" s="4" customFormat="1" x14ac:dyDescent="0.25">
      <c r="B100" s="48" t="s">
        <v>1160</v>
      </c>
      <c r="C100" s="152">
        <v>154614.23421999998</v>
      </c>
      <c r="D100" s="152">
        <v>0.51607697795595076</v>
      </c>
      <c r="E100" s="152">
        <v>157510.94222999999</v>
      </c>
      <c r="F100" s="158">
        <v>0.52343117664194228</v>
      </c>
      <c r="H100" s="48" t="s">
        <v>1154</v>
      </c>
      <c r="I100" s="152">
        <v>63967.597459999997</v>
      </c>
      <c r="J100" s="152">
        <v>0.28531865055165884</v>
      </c>
      <c r="K100" s="152">
        <v>62408.369149999999</v>
      </c>
      <c r="L100" s="158">
        <v>0.27886992423306151</v>
      </c>
    </row>
    <row r="101" spans="2:12" s="4" customFormat="1" x14ac:dyDescent="0.25">
      <c r="B101" s="48" t="s">
        <v>1154</v>
      </c>
      <c r="C101" s="152">
        <v>114851.86562</v>
      </c>
      <c r="D101" s="152">
        <v>0.38335670723197512</v>
      </c>
      <c r="E101" s="152">
        <v>114623.16401000001</v>
      </c>
      <c r="F101" s="158">
        <v>0.38090901342312822</v>
      </c>
      <c r="H101" s="48" t="s">
        <v>1160</v>
      </c>
      <c r="I101" s="152">
        <v>56114.455800000003</v>
      </c>
      <c r="J101" s="152">
        <v>0.25029079473100951</v>
      </c>
      <c r="K101" s="152">
        <v>59025.447479999995</v>
      </c>
      <c r="L101" s="158">
        <v>0.26375344029591824</v>
      </c>
    </row>
    <row r="102" spans="2:12" s="4" customFormat="1" x14ac:dyDescent="0.25">
      <c r="B102" s="48" t="s">
        <v>1157</v>
      </c>
      <c r="C102" s="152">
        <v>99874.035199999998</v>
      </c>
      <c r="D102" s="152">
        <v>0.3333631636330609</v>
      </c>
      <c r="E102" s="152">
        <v>101933.81733999999</v>
      </c>
      <c r="F102" s="158">
        <v>0.33874051665547589</v>
      </c>
      <c r="H102" s="48" t="s">
        <v>1155</v>
      </c>
      <c r="I102" s="152">
        <v>30759.221590000001</v>
      </c>
      <c r="J102" s="152">
        <v>0.13719726775053792</v>
      </c>
      <c r="K102" s="152">
        <v>31582.26672</v>
      </c>
      <c r="L102" s="158">
        <v>0.14112441083256122</v>
      </c>
    </row>
    <row r="103" spans="2:12" s="4" customFormat="1" x14ac:dyDescent="0.25">
      <c r="B103" s="48" t="s">
        <v>1294</v>
      </c>
      <c r="C103" s="152">
        <v>81039.794849999991</v>
      </c>
      <c r="D103" s="152">
        <v>0.27049755561864225</v>
      </c>
      <c r="E103" s="152">
        <v>81397.176260000007</v>
      </c>
      <c r="F103" s="158">
        <v>0.27049434878555723</v>
      </c>
      <c r="H103" s="48" t="s">
        <v>1213</v>
      </c>
      <c r="I103" s="152">
        <v>16877.281620000002</v>
      </c>
      <c r="J103" s="152">
        <v>7.527878813660098E-2</v>
      </c>
      <c r="K103" s="152">
        <v>13470.878580000001</v>
      </c>
      <c r="L103" s="158">
        <v>6.0194216579001425E-2</v>
      </c>
    </row>
    <row r="104" spans="2:12" s="4" customFormat="1" x14ac:dyDescent="0.25">
      <c r="B104" s="48" t="s">
        <v>1293</v>
      </c>
      <c r="C104" s="152">
        <v>79809.498059999998</v>
      </c>
      <c r="D104" s="152">
        <v>0.26639102653627672</v>
      </c>
      <c r="E104" s="152">
        <v>79847.228040000016</v>
      </c>
      <c r="F104" s="158">
        <v>0.26534365125913384</v>
      </c>
      <c r="H104" s="48" t="s">
        <v>1156</v>
      </c>
      <c r="I104" s="152">
        <v>7985.3316800000002</v>
      </c>
      <c r="J104" s="152">
        <v>3.5617471182495322E-2</v>
      </c>
      <c r="K104" s="152">
        <v>9668.089109999999</v>
      </c>
      <c r="L104" s="158">
        <v>4.3201565980741333E-2</v>
      </c>
    </row>
    <row r="105" spans="2:12" s="4" customFormat="1" x14ac:dyDescent="0.25">
      <c r="B105" s="48" t="s">
        <v>1292</v>
      </c>
      <c r="C105" s="152">
        <v>64593.416089999999</v>
      </c>
      <c r="D105" s="152">
        <v>0.21560223830456646</v>
      </c>
      <c r="E105" s="152">
        <v>68198.452160000001</v>
      </c>
      <c r="F105" s="158">
        <v>0.22663311865116265</v>
      </c>
      <c r="H105" s="48" t="s">
        <v>1159</v>
      </c>
      <c r="I105" s="152">
        <v>9678.0118899999998</v>
      </c>
      <c r="J105" s="152">
        <v>4.3167437923620731E-2</v>
      </c>
      <c r="K105" s="152">
        <v>9100.2501199999988</v>
      </c>
      <c r="L105" s="158">
        <v>4.0664194498764732E-2</v>
      </c>
    </row>
    <row r="106" spans="2:12" s="4" customFormat="1" x14ac:dyDescent="0.25">
      <c r="B106" s="48" t="s">
        <v>1155</v>
      </c>
      <c r="C106" s="152">
        <v>31270.25894</v>
      </c>
      <c r="D106" s="152">
        <v>0.10437500023893502</v>
      </c>
      <c r="E106" s="152">
        <v>31349.094850000001</v>
      </c>
      <c r="F106" s="158">
        <v>0.10417748361910331</v>
      </c>
      <c r="H106" s="48" t="s">
        <v>1292</v>
      </c>
      <c r="I106" s="152">
        <v>6729.3828800000001</v>
      </c>
      <c r="J106" s="152">
        <v>3.0015484692349981E-2</v>
      </c>
      <c r="K106" s="152">
        <v>7139.5111999999999</v>
      </c>
      <c r="L106" s="158">
        <v>3.1902691490298209E-2</v>
      </c>
    </row>
    <row r="107" spans="2:12" s="4" customFormat="1" x14ac:dyDescent="0.25">
      <c r="B107" s="48" t="s">
        <v>1156</v>
      </c>
      <c r="C107" s="152">
        <v>28480.306350000003</v>
      </c>
      <c r="D107" s="152">
        <v>9.5062595669257122E-2</v>
      </c>
      <c r="E107" s="152">
        <v>28560.289689999998</v>
      </c>
      <c r="F107" s="158">
        <v>9.4909888964045175E-2</v>
      </c>
      <c r="H107" s="48" t="s">
        <v>1293</v>
      </c>
      <c r="I107" s="152">
        <v>5884.6987099999997</v>
      </c>
      <c r="J107" s="152">
        <v>2.6247887391584509E-2</v>
      </c>
      <c r="K107" s="152">
        <v>6084.70046</v>
      </c>
      <c r="L107" s="158">
        <v>2.7189301360890865E-2</v>
      </c>
    </row>
    <row r="108" spans="2:12" s="4" customFormat="1" x14ac:dyDescent="0.25">
      <c r="B108" s="48" t="s">
        <v>1159</v>
      </c>
      <c r="C108" s="152">
        <v>18355.429619999999</v>
      </c>
      <c r="D108" s="152">
        <v>6.1267416258026515E-2</v>
      </c>
      <c r="E108" s="152">
        <v>18140.375319999999</v>
      </c>
      <c r="F108" s="158">
        <v>6.028303725470039E-2</v>
      </c>
      <c r="H108" s="48" t="s">
        <v>1294</v>
      </c>
      <c r="I108" s="152">
        <v>4090.98128</v>
      </c>
      <c r="J108" s="152">
        <v>1.8247258058606754E-2</v>
      </c>
      <c r="K108" s="152">
        <v>4169.7226600000004</v>
      </c>
      <c r="L108" s="158">
        <v>1.8632280543531554E-2</v>
      </c>
    </row>
    <row r="109" spans="2:12" s="4" customFormat="1" x14ac:dyDescent="0.25">
      <c r="B109" s="48" t="s">
        <v>1158</v>
      </c>
      <c r="C109" s="152">
        <v>14526.2052</v>
      </c>
      <c r="D109" s="152">
        <v>4.8486092620146984E-2</v>
      </c>
      <c r="E109" s="152">
        <v>14865.46638</v>
      </c>
      <c r="F109" s="158">
        <v>4.9400050869181034E-2</v>
      </c>
      <c r="H109" s="48" t="s">
        <v>1158</v>
      </c>
      <c r="I109" s="152">
        <v>2726.90479</v>
      </c>
      <c r="J109" s="152">
        <v>1.2162982912593738E-2</v>
      </c>
      <c r="K109" s="152">
        <v>3355.5477500000002</v>
      </c>
      <c r="L109" s="158">
        <v>1.4994164397306962E-2</v>
      </c>
    </row>
    <row r="110" spans="2:12" s="4" customFormat="1" x14ac:dyDescent="0.25">
      <c r="B110" s="48"/>
      <c r="C110" s="152"/>
      <c r="D110" s="152"/>
      <c r="E110" s="152"/>
      <c r="F110" s="158"/>
      <c r="H110" s="48"/>
      <c r="I110" s="152"/>
      <c r="J110" s="152"/>
      <c r="K110" s="152"/>
      <c r="L110" s="158"/>
    </row>
    <row r="111" spans="2:12" s="5" customFormat="1" x14ac:dyDescent="0.25">
      <c r="B111" s="154" t="s">
        <v>1162</v>
      </c>
      <c r="C111" s="160">
        <v>29959529.454770003</v>
      </c>
      <c r="D111" s="159">
        <v>100</v>
      </c>
      <c r="E111" s="308">
        <v>30092006.219519999</v>
      </c>
      <c r="F111" s="161">
        <v>100</v>
      </c>
      <c r="H111" s="154" t="s">
        <v>1162</v>
      </c>
      <c r="I111" s="160">
        <v>22419704.192600001</v>
      </c>
      <c r="J111" s="159">
        <v>100</v>
      </c>
      <c r="K111" s="160">
        <v>22379024.673110001</v>
      </c>
      <c r="L111" s="161">
        <v>100</v>
      </c>
    </row>
    <row r="112" spans="2:12" s="4" customFormat="1" x14ac:dyDescent="0.25">
      <c r="B112" s="8"/>
      <c r="C112" s="152"/>
      <c r="D112" s="152"/>
      <c r="E112" s="152"/>
      <c r="F112" s="152"/>
      <c r="H112" s="8"/>
      <c r="I112" s="152"/>
      <c r="J112" s="152">
        <v>0</v>
      </c>
      <c r="K112" s="152"/>
      <c r="L112" s="152"/>
    </row>
    <row r="113" spans="2:12" s="4" customFormat="1" x14ac:dyDescent="0.25">
      <c r="B113" s="153" t="s">
        <v>1143</v>
      </c>
      <c r="C113" s="163">
        <v>18635733.733910002</v>
      </c>
      <c r="D113" s="162">
        <v>62.203025458208302</v>
      </c>
      <c r="E113" s="163">
        <v>18683288.461489998</v>
      </c>
      <c r="F113" s="173">
        <v>62.087214541948931</v>
      </c>
      <c r="H113" s="153" t="s">
        <v>1143</v>
      </c>
      <c r="I113" s="163">
        <v>15321180.940710001</v>
      </c>
      <c r="J113" s="162">
        <v>68.338015564750464</v>
      </c>
      <c r="K113" s="163">
        <v>15249775.298629999</v>
      </c>
      <c r="L113" s="173">
        <v>68.143163169008417</v>
      </c>
    </row>
    <row r="114" spans="2:12" s="4" customFormat="1" x14ac:dyDescent="0.25">
      <c r="B114" s="48" t="s">
        <v>1153</v>
      </c>
      <c r="C114" s="152">
        <v>10228092.373379998</v>
      </c>
      <c r="D114" s="152">
        <v>34.139696315395682</v>
      </c>
      <c r="E114" s="152">
        <v>10299337.149019999</v>
      </c>
      <c r="F114" s="158">
        <v>34.226156521059913</v>
      </c>
      <c r="H114" s="48" t="s">
        <v>1153</v>
      </c>
      <c r="I114" s="152">
        <v>6640477.8257999998</v>
      </c>
      <c r="J114" s="152">
        <v>29.618935953632253</v>
      </c>
      <c r="K114" s="152">
        <v>6671526.32467</v>
      </c>
      <c r="L114" s="158">
        <v>29.811515122400827</v>
      </c>
    </row>
    <row r="115" spans="2:12" s="4" customFormat="1" x14ac:dyDescent="0.25">
      <c r="B115" s="48" t="s">
        <v>1161</v>
      </c>
      <c r="C115" s="152">
        <v>1095703.34748</v>
      </c>
      <c r="D115" s="152">
        <v>3.6572782263960013</v>
      </c>
      <c r="E115" s="152">
        <v>1109380.6090100002</v>
      </c>
      <c r="F115" s="158">
        <v>3.686628936991148</v>
      </c>
      <c r="H115" s="48" t="s">
        <v>1161</v>
      </c>
      <c r="I115" s="152">
        <v>458045.42609000002</v>
      </c>
      <c r="J115" s="152">
        <v>2.04304848161728</v>
      </c>
      <c r="K115" s="152">
        <v>457723.04981000006</v>
      </c>
      <c r="L115" s="158">
        <v>2.0453217085907549</v>
      </c>
    </row>
    <row r="116" spans="2:12" s="5" customFormat="1" x14ac:dyDescent="0.25">
      <c r="B116" s="165" t="s">
        <v>364</v>
      </c>
      <c r="C116" s="166">
        <v>2.7939677238464355E-9</v>
      </c>
      <c r="D116" s="166">
        <v>1.5099033134902129E-14</v>
      </c>
      <c r="E116" s="166">
        <v>0</v>
      </c>
      <c r="F116" s="167">
        <v>7.5495165674510645E-15</v>
      </c>
      <c r="H116" s="165" t="s">
        <v>364</v>
      </c>
      <c r="I116" s="166">
        <v>0</v>
      </c>
      <c r="J116" s="166">
        <v>3.5527136788005009E-15</v>
      </c>
      <c r="K116" s="166">
        <v>1.57160684466362E-9</v>
      </c>
      <c r="L116" s="167">
        <v>0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87" t="s">
        <v>557</v>
      </c>
      <c r="C118" s="587"/>
      <c r="D118" s="587"/>
      <c r="E118" s="587"/>
      <c r="F118" s="587"/>
      <c r="H118" s="587" t="s">
        <v>4</v>
      </c>
      <c r="I118" s="587"/>
      <c r="J118" s="587"/>
      <c r="K118" s="587"/>
      <c r="L118" s="587"/>
    </row>
    <row r="119" spans="2:12" s="4" customFormat="1" x14ac:dyDescent="0.25">
      <c r="B119" s="587"/>
      <c r="C119" s="587"/>
      <c r="D119" s="587"/>
      <c r="E119" s="587"/>
      <c r="F119" s="587"/>
      <c r="H119" s="587"/>
      <c r="I119" s="587"/>
      <c r="J119" s="587"/>
      <c r="K119" s="587"/>
      <c r="L119" s="587"/>
    </row>
    <row r="120" spans="2:12" s="4" customFormat="1" x14ac:dyDescent="0.25">
      <c r="B120" s="585" t="s">
        <v>558</v>
      </c>
      <c r="C120" s="168">
        <v>44316</v>
      </c>
      <c r="D120" s="168">
        <v>44316</v>
      </c>
      <c r="E120" s="168">
        <v>44347</v>
      </c>
      <c r="F120" s="169">
        <v>44347</v>
      </c>
      <c r="H120" s="585" t="s">
        <v>558</v>
      </c>
      <c r="I120" s="168">
        <v>44316</v>
      </c>
      <c r="J120" s="168">
        <v>44316</v>
      </c>
      <c r="K120" s="168">
        <v>44347</v>
      </c>
      <c r="L120" s="169">
        <v>44347</v>
      </c>
    </row>
    <row r="121" spans="2:12" s="4" customFormat="1" ht="14.4" thickBot="1" x14ac:dyDescent="0.3">
      <c r="B121" s="586"/>
      <c r="C121" s="170" t="s">
        <v>559</v>
      </c>
      <c r="D121" s="170" t="s">
        <v>560</v>
      </c>
      <c r="E121" s="170" t="s">
        <v>559</v>
      </c>
      <c r="F121" s="171" t="s">
        <v>560</v>
      </c>
      <c r="H121" s="586"/>
      <c r="I121" s="170" t="s">
        <v>559</v>
      </c>
      <c r="J121" s="170" t="s">
        <v>560</v>
      </c>
      <c r="K121" s="170" t="s">
        <v>559</v>
      </c>
      <c r="L121" s="171" t="s">
        <v>560</v>
      </c>
    </row>
    <row r="122" spans="2:12" s="4" customFormat="1" ht="14.4" thickTop="1" x14ac:dyDescent="0.25">
      <c r="B122" s="47"/>
      <c r="C122" s="152"/>
      <c r="D122" s="152"/>
      <c r="E122" s="132"/>
      <c r="F122" s="158"/>
      <c r="H122" s="47"/>
      <c r="I122" s="152"/>
      <c r="J122" s="152"/>
      <c r="K122" s="132"/>
      <c r="L122" s="158"/>
    </row>
    <row r="123" spans="2:12" s="4" customFormat="1" x14ac:dyDescent="0.25">
      <c r="B123" s="48" t="s">
        <v>1141</v>
      </c>
      <c r="C123" s="152">
        <v>2528305.5466200002</v>
      </c>
      <c r="D123" s="152">
        <v>18.48538422205959</v>
      </c>
      <c r="E123" s="152">
        <v>2691155.6727100001</v>
      </c>
      <c r="F123" s="158">
        <v>19.238264711326948</v>
      </c>
      <c r="H123" s="48" t="s">
        <v>1141</v>
      </c>
      <c r="I123" s="152">
        <v>1132438.9651200001</v>
      </c>
      <c r="J123" s="152">
        <v>23.728085565611632</v>
      </c>
      <c r="K123" s="152">
        <v>1132438.9651200001</v>
      </c>
      <c r="L123" s="158">
        <v>23.703840201768188</v>
      </c>
    </row>
    <row r="124" spans="2:12" s="4" customFormat="1" x14ac:dyDescent="0.25">
      <c r="B124" s="48" t="s">
        <v>1140</v>
      </c>
      <c r="C124" s="152">
        <v>1997793.5280599999</v>
      </c>
      <c r="D124" s="152">
        <v>14.606613117589143</v>
      </c>
      <c r="E124" s="152">
        <v>2100700.1563800001</v>
      </c>
      <c r="F124" s="158">
        <v>15.017275327988566</v>
      </c>
      <c r="H124" s="48" t="s">
        <v>1140</v>
      </c>
      <c r="I124" s="152">
        <v>731250.88703999994</v>
      </c>
      <c r="J124" s="152">
        <v>15.321959197841526</v>
      </c>
      <c r="K124" s="152">
        <v>731250.88703999994</v>
      </c>
      <c r="L124" s="158">
        <v>15.306303216050713</v>
      </c>
    </row>
    <row r="125" spans="2:12" s="4" customFormat="1" x14ac:dyDescent="0.25">
      <c r="B125" s="48" t="s">
        <v>1139</v>
      </c>
      <c r="C125" s="152">
        <v>1570872.55675</v>
      </c>
      <c r="D125" s="152">
        <v>11.485234770865787</v>
      </c>
      <c r="E125" s="152">
        <v>1587847.7475300001</v>
      </c>
      <c r="F125" s="158">
        <v>11.35104728352821</v>
      </c>
      <c r="H125" s="48" t="s">
        <v>1139</v>
      </c>
      <c r="I125" s="152">
        <v>522684.28866000002</v>
      </c>
      <c r="J125" s="152">
        <v>10.951846330906767</v>
      </c>
      <c r="K125" s="152">
        <v>522684.28865999996</v>
      </c>
      <c r="L125" s="158">
        <v>10.940655731550738</v>
      </c>
    </row>
    <row r="126" spans="2:12" s="4" customFormat="1" x14ac:dyDescent="0.25">
      <c r="B126" s="48" t="s">
        <v>1142</v>
      </c>
      <c r="C126" s="152">
        <v>1525237.6431</v>
      </c>
      <c r="D126" s="152">
        <v>11.151580907752402</v>
      </c>
      <c r="E126" s="152">
        <v>1554548.2626700001</v>
      </c>
      <c r="F126" s="158">
        <v>11.112999254206148</v>
      </c>
      <c r="H126" s="48" t="s">
        <v>1142</v>
      </c>
      <c r="I126" s="152">
        <v>452731.70776000002</v>
      </c>
      <c r="J126" s="152">
        <v>9.4861242246785675</v>
      </c>
      <c r="K126" s="152">
        <v>452860.99550999998</v>
      </c>
      <c r="L126" s="158">
        <v>9.4791375092300907</v>
      </c>
    </row>
    <row r="127" spans="2:12" s="4" customFormat="1" x14ac:dyDescent="0.25">
      <c r="B127" s="48" t="s">
        <v>1148</v>
      </c>
      <c r="C127" s="152">
        <v>1183728.5213299999</v>
      </c>
      <c r="D127" s="152">
        <v>8.6546804284190753</v>
      </c>
      <c r="E127" s="152">
        <v>1226469.7535999999</v>
      </c>
      <c r="F127" s="158">
        <v>8.7676643976646531</v>
      </c>
      <c r="H127" s="48" t="s">
        <v>1213</v>
      </c>
      <c r="I127" s="152">
        <v>418230.02228000003</v>
      </c>
      <c r="J127" s="152">
        <v>8.7632076080284946</v>
      </c>
      <c r="K127" s="152">
        <v>418230.02228000003</v>
      </c>
      <c r="L127" s="158">
        <v>8.7542533602740864</v>
      </c>
    </row>
    <row r="128" spans="2:12" s="4" customFormat="1" x14ac:dyDescent="0.25">
      <c r="B128" s="48" t="s">
        <v>1213</v>
      </c>
      <c r="C128" s="152">
        <v>1168558.4528099999</v>
      </c>
      <c r="D128" s="152">
        <v>8.5437664031573508</v>
      </c>
      <c r="E128" s="152">
        <v>1115579.2890999999</v>
      </c>
      <c r="F128" s="158">
        <v>7.9749417277550636</v>
      </c>
      <c r="H128" s="48" t="s">
        <v>1148</v>
      </c>
      <c r="I128" s="152">
        <v>361034.40883999999</v>
      </c>
      <c r="J128" s="152">
        <v>7.5647832765784049</v>
      </c>
      <c r="K128" s="152">
        <v>361034.40883999999</v>
      </c>
      <c r="L128" s="158">
        <v>7.5570535791095423</v>
      </c>
    </row>
    <row r="129" spans="2:12" s="4" customFormat="1" x14ac:dyDescent="0.25">
      <c r="B129" s="48" t="s">
        <v>1145</v>
      </c>
      <c r="C129" s="152">
        <v>1037948.88461</v>
      </c>
      <c r="D129" s="152">
        <v>7.5888311681807163</v>
      </c>
      <c r="E129" s="152">
        <v>1019457.06764</v>
      </c>
      <c r="F129" s="158">
        <v>7.2877927977096704</v>
      </c>
      <c r="H129" s="48" t="s">
        <v>1145</v>
      </c>
      <c r="I129" s="152">
        <v>347910.10106000002</v>
      </c>
      <c r="J129" s="152">
        <v>7.2897885902552764</v>
      </c>
      <c r="K129" s="152">
        <v>347910.10106000002</v>
      </c>
      <c r="L129" s="158">
        <v>7.2823398824265801</v>
      </c>
    </row>
    <row r="130" spans="2:12" s="4" customFormat="1" x14ac:dyDescent="0.25">
      <c r="B130" s="48" t="s">
        <v>1144</v>
      </c>
      <c r="C130" s="152">
        <v>916898.32668000006</v>
      </c>
      <c r="D130" s="152">
        <v>6.7037854202005391</v>
      </c>
      <c r="E130" s="152">
        <v>914402.79348999995</v>
      </c>
      <c r="F130" s="158">
        <v>6.5367913020887212</v>
      </c>
      <c r="H130" s="48" t="s">
        <v>1144</v>
      </c>
      <c r="I130" s="152">
        <v>179863.24314000001</v>
      </c>
      <c r="J130" s="152">
        <v>3.7686891345019076</v>
      </c>
      <c r="K130" s="152">
        <v>179863.24314000001</v>
      </c>
      <c r="L130" s="158">
        <v>3.7648382869893187</v>
      </c>
    </row>
    <row r="131" spans="2:12" s="4" customFormat="1" x14ac:dyDescent="0.25">
      <c r="B131" s="48" t="s">
        <v>1147</v>
      </c>
      <c r="C131" s="152">
        <v>429657.86309</v>
      </c>
      <c r="D131" s="152">
        <v>3.1413887826436242</v>
      </c>
      <c r="E131" s="152">
        <v>442770.11512000003</v>
      </c>
      <c r="F131" s="158">
        <v>3.1652307472668388</v>
      </c>
      <c r="H131" s="48" t="s">
        <v>1146</v>
      </c>
      <c r="I131" s="152">
        <v>115086.3434</v>
      </c>
      <c r="J131" s="152">
        <v>2.4114134957721038</v>
      </c>
      <c r="K131" s="152">
        <v>115086.3434</v>
      </c>
      <c r="L131" s="158">
        <v>2.4089495128510916</v>
      </c>
    </row>
    <row r="132" spans="2:12" s="4" customFormat="1" x14ac:dyDescent="0.25">
      <c r="B132" s="48" t="s">
        <v>1149</v>
      </c>
      <c r="C132" s="152">
        <v>303561.4399</v>
      </c>
      <c r="D132" s="152">
        <v>2.2194508330114191</v>
      </c>
      <c r="E132" s="152">
        <v>308935.18012000003</v>
      </c>
      <c r="F132" s="158">
        <v>2.2084849397824082</v>
      </c>
      <c r="H132" s="48" t="s">
        <v>1147</v>
      </c>
      <c r="I132" s="152">
        <v>75935.891650000005</v>
      </c>
      <c r="J132" s="152">
        <v>1.5910909020878514</v>
      </c>
      <c r="K132" s="152">
        <v>80559.15165</v>
      </c>
      <c r="L132" s="158">
        <v>1.6862376837229909</v>
      </c>
    </row>
    <row r="133" spans="2:12" s="4" customFormat="1" x14ac:dyDescent="0.25">
      <c r="B133" s="48" t="s">
        <v>1146</v>
      </c>
      <c r="C133" s="152">
        <v>301055.21028</v>
      </c>
      <c r="D133" s="152">
        <v>2.2011268541171982</v>
      </c>
      <c r="E133" s="152">
        <v>299058.82513999997</v>
      </c>
      <c r="F133" s="158">
        <v>2.137881840372355</v>
      </c>
      <c r="H133" s="48" t="s">
        <v>1150</v>
      </c>
      <c r="I133" s="152">
        <v>80229.311000000002</v>
      </c>
      <c r="J133" s="152">
        <v>1.6810512662608179</v>
      </c>
      <c r="K133" s="152">
        <v>80229.311000000002</v>
      </c>
      <c r="L133" s="158">
        <v>1.6793335676509882</v>
      </c>
    </row>
    <row r="134" spans="2:12" s="4" customFormat="1" x14ac:dyDescent="0.25">
      <c r="B134" s="48" t="s">
        <v>1151</v>
      </c>
      <c r="C134" s="152">
        <v>216932.16105</v>
      </c>
      <c r="D134" s="152">
        <v>1.5860718861657692</v>
      </c>
      <c r="E134" s="152">
        <v>222780.87177</v>
      </c>
      <c r="F134" s="158">
        <v>1.5925936307562303</v>
      </c>
      <c r="H134" s="48" t="s">
        <v>1149</v>
      </c>
      <c r="I134" s="152">
        <v>60525.033069999998</v>
      </c>
      <c r="J134" s="152">
        <v>1.2681859312340522</v>
      </c>
      <c r="K134" s="152">
        <v>60525.033069999998</v>
      </c>
      <c r="L134" s="158">
        <v>1.2668900985281693</v>
      </c>
    </row>
    <row r="135" spans="2:12" s="4" customFormat="1" x14ac:dyDescent="0.25">
      <c r="B135" s="48" t="s">
        <v>1154</v>
      </c>
      <c r="C135" s="152">
        <v>131479.12885000001</v>
      </c>
      <c r="D135" s="152">
        <v>0.96129291699854069</v>
      </c>
      <c r="E135" s="152">
        <v>133674.24541999999</v>
      </c>
      <c r="F135" s="158">
        <v>0.95559708587469994</v>
      </c>
      <c r="H135" s="48" t="s">
        <v>1152</v>
      </c>
      <c r="I135" s="152">
        <v>57590.271710000001</v>
      </c>
      <c r="J135" s="152">
        <v>1.2066936382190803</v>
      </c>
      <c r="K135" s="152">
        <v>57590.271710000001</v>
      </c>
      <c r="L135" s="158">
        <v>1.2054606383537816</v>
      </c>
    </row>
    <row r="136" spans="2:12" s="4" customFormat="1" x14ac:dyDescent="0.25">
      <c r="B136" s="48" t="s">
        <v>1152</v>
      </c>
      <c r="C136" s="152">
        <v>93526.207070000004</v>
      </c>
      <c r="D136" s="152">
        <v>0.68380495974156164</v>
      </c>
      <c r="E136" s="152">
        <v>95457.991010000012</v>
      </c>
      <c r="F136" s="158">
        <v>0.68240054578951304</v>
      </c>
      <c r="H136" s="48" t="s">
        <v>1151</v>
      </c>
      <c r="I136" s="152">
        <v>54377.243589999998</v>
      </c>
      <c r="J136" s="152">
        <v>1.1393707991926099</v>
      </c>
      <c r="K136" s="152">
        <v>54377.243589999998</v>
      </c>
      <c r="L136" s="158">
        <v>1.1382065898212876</v>
      </c>
    </row>
    <row r="137" spans="2:12" s="4" customFormat="1" x14ac:dyDescent="0.25">
      <c r="B137" s="48" t="s">
        <v>1160</v>
      </c>
      <c r="C137" s="152">
        <v>87615.759359999996</v>
      </c>
      <c r="D137" s="152">
        <v>0.64059147354334323</v>
      </c>
      <c r="E137" s="152">
        <v>89051.160900000003</v>
      </c>
      <c r="F137" s="158">
        <v>0.63660003901594509</v>
      </c>
      <c r="H137" s="48" t="s">
        <v>1157</v>
      </c>
      <c r="I137" s="152">
        <v>29324.097829999999</v>
      </c>
      <c r="J137" s="152">
        <v>0.61443020231194068</v>
      </c>
      <c r="K137" s="152">
        <v>29324.097829999999</v>
      </c>
      <c r="L137" s="158">
        <v>0.61380237737552668</v>
      </c>
    </row>
    <row r="138" spans="2:12" s="4" customFormat="1" x14ac:dyDescent="0.25">
      <c r="B138" s="48" t="s">
        <v>1292</v>
      </c>
      <c r="C138" s="152">
        <v>56242.640489999998</v>
      </c>
      <c r="D138" s="152">
        <v>0.41121090783932684</v>
      </c>
      <c r="E138" s="152">
        <v>55652.115490000004</v>
      </c>
      <c r="F138" s="158">
        <v>0.39784028118440717</v>
      </c>
      <c r="H138" s="48" t="s">
        <v>1154</v>
      </c>
      <c r="I138" s="152">
        <v>22732.50964</v>
      </c>
      <c r="J138" s="152">
        <v>0.4763161198730505</v>
      </c>
      <c r="K138" s="152">
        <v>22732.50964</v>
      </c>
      <c r="L138" s="158">
        <v>0.4758294199410697</v>
      </c>
    </row>
    <row r="139" spans="2:12" s="4" customFormat="1" x14ac:dyDescent="0.25">
      <c r="B139" s="48" t="s">
        <v>1293</v>
      </c>
      <c r="C139" s="152">
        <v>34864.914069999999</v>
      </c>
      <c r="D139" s="152">
        <v>0.25491038190168053</v>
      </c>
      <c r="E139" s="152">
        <v>35773.005659999995</v>
      </c>
      <c r="F139" s="158">
        <v>0.25573048760640715</v>
      </c>
      <c r="H139" s="48" t="s">
        <v>1293</v>
      </c>
      <c r="I139" s="152">
        <v>22050.764389999997</v>
      </c>
      <c r="J139" s="152">
        <v>0.46203145630689069</v>
      </c>
      <c r="K139" s="152">
        <v>22050.764389999997</v>
      </c>
      <c r="L139" s="158">
        <v>0.46155935244776136</v>
      </c>
    </row>
    <row r="140" spans="2:12" s="4" customFormat="1" x14ac:dyDescent="0.25">
      <c r="B140" s="48" t="s">
        <v>1157</v>
      </c>
      <c r="C140" s="152">
        <v>34524.019310000003</v>
      </c>
      <c r="D140" s="152">
        <v>0.25241797325023768</v>
      </c>
      <c r="E140" s="152">
        <v>35074.707219999997</v>
      </c>
      <c r="F140" s="158">
        <v>0.2507385615084648</v>
      </c>
      <c r="H140" s="48" t="s">
        <v>1292</v>
      </c>
      <c r="I140" s="152">
        <v>21337.39169</v>
      </c>
      <c r="J140" s="152">
        <v>0.44708410021341893</v>
      </c>
      <c r="K140" s="152">
        <v>21337.39169</v>
      </c>
      <c r="L140" s="158">
        <v>0.44662726956653348</v>
      </c>
    </row>
    <row r="141" spans="2:12" s="4" customFormat="1" x14ac:dyDescent="0.25">
      <c r="B141" s="48" t="s">
        <v>1158</v>
      </c>
      <c r="C141" s="152">
        <v>16266.09245</v>
      </c>
      <c r="D141" s="152">
        <v>0.11892746473295818</v>
      </c>
      <c r="E141" s="152">
        <v>17812.689910000001</v>
      </c>
      <c r="F141" s="158">
        <v>0.12733757737778051</v>
      </c>
      <c r="H141" s="48" t="s">
        <v>1160</v>
      </c>
      <c r="I141" s="152">
        <v>20423.371480000002</v>
      </c>
      <c r="J141" s="152">
        <v>0.42793256055469653</v>
      </c>
      <c r="K141" s="152">
        <v>20423.958480000001</v>
      </c>
      <c r="L141" s="158">
        <v>0.42750758584694881</v>
      </c>
    </row>
    <row r="142" spans="2:12" s="4" customFormat="1" x14ac:dyDescent="0.25">
      <c r="B142" s="48" t="s">
        <v>1156</v>
      </c>
      <c r="C142" s="152">
        <v>17427.73402</v>
      </c>
      <c r="D142" s="152">
        <v>0.12742065922777449</v>
      </c>
      <c r="E142" s="152">
        <v>17300.735809999998</v>
      </c>
      <c r="F142" s="158">
        <v>0.12367777107384748</v>
      </c>
      <c r="H142" s="48" t="s">
        <v>1294</v>
      </c>
      <c r="I142" s="152">
        <v>17550.266630000002</v>
      </c>
      <c r="J142" s="152">
        <v>0.36773216139892417</v>
      </c>
      <c r="K142" s="152">
        <v>17550.266630000002</v>
      </c>
      <c r="L142" s="158">
        <v>0.36735641258322643</v>
      </c>
    </row>
    <row r="143" spans="2:12" s="4" customFormat="1" x14ac:dyDescent="0.25">
      <c r="B143" s="48" t="s">
        <v>1155</v>
      </c>
      <c r="C143" s="152">
        <v>8379.0918600000005</v>
      </c>
      <c r="D143" s="152">
        <v>6.1262663712105425E-2</v>
      </c>
      <c r="E143" s="152">
        <v>8664.7531500000005</v>
      </c>
      <c r="F143" s="158">
        <v>6.1941721338677494E-2</v>
      </c>
      <c r="H143" s="48" t="s">
        <v>1158</v>
      </c>
      <c r="I143" s="152">
        <v>14000</v>
      </c>
      <c r="J143" s="152">
        <v>0.29334313649598026</v>
      </c>
      <c r="K143" s="152">
        <v>14000</v>
      </c>
      <c r="L143" s="158">
        <v>0.29304339840477789</v>
      </c>
    </row>
    <row r="144" spans="2:12" s="4" customFormat="1" x14ac:dyDescent="0.25">
      <c r="B144" s="48" t="s">
        <v>1294</v>
      </c>
      <c r="C144" s="152">
        <v>8231.3677800000005</v>
      </c>
      <c r="D144" s="152">
        <v>6.0182597902298178E-2</v>
      </c>
      <c r="E144" s="152">
        <v>8373.6316999999999</v>
      </c>
      <c r="F144" s="158">
        <v>5.9860581412422162E-2</v>
      </c>
      <c r="H144" s="48" t="s">
        <v>1155</v>
      </c>
      <c r="I144" s="152">
        <v>12346.943569999999</v>
      </c>
      <c r="J144" s="152">
        <v>0.25870651092590541</v>
      </c>
      <c r="K144" s="152">
        <v>12475.407800000001</v>
      </c>
      <c r="L144" s="158">
        <v>0.26113113558553391</v>
      </c>
    </row>
    <row r="145" spans="2:12" s="4" customFormat="1" x14ac:dyDescent="0.25">
      <c r="B145" s="48" t="s">
        <v>1159</v>
      </c>
      <c r="C145" s="152">
        <v>8215.0383000000002</v>
      </c>
      <c r="D145" s="152">
        <v>6.0063206987560847E-2</v>
      </c>
      <c r="E145" s="152">
        <v>8016.4766900000004</v>
      </c>
      <c r="F145" s="158">
        <v>5.7307387372020374E-2</v>
      </c>
      <c r="H145" s="48" t="s">
        <v>1156</v>
      </c>
      <c r="I145" s="152">
        <v>11540.049129999999</v>
      </c>
      <c r="J145" s="152">
        <v>0.24179958622227915</v>
      </c>
      <c r="K145" s="152">
        <v>11540.049129999999</v>
      </c>
      <c r="L145" s="158">
        <v>0.2415525153438072</v>
      </c>
    </row>
    <row r="146" spans="2:12" s="4" customFormat="1" x14ac:dyDescent="0.25">
      <c r="B146" s="48" t="s">
        <v>1150</v>
      </c>
      <c r="C146" s="152">
        <v>0</v>
      </c>
      <c r="D146" s="152">
        <v>0</v>
      </c>
      <c r="E146" s="152">
        <v>0</v>
      </c>
      <c r="F146" s="158">
        <v>0</v>
      </c>
      <c r="H146" s="48" t="s">
        <v>1159</v>
      </c>
      <c r="I146" s="152">
        <v>11374.66144</v>
      </c>
      <c r="J146" s="152">
        <v>0.23833420452782028</v>
      </c>
      <c r="K146" s="152">
        <v>11374.661439999998</v>
      </c>
      <c r="L146" s="158">
        <v>0.23809067457724176</v>
      </c>
    </row>
    <row r="147" spans="2:12" s="4" customFormat="1" x14ac:dyDescent="0.25">
      <c r="B147" s="48"/>
      <c r="C147" s="152"/>
      <c r="D147" s="152"/>
      <c r="E147" s="152"/>
      <c r="F147" s="158"/>
      <c r="H147" s="48"/>
      <c r="I147" s="152"/>
      <c r="J147" s="152"/>
      <c r="K147" s="152"/>
      <c r="L147" s="158"/>
    </row>
    <row r="148" spans="2:12" s="5" customFormat="1" x14ac:dyDescent="0.25">
      <c r="B148" s="154" t="s">
        <v>1162</v>
      </c>
      <c r="C148" s="160">
        <v>13677322.127839999</v>
      </c>
      <c r="D148" s="159">
        <v>100</v>
      </c>
      <c r="E148" s="160">
        <v>13988557.248230001</v>
      </c>
      <c r="F148" s="161">
        <v>100</v>
      </c>
      <c r="H148" s="154" t="s">
        <v>1162</v>
      </c>
      <c r="I148" s="160">
        <v>4772567.7741200002</v>
      </c>
      <c r="J148" s="159">
        <v>100</v>
      </c>
      <c r="K148" s="160">
        <v>4777449.3731000004</v>
      </c>
      <c r="L148" s="161">
        <v>100</v>
      </c>
    </row>
    <row r="149" spans="2:12" s="4" customFormat="1" x14ac:dyDescent="0.25">
      <c r="B149" s="8"/>
      <c r="C149" s="152"/>
      <c r="D149" s="152"/>
      <c r="E149" s="152"/>
      <c r="F149" s="152"/>
      <c r="H149" s="8"/>
      <c r="I149" s="152"/>
      <c r="J149" s="152"/>
      <c r="K149" s="152"/>
      <c r="L149" s="152"/>
    </row>
    <row r="150" spans="2:12" s="4" customFormat="1" x14ac:dyDescent="0.25">
      <c r="B150" s="153" t="s">
        <v>1143</v>
      </c>
      <c r="C150" s="163">
        <v>7622209.2745300001</v>
      </c>
      <c r="D150" s="162">
        <v>55.728813018266919</v>
      </c>
      <c r="E150" s="163">
        <v>7934251.8392899996</v>
      </c>
      <c r="F150" s="173">
        <v>56.71958657704986</v>
      </c>
      <c r="H150" s="153" t="s">
        <v>1143</v>
      </c>
      <c r="I150" s="163">
        <v>2839105.84858</v>
      </c>
      <c r="J150" s="162">
        <v>59.488015319038489</v>
      </c>
      <c r="K150" s="163">
        <v>2839235.1363300001</v>
      </c>
      <c r="L150" s="173">
        <v>59.429936658599722</v>
      </c>
    </row>
    <row r="151" spans="2:12" s="4" customFormat="1" x14ac:dyDescent="0.25">
      <c r="B151" s="48" t="s">
        <v>1153</v>
      </c>
      <c r="C151" s="152">
        <v>5558340.8597499998</v>
      </c>
      <c r="D151" s="152">
        <v>40.639101775895689</v>
      </c>
      <c r="E151" s="152">
        <v>5549453.8959800005</v>
      </c>
      <c r="F151" s="158">
        <v>39.671381383395939</v>
      </c>
      <c r="H151" s="48" t="s">
        <v>1153</v>
      </c>
      <c r="I151" s="152">
        <v>1693191.5980300002</v>
      </c>
      <c r="J151" s="152">
        <v>35.477581003911524</v>
      </c>
      <c r="K151" s="152">
        <v>1697814.8580300002</v>
      </c>
      <c r="L151" s="158">
        <v>35.53810256137406</v>
      </c>
    </row>
    <row r="152" spans="2:12" s="4" customFormat="1" x14ac:dyDescent="0.25">
      <c r="B152" s="48" t="s">
        <v>1161</v>
      </c>
      <c r="C152" s="152">
        <v>496771.99355999997</v>
      </c>
      <c r="D152" s="152">
        <v>3.6320852058373876</v>
      </c>
      <c r="E152" s="152">
        <v>504851.51295999996</v>
      </c>
      <c r="F152" s="158">
        <v>3.6090320395541853</v>
      </c>
      <c r="H152" s="48" t="s">
        <v>1161</v>
      </c>
      <c r="I152" s="152">
        <v>240270.32751000003</v>
      </c>
      <c r="J152" s="152">
        <v>5.0344036770499878</v>
      </c>
      <c r="K152" s="152">
        <v>240399.37874000001</v>
      </c>
      <c r="L152" s="158">
        <v>5.0319607800262087</v>
      </c>
    </row>
    <row r="153" spans="2:12" s="5" customFormat="1" x14ac:dyDescent="0.25">
      <c r="B153" s="165" t="s">
        <v>364</v>
      </c>
      <c r="C153" s="166">
        <v>-5.8207660913467407E-10</v>
      </c>
      <c r="D153" s="166">
        <v>3.9968028886505635E-15</v>
      </c>
      <c r="E153" s="166">
        <v>9.3132257461547852E-10</v>
      </c>
      <c r="F153" s="167">
        <v>1.5543122344752192E-14</v>
      </c>
      <c r="H153" s="165" t="s">
        <v>364</v>
      </c>
      <c r="I153" s="166">
        <v>0</v>
      </c>
      <c r="J153" s="166">
        <v>0</v>
      </c>
      <c r="K153" s="166">
        <v>0</v>
      </c>
      <c r="L153" s="167">
        <v>8.8817841970012523E-15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88" t="s">
        <v>6</v>
      </c>
      <c r="C155" s="589"/>
      <c r="D155" s="589"/>
      <c r="E155" s="589"/>
      <c r="F155" s="590"/>
      <c r="H155" s="8"/>
      <c r="I155" s="49"/>
      <c r="J155" s="50"/>
      <c r="K155" s="52"/>
      <c r="L155" s="50"/>
    </row>
    <row r="156" spans="2:12" s="4" customFormat="1" x14ac:dyDescent="0.25">
      <c r="B156" s="591"/>
      <c r="C156" s="587"/>
      <c r="D156" s="587"/>
      <c r="E156" s="587"/>
      <c r="F156" s="592"/>
      <c r="H156" s="8"/>
      <c r="I156" s="49"/>
      <c r="J156" s="50"/>
      <c r="K156" s="52"/>
      <c r="L156" s="50"/>
    </row>
    <row r="157" spans="2:12" s="4" customFormat="1" x14ac:dyDescent="0.25">
      <c r="B157" s="585" t="s">
        <v>558</v>
      </c>
      <c r="C157" s="168">
        <v>44316</v>
      </c>
      <c r="D157" s="168">
        <v>44316</v>
      </c>
      <c r="E157" s="168">
        <v>44347</v>
      </c>
      <c r="F157" s="169">
        <v>44347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86"/>
      <c r="C158" s="170" t="s">
        <v>559</v>
      </c>
      <c r="D158" s="170" t="s">
        <v>560</v>
      </c>
      <c r="E158" s="170" t="s">
        <v>559</v>
      </c>
      <c r="F158" s="171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2"/>
      <c r="D159" s="152"/>
      <c r="E159" s="132"/>
      <c r="F159" s="158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2">
        <v>26861.89314</v>
      </c>
      <c r="D160" s="152">
        <v>24.916915801312193</v>
      </c>
      <c r="E160" s="132">
        <v>34767.279220000099</v>
      </c>
      <c r="F160" s="158">
        <v>24.365129478828162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2">
        <v>19399.160749999981</v>
      </c>
      <c r="D161" s="152">
        <v>17.994534208912047</v>
      </c>
      <c r="E161" s="132">
        <v>24953.157610000017</v>
      </c>
      <c r="F161" s="158">
        <v>17.487330895985338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1140</v>
      </c>
      <c r="C162" s="152">
        <v>10241.978759999998</v>
      </c>
      <c r="D162" s="152">
        <v>9.500392287010186</v>
      </c>
      <c r="E162" s="132">
        <v>15097.326110000016</v>
      </c>
      <c r="F162" s="158">
        <v>10.580301758057514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52">
        <v>10785.889990000025</v>
      </c>
      <c r="D163" s="152">
        <v>10.004920774658649</v>
      </c>
      <c r="E163" s="132">
        <v>14809.990429999991</v>
      </c>
      <c r="F163" s="158">
        <v>10.378935093649091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1148</v>
      </c>
      <c r="C164" s="152">
        <v>10802.697320000007</v>
      </c>
      <c r="D164" s="152">
        <v>10.020511143672172</v>
      </c>
      <c r="E164" s="132">
        <v>14321.046090000003</v>
      </c>
      <c r="F164" s="158">
        <v>10.03627980340749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2">
        <v>10591.977980000011</v>
      </c>
      <c r="D165" s="152">
        <v>9.8250492666881719</v>
      </c>
      <c r="E165" s="132">
        <v>13759.77181</v>
      </c>
      <c r="F165" s="158">
        <v>9.6429352331061935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1213</v>
      </c>
      <c r="C166" s="152">
        <v>10012.86454000001</v>
      </c>
      <c r="D166" s="152">
        <v>9.2878674400506078</v>
      </c>
      <c r="E166" s="132">
        <v>13159.673690000036</v>
      </c>
      <c r="F166" s="158">
        <v>9.2223826698389075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2">
        <v>3249.4991399999999</v>
      </c>
      <c r="D167" s="152">
        <v>3.0142140781301752</v>
      </c>
      <c r="E167" s="132">
        <v>4003.8265399999964</v>
      </c>
      <c r="F167" s="158">
        <v>2.8059069978001059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1150</v>
      </c>
      <c r="C168" s="152">
        <v>3675.6299999999992</v>
      </c>
      <c r="D168" s="152">
        <v>3.4094902674747636</v>
      </c>
      <c r="E168" s="132">
        <v>3434.8139999999999</v>
      </c>
      <c r="F168" s="158">
        <v>2.4071394058799012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52">
        <v>2161.6227999999974</v>
      </c>
      <c r="D169" s="152">
        <v>2.0051071240988727</v>
      </c>
      <c r="E169" s="132">
        <v>3087.0654599999925</v>
      </c>
      <c r="F169" s="158">
        <v>2.1634350265536204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1151</v>
      </c>
      <c r="C170" s="152">
        <v>1129.9764199999991</v>
      </c>
      <c r="D170" s="152">
        <v>1.0481587119666487</v>
      </c>
      <c r="E170" s="132">
        <v>1654.872910000001</v>
      </c>
      <c r="F170" s="158">
        <v>1.1597454166030958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1149</v>
      </c>
      <c r="C171" s="152">
        <v>963.56003000000055</v>
      </c>
      <c r="D171" s="152">
        <v>0.89379196067414113</v>
      </c>
      <c r="E171" s="132">
        <v>1241.7598900000014</v>
      </c>
      <c r="F171" s="158">
        <v>0.8702331957014543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1146</v>
      </c>
      <c r="C172" s="152">
        <v>796.54983999999968</v>
      </c>
      <c r="D172" s="152">
        <v>0.7388744043983152</v>
      </c>
      <c r="E172" s="132">
        <v>1051.0254999999943</v>
      </c>
      <c r="F172" s="158">
        <v>0.73656532715734024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1157</v>
      </c>
      <c r="C173" s="152">
        <v>365.2490700000003</v>
      </c>
      <c r="D173" s="152">
        <v>0.33880264046414083</v>
      </c>
      <c r="E173" s="132">
        <v>492.71954000000039</v>
      </c>
      <c r="F173" s="158">
        <v>0.34530097431215179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1294</v>
      </c>
      <c r="C174" s="152">
        <v>282.86203000000023</v>
      </c>
      <c r="D174" s="152">
        <v>0.26238096280723455</v>
      </c>
      <c r="E174" s="132">
        <v>380.37116999999932</v>
      </c>
      <c r="F174" s="158">
        <v>0.26656652504841349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1293</v>
      </c>
      <c r="C175" s="152">
        <v>189.79496000000017</v>
      </c>
      <c r="D175" s="152">
        <v>0.17605255940771045</v>
      </c>
      <c r="E175" s="132">
        <v>245.81178000000085</v>
      </c>
      <c r="F175" s="158">
        <v>0.17226645229333615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1160</v>
      </c>
      <c r="C176" s="152">
        <v>181.96839</v>
      </c>
      <c r="D176" s="152">
        <v>0.16879268443587961</v>
      </c>
      <c r="E176" s="132">
        <v>235.27444999999838</v>
      </c>
      <c r="F176" s="158">
        <v>0.16488182469027921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2">
        <v>97.618000000000166</v>
      </c>
      <c r="D177" s="152">
        <v>9.0549816203032429E-2</v>
      </c>
      <c r="E177" s="132">
        <v>140.96294999999981</v>
      </c>
      <c r="F177" s="158">
        <v>9.8787728160557683E-2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2">
        <v>71.645669999999882</v>
      </c>
      <c r="D178" s="152">
        <v>6.6458053332818678E-2</v>
      </c>
      <c r="E178" s="132">
        <v>80.39496999999966</v>
      </c>
      <c r="F178" s="158">
        <v>5.6341304164223061E-2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2">
        <v>19.732889999999998</v>
      </c>
      <c r="D179" s="152">
        <v>1.8304099271186189E-2</v>
      </c>
      <c r="E179" s="132">
        <v>25.985640000000032</v>
      </c>
      <c r="F179" s="158">
        <v>1.8210901094210367E-2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2">
        <v>19.30141999999978</v>
      </c>
      <c r="D180" s="152">
        <v>1.7903870530614346E-2</v>
      </c>
      <c r="E180" s="132">
        <v>20.522190000000155</v>
      </c>
      <c r="F180" s="158">
        <v>1.4382080730995865E-2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2">
        <v>14.432770000001256</v>
      </c>
      <c r="D181" s="152">
        <v>1.3387742740076132E-2</v>
      </c>
      <c r="E181" s="132">
        <v>-24.579869999997982</v>
      </c>
      <c r="F181" s="158">
        <v>-1.7225728574647815E-2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2">
        <v>-735.92988999999989</v>
      </c>
      <c r="D182" s="152">
        <v>-0.68264373658359889</v>
      </c>
      <c r="E182" s="132">
        <v>-873.51327000000015</v>
      </c>
      <c r="F182" s="158">
        <v>-0.61216363208488445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2">
        <v>-3374.1249500000004</v>
      </c>
      <c r="D183" s="152">
        <v>-3.1298161616563083</v>
      </c>
      <c r="E183" s="132">
        <v>-3372.7844900000005</v>
      </c>
      <c r="F183" s="158">
        <v>-2.3636687324028456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2"/>
      <c r="D184" s="152"/>
      <c r="E184" s="152"/>
      <c r="F184" s="158"/>
      <c r="H184" s="8"/>
      <c r="I184" s="49"/>
      <c r="J184" s="50"/>
      <c r="K184" s="52"/>
      <c r="L184" s="50"/>
    </row>
    <row r="185" spans="2:12" s="5" customFormat="1" x14ac:dyDescent="0.25">
      <c r="B185" s="154" t="s">
        <v>1162</v>
      </c>
      <c r="C185" s="160">
        <v>107805.85107000032</v>
      </c>
      <c r="D185" s="159">
        <v>100</v>
      </c>
      <c r="E185" s="160">
        <v>142692.77432000014</v>
      </c>
      <c r="F185" s="161">
        <v>100</v>
      </c>
      <c r="H185" s="174"/>
      <c r="I185" s="155"/>
      <c r="J185" s="156"/>
      <c r="K185" s="157"/>
      <c r="L185" s="156"/>
    </row>
    <row r="186" spans="2:12" s="4" customFormat="1" x14ac:dyDescent="0.25">
      <c r="B186" s="8"/>
      <c r="C186" s="152"/>
      <c r="D186" s="152"/>
      <c r="E186" s="152"/>
      <c r="F186" s="152"/>
      <c r="H186" s="8"/>
      <c r="I186" s="49"/>
      <c r="J186" s="50"/>
      <c r="K186" s="52"/>
      <c r="L186" s="50"/>
    </row>
    <row r="187" spans="2:12" s="4" customFormat="1" x14ac:dyDescent="0.25">
      <c r="B187" s="153" t="s">
        <v>1143</v>
      </c>
      <c r="C187" s="163">
        <v>67288.922640000121</v>
      </c>
      <c r="D187" s="162">
        <v>62.416763071893179</v>
      </c>
      <c r="E187" s="163">
        <v>89627.753370000122</v>
      </c>
      <c r="F187" s="173">
        <v>62.811697226520103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2">
        <v>43384.37807000021</v>
      </c>
      <c r="D188" s="152">
        <v>40.243064397154043</v>
      </c>
      <c r="E188" s="152">
        <v>55713.855890000021</v>
      </c>
      <c r="F188" s="158">
        <v>39.044623076048104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2">
        <v>-2867.4496399999916</v>
      </c>
      <c r="D189" s="152">
        <v>-2.6598274690472077</v>
      </c>
      <c r="E189" s="152">
        <v>-2648.8349399999997</v>
      </c>
      <c r="F189" s="158">
        <v>-1.85632030256821</v>
      </c>
      <c r="H189" s="8"/>
      <c r="I189" s="49"/>
      <c r="J189" s="50"/>
      <c r="K189" s="52"/>
      <c r="L189" s="50"/>
    </row>
    <row r="190" spans="2:12" s="5" customFormat="1" x14ac:dyDescent="0.25">
      <c r="B190" s="165" t="s">
        <v>364</v>
      </c>
      <c r="C190" s="166">
        <v>-1.4551915228366852E-11</v>
      </c>
      <c r="D190" s="166">
        <v>-1.4654943925052066E-14</v>
      </c>
      <c r="E190" s="166">
        <v>0</v>
      </c>
      <c r="F190" s="167">
        <v>2.886579864025407E-15</v>
      </c>
      <c r="H190" s="174"/>
      <c r="I190" s="155"/>
      <c r="J190" s="156"/>
      <c r="K190" s="157"/>
      <c r="L190" s="156"/>
    </row>
    <row r="191" spans="2:12" s="5" customFormat="1" x14ac:dyDescent="0.25">
      <c r="B191" s="174"/>
      <c r="C191" s="164"/>
      <c r="D191" s="164"/>
      <c r="E191" s="164"/>
      <c r="F191" s="164"/>
      <c r="H191" s="174"/>
      <c r="I191" s="155"/>
      <c r="J191" s="156"/>
      <c r="K191" s="157"/>
      <c r="L191" s="156"/>
    </row>
    <row r="192" spans="2:12" s="5" customFormat="1" x14ac:dyDescent="0.25">
      <c r="B192" s="174"/>
      <c r="C192" s="164"/>
      <c r="D192" s="164"/>
      <c r="E192" s="164"/>
      <c r="F192" s="164"/>
      <c r="H192" s="174"/>
      <c r="I192" s="155"/>
      <c r="J192" s="156"/>
      <c r="K192" s="157"/>
      <c r="L192" s="156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  <row r="298" s="42" customFormat="1" x14ac:dyDescent="0.25"/>
    <row r="299" s="42" customFormat="1" x14ac:dyDescent="0.25"/>
    <row r="300" s="42" customFormat="1" x14ac:dyDescent="0.25"/>
    <row r="301" s="42" customFormat="1" x14ac:dyDescent="0.25"/>
    <row r="302" s="42" customFormat="1" x14ac:dyDescent="0.25"/>
    <row r="303" s="42" customFormat="1" x14ac:dyDescent="0.25"/>
    <row r="304" s="42" customFormat="1" x14ac:dyDescent="0.25"/>
    <row r="305" s="42" customFormat="1" x14ac:dyDescent="0.25"/>
    <row r="306" s="42" customFormat="1" x14ac:dyDescent="0.25"/>
    <row r="307" s="42" customFormat="1" x14ac:dyDescent="0.25"/>
    <row r="308" s="42" customFormat="1" x14ac:dyDescent="0.25"/>
    <row r="309" s="42" customFormat="1" x14ac:dyDescent="0.25"/>
    <row r="310" s="42" customFormat="1" x14ac:dyDescent="0.25"/>
    <row r="311" s="42" customFormat="1" x14ac:dyDescent="0.25"/>
    <row r="312" s="42" customFormat="1" x14ac:dyDescent="0.25"/>
    <row r="313" s="42" customFormat="1" x14ac:dyDescent="0.25"/>
    <row r="314" s="42" customFormat="1" x14ac:dyDescent="0.25"/>
    <row r="315" s="42" customFormat="1" x14ac:dyDescent="0.25"/>
    <row r="316" s="42" customFormat="1" x14ac:dyDescent="0.25"/>
    <row r="317" s="42" customFormat="1" x14ac:dyDescent="0.25"/>
    <row r="318" s="42" customFormat="1" x14ac:dyDescent="0.25"/>
    <row r="319" s="42" customFormat="1" x14ac:dyDescent="0.25"/>
    <row r="320" s="42" customFormat="1" x14ac:dyDescent="0.25"/>
    <row r="321" s="42" customFormat="1" x14ac:dyDescent="0.25"/>
    <row r="322" s="42" customFormat="1" x14ac:dyDescent="0.25"/>
    <row r="323" s="42" customFormat="1" x14ac:dyDescent="0.25"/>
    <row r="324" s="42" customFormat="1" x14ac:dyDescent="0.25"/>
    <row r="325" s="42" customFormat="1" x14ac:dyDescent="0.25"/>
    <row r="326" s="42" customFormat="1" x14ac:dyDescent="0.25"/>
    <row r="327" s="42" customFormat="1" x14ac:dyDescent="0.25"/>
    <row r="328" s="42" customFormat="1" x14ac:dyDescent="0.25"/>
    <row r="329" s="42" customFormat="1" x14ac:dyDescent="0.25"/>
    <row r="330" s="42" customFormat="1" x14ac:dyDescent="0.25"/>
    <row r="331" s="42" customFormat="1" x14ac:dyDescent="0.25"/>
    <row r="332" s="42" customFormat="1" x14ac:dyDescent="0.25"/>
    <row r="333" s="42" customFormat="1" x14ac:dyDescent="0.25"/>
    <row r="334" s="42" customFormat="1" x14ac:dyDescent="0.25"/>
    <row r="335" s="42" customFormat="1" x14ac:dyDescent="0.25"/>
    <row r="336" s="42" customFormat="1" x14ac:dyDescent="0.25"/>
    <row r="337" s="42" customFormat="1" x14ac:dyDescent="0.25"/>
    <row r="338" s="42" customFormat="1" x14ac:dyDescent="0.25"/>
    <row r="339" s="42" customFormat="1" x14ac:dyDescent="0.25"/>
    <row r="340" s="42" customFormat="1" x14ac:dyDescent="0.25"/>
    <row r="341" s="42" customFormat="1" x14ac:dyDescent="0.25"/>
    <row r="342" s="42" customFormat="1" x14ac:dyDescent="0.25"/>
    <row r="343" s="42" customFormat="1" x14ac:dyDescent="0.25"/>
    <row r="344" s="42" customFormat="1" x14ac:dyDescent="0.25"/>
    <row r="345" s="42" customFormat="1" x14ac:dyDescent="0.25"/>
    <row r="346" s="42" customFormat="1" x14ac:dyDescent="0.25"/>
    <row r="347" s="42" customFormat="1" x14ac:dyDescent="0.25"/>
    <row r="348" s="42" customFormat="1" x14ac:dyDescent="0.25"/>
    <row r="349" s="42" customFormat="1" x14ac:dyDescent="0.25"/>
    <row r="350" s="42" customFormat="1" x14ac:dyDescent="0.25"/>
    <row r="351" s="42" customFormat="1" x14ac:dyDescent="0.25"/>
    <row r="352" s="42" customFormat="1" x14ac:dyDescent="0.25"/>
    <row r="353" s="42" customFormat="1" x14ac:dyDescent="0.25"/>
    <row r="354" s="42" customFormat="1" x14ac:dyDescent="0.25"/>
    <row r="355" s="42" customFormat="1" x14ac:dyDescent="0.25"/>
    <row r="356" s="42" customFormat="1" x14ac:dyDescent="0.25"/>
    <row r="357" s="42" customFormat="1" x14ac:dyDescent="0.25"/>
    <row r="358" s="42" customFormat="1" x14ac:dyDescent="0.25"/>
    <row r="359" s="42" customFormat="1" x14ac:dyDescent="0.25"/>
    <row r="360" s="42" customFormat="1" x14ac:dyDescent="0.25"/>
    <row r="361" s="42" customFormat="1" x14ac:dyDescent="0.25"/>
    <row r="362" s="42" customFormat="1" x14ac:dyDescent="0.25"/>
    <row r="363" s="42" customFormat="1" x14ac:dyDescent="0.25"/>
    <row r="364" s="42" customFormat="1" x14ac:dyDescent="0.25"/>
    <row r="365" s="42" customFormat="1" x14ac:dyDescent="0.25"/>
    <row r="366" s="42" customFormat="1" x14ac:dyDescent="0.25"/>
    <row r="367" s="42" customFormat="1" x14ac:dyDescent="0.25"/>
    <row r="368" s="42" customFormat="1" x14ac:dyDescent="0.25"/>
    <row r="369" s="42" customFormat="1" x14ac:dyDescent="0.25"/>
    <row r="370" s="42" customFormat="1" x14ac:dyDescent="0.25"/>
    <row r="371" s="42" customFormat="1" x14ac:dyDescent="0.25"/>
    <row r="372" s="42" customFormat="1" x14ac:dyDescent="0.25"/>
    <row r="373" s="42" customFormat="1" x14ac:dyDescent="0.25"/>
    <row r="374" s="42" customFormat="1" x14ac:dyDescent="0.25"/>
    <row r="375" s="42" customFormat="1" x14ac:dyDescent="0.25"/>
    <row r="376" s="42" customFormat="1" x14ac:dyDescent="0.25"/>
    <row r="377" s="42" customFormat="1" x14ac:dyDescent="0.25"/>
    <row r="378" s="42" customFormat="1" x14ac:dyDescent="0.25"/>
    <row r="379" s="42" customFormat="1" x14ac:dyDescent="0.25"/>
    <row r="380" s="42" customFormat="1" x14ac:dyDescent="0.25"/>
    <row r="381" s="42" customFormat="1" x14ac:dyDescent="0.25"/>
    <row r="382" s="42" customFormat="1" x14ac:dyDescent="0.25"/>
    <row r="383" s="42" customFormat="1" x14ac:dyDescent="0.25"/>
    <row r="384" s="42" customFormat="1" x14ac:dyDescent="0.25"/>
    <row r="385" s="42" customFormat="1" x14ac:dyDescent="0.25"/>
    <row r="386" s="42" customFormat="1" x14ac:dyDescent="0.25"/>
    <row r="387" s="42" customFormat="1" x14ac:dyDescent="0.25"/>
    <row r="388" s="42" customFormat="1" x14ac:dyDescent="0.25"/>
    <row r="389" s="42" customFormat="1" x14ac:dyDescent="0.25"/>
    <row r="390" s="42" customFormat="1" x14ac:dyDescent="0.25"/>
    <row r="391" s="42" customFormat="1" x14ac:dyDescent="0.25"/>
    <row r="392" s="42" customFormat="1" x14ac:dyDescent="0.25"/>
    <row r="393" s="42" customFormat="1" x14ac:dyDescent="0.25"/>
    <row r="394" s="42" customFormat="1" x14ac:dyDescent="0.25"/>
    <row r="395" s="42" customFormat="1" x14ac:dyDescent="0.25"/>
    <row r="396" s="42" customFormat="1" x14ac:dyDescent="0.25"/>
    <row r="397" s="42" customFormat="1" x14ac:dyDescent="0.25"/>
    <row r="398" s="42" customFormat="1" x14ac:dyDescent="0.25"/>
    <row r="399" s="42" customFormat="1" x14ac:dyDescent="0.25"/>
    <row r="400" s="42" customFormat="1" x14ac:dyDescent="0.25"/>
    <row r="401" s="42" customFormat="1" x14ac:dyDescent="0.25"/>
    <row r="402" s="42" customFormat="1" x14ac:dyDescent="0.25"/>
    <row r="403" s="42" customFormat="1" x14ac:dyDescent="0.25"/>
    <row r="404" s="42" customFormat="1" x14ac:dyDescent="0.25"/>
    <row r="405" s="42" customFormat="1" x14ac:dyDescent="0.25"/>
    <row r="406" s="42" customFormat="1" x14ac:dyDescent="0.25"/>
    <row r="407" s="42" customFormat="1" x14ac:dyDescent="0.25"/>
    <row r="408" s="42" customFormat="1" x14ac:dyDescent="0.25"/>
    <row r="409" s="42" customFormat="1" x14ac:dyDescent="0.25"/>
    <row r="410" s="42" customFormat="1" x14ac:dyDescent="0.25"/>
    <row r="411" s="42" customFormat="1" x14ac:dyDescent="0.25"/>
    <row r="412" s="42" customFormat="1" x14ac:dyDescent="0.25"/>
    <row r="413" s="42" customFormat="1" x14ac:dyDescent="0.25"/>
    <row r="414" s="42" customFormat="1" x14ac:dyDescent="0.25"/>
    <row r="415" s="42" customFormat="1" x14ac:dyDescent="0.25"/>
    <row r="416" s="42" customFormat="1" x14ac:dyDescent="0.25"/>
    <row r="417" s="42" customFormat="1" x14ac:dyDescent="0.25"/>
    <row r="418" s="42" customFormat="1" x14ac:dyDescent="0.25"/>
    <row r="419" s="42" customFormat="1" x14ac:dyDescent="0.25"/>
    <row r="420" s="42" customFormat="1" x14ac:dyDescent="0.25"/>
    <row r="421" s="42" customFormat="1" x14ac:dyDescent="0.25"/>
    <row r="422" s="42" customFormat="1" x14ac:dyDescent="0.25"/>
    <row r="423" s="42" customFormat="1" x14ac:dyDescent="0.25"/>
    <row r="424" s="42" customFormat="1" x14ac:dyDescent="0.25"/>
    <row r="425" s="42" customFormat="1" x14ac:dyDescent="0.25"/>
    <row r="426" s="42" customFormat="1" x14ac:dyDescent="0.25"/>
    <row r="427" s="42" customFormat="1" x14ac:dyDescent="0.25"/>
    <row r="428" s="42" customFormat="1" x14ac:dyDescent="0.25"/>
    <row r="429" s="42" customFormat="1" x14ac:dyDescent="0.25"/>
    <row r="430" s="42" customFormat="1" x14ac:dyDescent="0.25"/>
    <row r="431" s="42" customFormat="1" x14ac:dyDescent="0.25"/>
    <row r="432" s="42" customFormat="1" x14ac:dyDescent="0.25"/>
    <row r="433" s="42" customFormat="1" x14ac:dyDescent="0.25"/>
    <row r="434" s="42" customFormat="1" x14ac:dyDescent="0.25"/>
    <row r="435" s="42" customFormat="1" x14ac:dyDescent="0.25"/>
    <row r="436" s="42" customFormat="1" x14ac:dyDescent="0.25"/>
    <row r="437" s="42" customFormat="1" x14ac:dyDescent="0.25"/>
    <row r="438" s="42" customFormat="1" x14ac:dyDescent="0.25"/>
    <row r="439" s="42" customFormat="1" x14ac:dyDescent="0.25"/>
    <row r="440" s="42" customFormat="1" x14ac:dyDescent="0.25"/>
    <row r="441" s="42" customFormat="1" x14ac:dyDescent="0.25"/>
    <row r="442" s="42" customFormat="1" x14ac:dyDescent="0.25"/>
    <row r="443" s="42" customFormat="1" x14ac:dyDescent="0.25"/>
    <row r="444" s="42" customFormat="1" x14ac:dyDescent="0.25"/>
    <row r="445" s="42" customFormat="1" x14ac:dyDescent="0.25"/>
    <row r="446" s="42" customFormat="1" x14ac:dyDescent="0.25"/>
    <row r="447" s="42" customFormat="1" x14ac:dyDescent="0.25"/>
    <row r="448" s="42" customFormat="1" x14ac:dyDescent="0.25"/>
    <row r="449" s="42" customFormat="1" x14ac:dyDescent="0.25"/>
    <row r="450" s="42" customFormat="1" x14ac:dyDescent="0.25"/>
    <row r="451" s="42" customFormat="1" x14ac:dyDescent="0.25"/>
    <row r="452" s="42" customFormat="1" x14ac:dyDescent="0.25"/>
    <row r="453" s="42" customFormat="1" x14ac:dyDescent="0.25"/>
    <row r="454" s="42" customFormat="1" x14ac:dyDescent="0.25"/>
    <row r="455" s="42" customFormat="1" x14ac:dyDescent="0.25"/>
    <row r="456" s="42" customFormat="1" x14ac:dyDescent="0.25"/>
    <row r="457" s="42" customFormat="1" x14ac:dyDescent="0.25"/>
    <row r="458" s="42" customFormat="1" x14ac:dyDescent="0.25"/>
    <row r="459" s="42" customFormat="1" x14ac:dyDescent="0.25"/>
    <row r="460" s="42" customFormat="1" x14ac:dyDescent="0.25"/>
    <row r="461" s="42" customFormat="1" x14ac:dyDescent="0.25"/>
    <row r="462" s="42" customFormat="1" x14ac:dyDescent="0.25"/>
    <row r="463" s="42" customFormat="1" x14ac:dyDescent="0.25"/>
    <row r="464" s="42" customFormat="1" x14ac:dyDescent="0.25"/>
    <row r="465" s="42" customFormat="1" x14ac:dyDescent="0.25"/>
    <row r="466" s="42" customFormat="1" x14ac:dyDescent="0.25"/>
    <row r="467" s="42" customFormat="1" x14ac:dyDescent="0.25"/>
    <row r="468" s="42" customFormat="1" x14ac:dyDescent="0.25"/>
    <row r="469" s="42" customFormat="1" x14ac:dyDescent="0.25"/>
    <row r="470" s="42" customFormat="1" x14ac:dyDescent="0.25"/>
    <row r="471" s="42" customFormat="1" x14ac:dyDescent="0.25"/>
    <row r="472" s="42" customFormat="1" x14ac:dyDescent="0.25"/>
    <row r="473" s="42" customFormat="1" x14ac:dyDescent="0.25"/>
    <row r="474" s="42" customFormat="1" x14ac:dyDescent="0.25"/>
    <row r="475" s="42" customFormat="1" x14ac:dyDescent="0.25"/>
    <row r="476" s="42" customFormat="1" x14ac:dyDescent="0.25"/>
    <row r="477" s="42" customFormat="1" x14ac:dyDescent="0.25"/>
    <row r="478" s="42" customFormat="1" x14ac:dyDescent="0.25"/>
    <row r="479" s="42" customFormat="1" x14ac:dyDescent="0.25"/>
    <row r="480" s="42" customFormat="1" x14ac:dyDescent="0.25"/>
    <row r="481" s="42" customFormat="1" x14ac:dyDescent="0.25"/>
    <row r="482" s="42" customFormat="1" x14ac:dyDescent="0.25"/>
    <row r="483" s="42" customFormat="1" x14ac:dyDescent="0.25"/>
    <row r="484" s="42" customFormat="1" x14ac:dyDescent="0.25"/>
    <row r="485" s="42" customFormat="1" x14ac:dyDescent="0.25"/>
    <row r="486" s="42" customFormat="1" x14ac:dyDescent="0.25"/>
    <row r="487" s="42" customFormat="1" x14ac:dyDescent="0.25"/>
    <row r="488" s="42" customFormat="1" x14ac:dyDescent="0.25"/>
    <row r="489" s="42" customFormat="1" x14ac:dyDescent="0.25"/>
    <row r="490" s="42" customFormat="1" x14ac:dyDescent="0.25"/>
    <row r="491" s="42" customFormat="1" x14ac:dyDescent="0.25"/>
    <row r="492" s="42" customFormat="1" x14ac:dyDescent="0.25"/>
    <row r="493" s="42" customFormat="1" x14ac:dyDescent="0.25"/>
    <row r="494" s="42" customFormat="1" x14ac:dyDescent="0.25"/>
    <row r="495" s="42" customFormat="1" x14ac:dyDescent="0.25"/>
    <row r="496" s="42" customFormat="1" x14ac:dyDescent="0.25"/>
    <row r="497" s="42" customFormat="1" x14ac:dyDescent="0.25"/>
    <row r="498" s="42" customFormat="1" x14ac:dyDescent="0.25"/>
    <row r="499" s="42" customFormat="1" x14ac:dyDescent="0.25"/>
    <row r="500" s="42" customFormat="1" x14ac:dyDescent="0.25"/>
    <row r="501" s="42" customFormat="1" x14ac:dyDescent="0.25"/>
    <row r="502" s="42" customFormat="1" x14ac:dyDescent="0.25"/>
    <row r="503" s="42" customFormat="1" x14ac:dyDescent="0.25"/>
    <row r="504" s="42" customFormat="1" x14ac:dyDescent="0.25"/>
    <row r="505" s="42" customFormat="1" x14ac:dyDescent="0.25"/>
    <row r="506" s="42" customFormat="1" x14ac:dyDescent="0.25"/>
    <row r="507" s="42" customFormat="1" x14ac:dyDescent="0.25"/>
    <row r="508" s="42" customFormat="1" x14ac:dyDescent="0.25"/>
    <row r="509" s="42" customFormat="1" x14ac:dyDescent="0.25"/>
    <row r="510" s="42" customFormat="1" x14ac:dyDescent="0.25"/>
    <row r="511" s="42" customFormat="1" x14ac:dyDescent="0.25"/>
    <row r="512" s="42" customFormat="1" x14ac:dyDescent="0.25"/>
    <row r="513" s="42" customFormat="1" x14ac:dyDescent="0.25"/>
    <row r="514" s="42" customFormat="1" x14ac:dyDescent="0.25"/>
    <row r="515" s="42" customFormat="1" x14ac:dyDescent="0.25"/>
    <row r="516" s="42" customFormat="1" x14ac:dyDescent="0.25"/>
    <row r="517" s="42" customFormat="1" x14ac:dyDescent="0.25"/>
    <row r="518" s="42" customFormat="1" x14ac:dyDescent="0.25"/>
    <row r="519" s="42" customFormat="1" x14ac:dyDescent="0.25"/>
    <row r="520" s="42" customFormat="1" x14ac:dyDescent="0.25"/>
    <row r="521" s="42" customFormat="1" x14ac:dyDescent="0.25"/>
    <row r="522" s="42" customFormat="1" x14ac:dyDescent="0.25"/>
    <row r="523" s="42" customFormat="1" x14ac:dyDescent="0.25"/>
    <row r="524" s="42" customFormat="1" x14ac:dyDescent="0.25"/>
    <row r="525" s="42" customFormat="1" x14ac:dyDescent="0.25"/>
    <row r="526" s="42" customFormat="1" x14ac:dyDescent="0.25"/>
    <row r="527" s="42" customFormat="1" x14ac:dyDescent="0.25"/>
    <row r="528" s="42" customFormat="1" x14ac:dyDescent="0.25"/>
    <row r="529" s="42" customFormat="1" x14ac:dyDescent="0.25"/>
    <row r="530" s="42" customFormat="1" x14ac:dyDescent="0.25"/>
    <row r="531" s="42" customFormat="1" x14ac:dyDescent="0.25"/>
    <row r="532" s="42" customFormat="1" x14ac:dyDescent="0.25"/>
    <row r="533" s="42" customFormat="1" x14ac:dyDescent="0.25"/>
    <row r="534" s="42" customFormat="1" x14ac:dyDescent="0.25"/>
    <row r="535" s="42" customFormat="1" x14ac:dyDescent="0.25"/>
    <row r="536" s="42" customFormat="1" x14ac:dyDescent="0.25"/>
    <row r="537" s="42" customFormat="1" x14ac:dyDescent="0.25"/>
    <row r="538" s="42" customFormat="1" x14ac:dyDescent="0.25"/>
    <row r="539" s="42" customFormat="1" x14ac:dyDescent="0.25"/>
    <row r="540" s="42" customFormat="1" x14ac:dyDescent="0.25"/>
    <row r="541" s="42" customFormat="1" x14ac:dyDescent="0.25"/>
    <row r="542" s="42" customFormat="1" x14ac:dyDescent="0.25"/>
    <row r="543" s="42" customFormat="1" x14ac:dyDescent="0.25"/>
    <row r="544" s="42" customFormat="1" x14ac:dyDescent="0.25"/>
    <row r="545" s="42" customFormat="1" x14ac:dyDescent="0.25"/>
    <row r="546" s="42" customFormat="1" x14ac:dyDescent="0.25"/>
    <row r="547" s="42" customFormat="1" x14ac:dyDescent="0.25"/>
    <row r="548" s="42" customFormat="1" x14ac:dyDescent="0.25"/>
    <row r="549" s="42" customFormat="1" x14ac:dyDescent="0.25"/>
    <row r="550" s="42" customFormat="1" x14ac:dyDescent="0.25"/>
    <row r="551" s="42" customFormat="1" x14ac:dyDescent="0.25"/>
    <row r="552" s="42" customFormat="1" x14ac:dyDescent="0.25"/>
    <row r="553" s="42" customFormat="1" x14ac:dyDescent="0.25"/>
    <row r="554" s="42" customFormat="1" x14ac:dyDescent="0.25"/>
    <row r="555" s="42" customFormat="1" x14ac:dyDescent="0.25"/>
    <row r="556" s="42" customFormat="1" x14ac:dyDescent="0.25"/>
    <row r="557" s="42" customFormat="1" x14ac:dyDescent="0.25"/>
    <row r="558" s="42" customFormat="1" x14ac:dyDescent="0.25"/>
    <row r="559" s="42" customFormat="1" x14ac:dyDescent="0.25"/>
    <row r="560" s="42" customFormat="1" x14ac:dyDescent="0.25"/>
    <row r="561" s="42" customFormat="1" x14ac:dyDescent="0.25"/>
    <row r="562" s="42" customFormat="1" x14ac:dyDescent="0.25"/>
    <row r="563" s="42" customFormat="1" x14ac:dyDescent="0.25"/>
    <row r="564" s="42" customFormat="1" x14ac:dyDescent="0.25"/>
    <row r="565" s="42" customFormat="1" x14ac:dyDescent="0.25"/>
    <row r="566" s="42" customFormat="1" x14ac:dyDescent="0.25"/>
    <row r="567" s="42" customFormat="1" x14ac:dyDescent="0.25"/>
    <row r="568" s="42" customFormat="1" x14ac:dyDescent="0.25"/>
    <row r="569" s="42" customFormat="1" x14ac:dyDescent="0.25"/>
    <row r="570" s="42" customFormat="1" x14ac:dyDescent="0.25"/>
    <row r="571" s="42" customFormat="1" x14ac:dyDescent="0.25"/>
    <row r="572" s="42" customFormat="1" x14ac:dyDescent="0.25"/>
    <row r="573" s="42" customFormat="1" x14ac:dyDescent="0.25"/>
    <row r="574" s="42" customFormat="1" x14ac:dyDescent="0.25"/>
    <row r="575" s="42" customFormat="1" x14ac:dyDescent="0.25"/>
    <row r="576" s="42" customFormat="1" x14ac:dyDescent="0.25"/>
    <row r="577" s="42" customFormat="1" x14ac:dyDescent="0.25"/>
    <row r="578" s="42" customFormat="1" x14ac:dyDescent="0.25"/>
    <row r="579" s="42" customFormat="1" x14ac:dyDescent="0.25"/>
    <row r="580" s="42" customFormat="1" x14ac:dyDescent="0.25"/>
    <row r="581" s="42" customFormat="1" x14ac:dyDescent="0.25"/>
    <row r="582" s="42" customFormat="1" x14ac:dyDescent="0.25"/>
    <row r="583" s="42" customFormat="1" x14ac:dyDescent="0.25"/>
    <row r="584" s="42" customFormat="1" x14ac:dyDescent="0.25"/>
    <row r="585" s="42" customFormat="1" x14ac:dyDescent="0.25"/>
    <row r="586" s="42" customFormat="1" x14ac:dyDescent="0.25"/>
    <row r="587" s="42" customFormat="1" x14ac:dyDescent="0.25"/>
    <row r="588" s="42" customFormat="1" x14ac:dyDescent="0.25"/>
    <row r="589" s="42" customFormat="1" x14ac:dyDescent="0.25"/>
    <row r="590" s="42" customFormat="1" x14ac:dyDescent="0.25"/>
    <row r="591" s="42" customFormat="1" x14ac:dyDescent="0.25"/>
    <row r="592" s="42" customFormat="1" x14ac:dyDescent="0.25"/>
    <row r="593" s="42" customFormat="1" x14ac:dyDescent="0.25"/>
    <row r="594" s="42" customFormat="1" x14ac:dyDescent="0.25"/>
    <row r="595" s="42" customFormat="1" x14ac:dyDescent="0.25"/>
    <row r="596" s="42" customFormat="1" x14ac:dyDescent="0.25"/>
    <row r="597" s="42" customFormat="1" x14ac:dyDescent="0.25"/>
    <row r="598" s="42" customFormat="1" x14ac:dyDescent="0.25"/>
    <row r="599" s="42" customFormat="1" x14ac:dyDescent="0.25"/>
    <row r="600" s="42" customFormat="1" x14ac:dyDescent="0.25"/>
    <row r="601" s="42" customFormat="1" x14ac:dyDescent="0.25"/>
    <row r="602" s="42" customFormat="1" x14ac:dyDescent="0.25"/>
    <row r="603" s="42" customFormat="1" x14ac:dyDescent="0.25"/>
    <row r="604" s="42" customFormat="1" x14ac:dyDescent="0.25"/>
    <row r="605" s="42" customFormat="1" x14ac:dyDescent="0.25"/>
    <row r="606" s="42" customFormat="1" x14ac:dyDescent="0.25"/>
    <row r="607" s="42" customFormat="1" x14ac:dyDescent="0.25"/>
    <row r="608" s="42" customFormat="1" x14ac:dyDescent="0.25"/>
    <row r="609" s="42" customFormat="1" x14ac:dyDescent="0.25"/>
    <row r="610" s="42" customFormat="1" x14ac:dyDescent="0.25"/>
    <row r="611" s="42" customFormat="1" x14ac:dyDescent="0.25"/>
    <row r="612" s="42" customFormat="1" x14ac:dyDescent="0.25"/>
    <row r="613" s="42" customFormat="1" x14ac:dyDescent="0.25"/>
    <row r="614" s="42" customFormat="1" x14ac:dyDescent="0.25"/>
    <row r="615" s="42" customFormat="1" x14ac:dyDescent="0.25"/>
    <row r="616" s="42" customFormat="1" x14ac:dyDescent="0.25"/>
    <row r="617" s="42" customFormat="1" x14ac:dyDescent="0.25"/>
    <row r="618" s="42" customFormat="1" x14ac:dyDescent="0.25"/>
    <row r="619" s="42" customFormat="1" x14ac:dyDescent="0.25"/>
    <row r="620" s="42" customFormat="1" x14ac:dyDescent="0.25"/>
    <row r="621" s="42" customFormat="1" x14ac:dyDescent="0.25"/>
    <row r="622" s="42" customFormat="1" x14ac:dyDescent="0.25"/>
    <row r="623" s="42" customFormat="1" x14ac:dyDescent="0.25"/>
    <row r="624" s="42" customFormat="1" x14ac:dyDescent="0.25"/>
    <row r="625" s="42" customFormat="1" x14ac:dyDescent="0.25"/>
    <row r="626" s="42" customFormat="1" x14ac:dyDescent="0.25"/>
    <row r="627" s="42" customFormat="1" x14ac:dyDescent="0.25"/>
    <row r="628" s="42" customFormat="1" x14ac:dyDescent="0.25"/>
    <row r="629" s="42" customFormat="1" x14ac:dyDescent="0.25"/>
    <row r="630" s="42" customFormat="1" x14ac:dyDescent="0.25"/>
    <row r="631" s="42" customFormat="1" x14ac:dyDescent="0.25"/>
    <row r="632" s="42" customFormat="1" x14ac:dyDescent="0.25"/>
    <row r="633" s="42" customFormat="1" x14ac:dyDescent="0.25"/>
    <row r="634" s="42" customFormat="1" x14ac:dyDescent="0.25"/>
    <row r="635" s="42" customFormat="1" x14ac:dyDescent="0.25"/>
    <row r="636" s="42" customFormat="1" x14ac:dyDescent="0.25"/>
    <row r="637" s="42" customFormat="1" x14ac:dyDescent="0.25"/>
    <row r="638" s="42" customFormat="1" x14ac:dyDescent="0.25"/>
    <row r="639" s="42" customFormat="1" x14ac:dyDescent="0.25"/>
    <row r="640" s="42" customFormat="1" x14ac:dyDescent="0.25"/>
    <row r="641" s="42" customFormat="1" x14ac:dyDescent="0.25"/>
    <row r="642" s="42" customFormat="1" x14ac:dyDescent="0.25"/>
    <row r="643" s="42" customFormat="1" x14ac:dyDescent="0.25"/>
    <row r="644" s="42" customFormat="1" x14ac:dyDescent="0.25"/>
    <row r="645" s="42" customFormat="1" x14ac:dyDescent="0.25"/>
    <row r="646" s="42" customFormat="1" x14ac:dyDescent="0.25"/>
    <row r="647" s="42" customFormat="1" x14ac:dyDescent="0.25"/>
    <row r="648" s="42" customFormat="1" x14ac:dyDescent="0.25"/>
    <row r="649" s="42" customFormat="1" x14ac:dyDescent="0.25"/>
    <row r="650" s="42" customFormat="1" x14ac:dyDescent="0.25"/>
    <row r="651" s="42" customFormat="1" x14ac:dyDescent="0.25"/>
    <row r="652" s="42" customFormat="1" x14ac:dyDescent="0.25"/>
    <row r="653" s="42" customFormat="1" x14ac:dyDescent="0.25"/>
    <row r="654" s="42" customFormat="1" x14ac:dyDescent="0.25"/>
    <row r="655" s="42" customFormat="1" x14ac:dyDescent="0.25"/>
    <row r="656" s="42" customFormat="1" x14ac:dyDescent="0.25"/>
    <row r="657" s="42" customFormat="1" x14ac:dyDescent="0.25"/>
    <row r="658" s="42" customFormat="1" x14ac:dyDescent="0.25"/>
    <row r="659" s="42" customFormat="1" x14ac:dyDescent="0.25"/>
    <row r="660" s="42" customFormat="1" x14ac:dyDescent="0.25"/>
    <row r="661" s="42" customFormat="1" x14ac:dyDescent="0.25"/>
    <row r="662" s="42" customFormat="1" x14ac:dyDescent="0.25"/>
    <row r="663" s="42" customFormat="1" x14ac:dyDescent="0.25"/>
    <row r="664" s="42" customFormat="1" x14ac:dyDescent="0.25"/>
    <row r="665" s="42" customFormat="1" x14ac:dyDescent="0.25"/>
    <row r="666" s="42" customFormat="1" x14ac:dyDescent="0.25"/>
    <row r="667" s="42" customFormat="1" x14ac:dyDescent="0.25"/>
    <row r="668" s="42" customFormat="1" x14ac:dyDescent="0.25"/>
    <row r="669" s="42" customFormat="1" x14ac:dyDescent="0.25"/>
    <row r="670" s="42" customFormat="1" x14ac:dyDescent="0.25"/>
    <row r="671" s="42" customFormat="1" x14ac:dyDescent="0.25"/>
    <row r="672" s="42" customFormat="1" x14ac:dyDescent="0.25"/>
    <row r="673" s="42" customFormat="1" x14ac:dyDescent="0.25"/>
    <row r="674" s="42" customFormat="1" x14ac:dyDescent="0.25"/>
    <row r="675" s="42" customFormat="1" x14ac:dyDescent="0.25"/>
    <row r="676" s="42" customFormat="1" x14ac:dyDescent="0.25"/>
    <row r="677" s="42" customFormat="1" x14ac:dyDescent="0.25"/>
    <row r="678" s="42" customFormat="1" x14ac:dyDescent="0.25"/>
    <row r="679" s="42" customFormat="1" x14ac:dyDescent="0.25"/>
    <row r="680" s="42" customFormat="1" x14ac:dyDescent="0.25"/>
    <row r="681" s="42" customFormat="1" x14ac:dyDescent="0.25"/>
    <row r="682" s="42" customFormat="1" x14ac:dyDescent="0.25"/>
    <row r="683" s="42" customFormat="1" x14ac:dyDescent="0.25"/>
    <row r="684" s="42" customFormat="1" x14ac:dyDescent="0.25"/>
    <row r="685" s="42" customFormat="1" x14ac:dyDescent="0.25"/>
    <row r="686" s="42" customFormat="1" x14ac:dyDescent="0.25"/>
    <row r="687" s="42" customFormat="1" x14ac:dyDescent="0.25"/>
    <row r="688" s="42" customFormat="1" x14ac:dyDescent="0.25"/>
    <row r="689" s="42" customFormat="1" x14ac:dyDescent="0.25"/>
    <row r="690" s="42" customFormat="1" x14ac:dyDescent="0.25"/>
    <row r="691" s="42" customFormat="1" x14ac:dyDescent="0.25"/>
    <row r="692" s="42" customFormat="1" x14ac:dyDescent="0.25"/>
    <row r="693" s="42" customFormat="1" x14ac:dyDescent="0.25"/>
    <row r="694" s="42" customFormat="1" x14ac:dyDescent="0.25"/>
    <row r="695" s="42" customFormat="1" x14ac:dyDescent="0.25"/>
    <row r="696" s="42" customFormat="1" x14ac:dyDescent="0.25"/>
    <row r="697" s="42" customFormat="1" x14ac:dyDescent="0.25"/>
    <row r="698" s="42" customFormat="1" x14ac:dyDescent="0.25"/>
    <row r="699" s="42" customFormat="1" x14ac:dyDescent="0.25"/>
    <row r="700" s="42" customFormat="1" x14ac:dyDescent="0.25"/>
    <row r="701" s="42" customFormat="1" x14ac:dyDescent="0.25"/>
    <row r="702" s="42" customFormat="1" x14ac:dyDescent="0.25"/>
    <row r="703" s="42" customFormat="1" x14ac:dyDescent="0.25"/>
    <row r="704" s="42" customFormat="1" x14ac:dyDescent="0.25"/>
    <row r="705" s="42" customFormat="1" x14ac:dyDescent="0.25"/>
    <row r="706" s="42" customFormat="1" x14ac:dyDescent="0.25"/>
    <row r="707" s="42" customFormat="1" x14ac:dyDescent="0.25"/>
    <row r="708" s="42" customFormat="1" x14ac:dyDescent="0.25"/>
    <row r="709" s="42" customFormat="1" x14ac:dyDescent="0.25"/>
    <row r="710" s="42" customFormat="1" x14ac:dyDescent="0.25"/>
    <row r="711" s="42" customFormat="1" x14ac:dyDescent="0.25"/>
    <row r="712" s="42" customFormat="1" x14ac:dyDescent="0.25"/>
    <row r="713" s="42" customFormat="1" x14ac:dyDescent="0.25"/>
    <row r="714" s="42" customFormat="1" x14ac:dyDescent="0.25"/>
    <row r="715" s="42" customFormat="1" x14ac:dyDescent="0.25"/>
    <row r="716" s="42" customFormat="1" x14ac:dyDescent="0.25"/>
    <row r="717" s="42" customFormat="1" x14ac:dyDescent="0.25"/>
    <row r="718" s="42" customFormat="1" x14ac:dyDescent="0.25"/>
    <row r="719" s="42" customFormat="1" x14ac:dyDescent="0.25"/>
    <row r="720" s="42" customFormat="1" x14ac:dyDescent="0.25"/>
    <row r="721" s="42" customFormat="1" x14ac:dyDescent="0.25"/>
    <row r="722" s="42" customFormat="1" x14ac:dyDescent="0.25"/>
    <row r="723" s="42" customFormat="1" x14ac:dyDescent="0.25"/>
    <row r="724" s="42" customFormat="1" x14ac:dyDescent="0.25"/>
    <row r="725" s="42" customFormat="1" x14ac:dyDescent="0.25"/>
    <row r="726" s="42" customFormat="1" x14ac:dyDescent="0.25"/>
    <row r="727" s="42" customFormat="1" x14ac:dyDescent="0.25"/>
    <row r="728" s="42" customFormat="1" x14ac:dyDescent="0.25"/>
    <row r="729" s="42" customFormat="1" x14ac:dyDescent="0.25"/>
    <row r="730" s="42" customFormat="1" x14ac:dyDescent="0.25"/>
    <row r="731" s="42" customFormat="1" x14ac:dyDescent="0.25"/>
    <row r="732" s="42" customFormat="1" x14ac:dyDescent="0.25"/>
    <row r="733" s="42" customFormat="1" x14ac:dyDescent="0.25"/>
    <row r="734" s="42" customFormat="1" x14ac:dyDescent="0.25"/>
    <row r="735" s="42" customFormat="1" x14ac:dyDescent="0.25"/>
    <row r="736" s="42" customFormat="1" x14ac:dyDescent="0.25"/>
    <row r="737" s="42" customFormat="1" x14ac:dyDescent="0.25"/>
    <row r="738" s="42" customFormat="1" x14ac:dyDescent="0.25"/>
    <row r="739" s="42" customFormat="1" x14ac:dyDescent="0.25"/>
    <row r="740" s="42" customFormat="1" x14ac:dyDescent="0.25"/>
    <row r="741" s="42" customFormat="1" x14ac:dyDescent="0.25"/>
    <row r="742" s="42" customFormat="1" x14ac:dyDescent="0.25"/>
    <row r="743" s="42" customFormat="1" x14ac:dyDescent="0.25"/>
    <row r="744" s="42" customFormat="1" x14ac:dyDescent="0.25"/>
    <row r="745" s="42" customFormat="1" x14ac:dyDescent="0.25"/>
    <row r="746" s="42" customFormat="1" x14ac:dyDescent="0.25"/>
    <row r="747" s="42" customFormat="1" x14ac:dyDescent="0.25"/>
    <row r="748" s="42" customFormat="1" x14ac:dyDescent="0.25"/>
    <row r="749" s="42" customFormat="1" x14ac:dyDescent="0.25"/>
    <row r="750" s="42" customFormat="1" x14ac:dyDescent="0.25"/>
    <row r="751" s="42" customFormat="1" x14ac:dyDescent="0.25"/>
    <row r="752" s="42" customFormat="1" x14ac:dyDescent="0.25"/>
    <row r="753" s="42" customFormat="1" x14ac:dyDescent="0.25"/>
    <row r="754" s="42" customFormat="1" x14ac:dyDescent="0.25"/>
    <row r="755" s="42" customFormat="1" x14ac:dyDescent="0.25"/>
    <row r="756" s="42" customFormat="1" x14ac:dyDescent="0.25"/>
    <row r="757" s="42" customFormat="1" x14ac:dyDescent="0.25"/>
    <row r="758" s="42" customFormat="1" x14ac:dyDescent="0.25"/>
    <row r="759" s="42" customFormat="1" x14ac:dyDescent="0.25"/>
    <row r="760" s="42" customFormat="1" x14ac:dyDescent="0.25"/>
    <row r="761" s="42" customFormat="1" x14ac:dyDescent="0.25"/>
    <row r="762" s="42" customFormat="1" x14ac:dyDescent="0.25"/>
    <row r="763" s="42" customFormat="1" x14ac:dyDescent="0.25"/>
    <row r="764" s="42" customFormat="1" x14ac:dyDescent="0.25"/>
    <row r="765" s="42" customFormat="1" x14ac:dyDescent="0.25"/>
    <row r="766" s="42" customFormat="1" x14ac:dyDescent="0.25"/>
    <row r="767" s="42" customFormat="1" x14ac:dyDescent="0.25"/>
    <row r="768" s="42" customFormat="1" x14ac:dyDescent="0.25"/>
    <row r="769" s="42" customFormat="1" x14ac:dyDescent="0.25"/>
    <row r="770" s="42" customFormat="1" x14ac:dyDescent="0.25"/>
    <row r="771" s="42" customFormat="1" x14ac:dyDescent="0.25"/>
    <row r="772" s="42" customFormat="1" x14ac:dyDescent="0.25"/>
    <row r="773" s="42" customFormat="1" x14ac:dyDescent="0.25"/>
    <row r="774" s="42" customFormat="1" x14ac:dyDescent="0.25"/>
    <row r="775" s="42" customFormat="1" x14ac:dyDescent="0.25"/>
    <row r="776" s="42" customFormat="1" x14ac:dyDescent="0.25"/>
    <row r="777" s="42" customFormat="1" x14ac:dyDescent="0.25"/>
    <row r="778" s="42" customFormat="1" x14ac:dyDescent="0.25"/>
    <row r="779" s="42" customFormat="1" x14ac:dyDescent="0.25"/>
    <row r="780" s="42" customFormat="1" x14ac:dyDescent="0.25"/>
    <row r="781" s="42" customFormat="1" x14ac:dyDescent="0.25"/>
    <row r="782" s="42" customFormat="1" x14ac:dyDescent="0.25"/>
    <row r="783" s="42" customFormat="1" x14ac:dyDescent="0.25"/>
    <row r="784" s="42" customFormat="1" x14ac:dyDescent="0.25"/>
    <row r="785" s="42" customFormat="1" x14ac:dyDescent="0.25"/>
    <row r="786" s="42" customFormat="1" x14ac:dyDescent="0.25"/>
    <row r="787" s="42" customFormat="1" x14ac:dyDescent="0.25"/>
    <row r="788" s="42" customFormat="1" x14ac:dyDescent="0.25"/>
    <row r="789" s="42" customFormat="1" x14ac:dyDescent="0.25"/>
    <row r="790" s="42" customFormat="1" x14ac:dyDescent="0.25"/>
    <row r="791" s="42" customFormat="1" x14ac:dyDescent="0.25"/>
    <row r="792" s="42" customFormat="1" x14ac:dyDescent="0.25"/>
    <row r="793" s="42" customFormat="1" x14ac:dyDescent="0.25"/>
    <row r="794" s="42" customFormat="1" x14ac:dyDescent="0.25"/>
    <row r="795" s="42" customFormat="1" x14ac:dyDescent="0.25"/>
    <row r="796" s="42" customFormat="1" x14ac:dyDescent="0.25"/>
    <row r="797" s="42" customFormat="1" x14ac:dyDescent="0.25"/>
    <row r="798" s="42" customFormat="1" x14ac:dyDescent="0.25"/>
    <row r="799" s="42" customFormat="1" x14ac:dyDescent="0.25"/>
    <row r="800" s="42" customFormat="1" x14ac:dyDescent="0.25"/>
    <row r="801" s="42" customFormat="1" x14ac:dyDescent="0.25"/>
    <row r="802" s="42" customFormat="1" x14ac:dyDescent="0.25"/>
    <row r="803" s="42" customFormat="1" x14ac:dyDescent="0.25"/>
    <row r="804" s="42" customFormat="1" x14ac:dyDescent="0.25"/>
    <row r="805" s="42" customFormat="1" x14ac:dyDescent="0.25"/>
    <row r="806" s="42" customFormat="1" x14ac:dyDescent="0.25"/>
    <row r="807" s="42" customFormat="1" x14ac:dyDescent="0.25"/>
    <row r="808" s="42" customFormat="1" x14ac:dyDescent="0.25"/>
    <row r="809" s="42" customFormat="1" x14ac:dyDescent="0.25"/>
    <row r="810" s="42" customFormat="1" x14ac:dyDescent="0.25"/>
    <row r="811" s="42" customFormat="1" x14ac:dyDescent="0.25"/>
    <row r="812" s="42" customFormat="1" x14ac:dyDescent="0.25"/>
    <row r="813" s="42" customFormat="1" x14ac:dyDescent="0.25"/>
    <row r="814" s="42" customFormat="1" x14ac:dyDescent="0.25"/>
    <row r="815" s="42" customFormat="1" x14ac:dyDescent="0.25"/>
    <row r="816" s="42" customFormat="1" x14ac:dyDescent="0.25"/>
    <row r="817" s="42" customFormat="1" x14ac:dyDescent="0.25"/>
    <row r="818" s="42" customFormat="1" x14ac:dyDescent="0.25"/>
    <row r="819" s="42" customFormat="1" x14ac:dyDescent="0.25"/>
    <row r="820" s="42" customFormat="1" x14ac:dyDescent="0.25"/>
    <row r="821" s="42" customFormat="1" x14ac:dyDescent="0.25"/>
    <row r="822" s="42" customFormat="1" x14ac:dyDescent="0.25"/>
    <row r="823" s="42" customFormat="1" x14ac:dyDescent="0.25"/>
    <row r="824" s="42" customFormat="1" x14ac:dyDescent="0.25"/>
    <row r="825" s="42" customFormat="1" x14ac:dyDescent="0.25"/>
    <row r="826" s="42" customFormat="1" x14ac:dyDescent="0.25"/>
    <row r="827" s="42" customFormat="1" x14ac:dyDescent="0.25"/>
    <row r="828" s="42" customFormat="1" x14ac:dyDescent="0.25"/>
    <row r="829" s="42" customFormat="1" x14ac:dyDescent="0.25"/>
    <row r="830" s="42" customFormat="1" x14ac:dyDescent="0.25"/>
    <row r="831" s="42" customFormat="1" x14ac:dyDescent="0.25"/>
    <row r="832" s="42" customFormat="1" x14ac:dyDescent="0.25"/>
    <row r="833" s="42" customFormat="1" x14ac:dyDescent="0.25"/>
    <row r="834" s="42" customFormat="1" x14ac:dyDescent="0.25"/>
    <row r="835" s="42" customFormat="1" x14ac:dyDescent="0.25"/>
    <row r="836" s="42" customFormat="1" x14ac:dyDescent="0.25"/>
    <row r="837" s="42" customFormat="1" x14ac:dyDescent="0.25"/>
    <row r="838" s="42" customFormat="1" x14ac:dyDescent="0.25"/>
    <row r="839" s="42" customFormat="1" x14ac:dyDescent="0.25"/>
    <row r="840" s="42" customFormat="1" x14ac:dyDescent="0.25"/>
    <row r="841" s="42" customFormat="1" x14ac:dyDescent="0.25"/>
    <row r="842" s="42" customFormat="1" x14ac:dyDescent="0.25"/>
    <row r="843" s="42" customFormat="1" x14ac:dyDescent="0.25"/>
    <row r="844" s="42" customFormat="1" x14ac:dyDescent="0.25"/>
    <row r="845" s="42" customFormat="1" x14ac:dyDescent="0.25"/>
    <row r="846" s="42" customFormat="1" x14ac:dyDescent="0.25"/>
    <row r="847" s="42" customFormat="1" x14ac:dyDescent="0.25"/>
    <row r="848" s="42" customFormat="1" x14ac:dyDescent="0.25"/>
    <row r="849" s="42" customFormat="1" x14ac:dyDescent="0.25"/>
    <row r="850" s="42" customFormat="1" x14ac:dyDescent="0.25"/>
    <row r="851" s="42" customFormat="1" x14ac:dyDescent="0.25"/>
    <row r="852" s="42" customFormat="1" x14ac:dyDescent="0.25"/>
    <row r="853" s="42" customFormat="1" x14ac:dyDescent="0.25"/>
    <row r="854" s="42" customFormat="1" x14ac:dyDescent="0.25"/>
    <row r="855" s="42" customFormat="1" x14ac:dyDescent="0.25"/>
    <row r="856" s="42" customFormat="1" x14ac:dyDescent="0.25"/>
    <row r="857" s="42" customFormat="1" x14ac:dyDescent="0.25"/>
    <row r="858" s="42" customFormat="1" x14ac:dyDescent="0.25"/>
    <row r="859" s="42" customFormat="1" x14ac:dyDescent="0.25"/>
    <row r="860" s="42" customFormat="1" x14ac:dyDescent="0.25"/>
    <row r="861" s="42" customFormat="1" x14ac:dyDescent="0.25"/>
    <row r="862" s="42" customFormat="1" x14ac:dyDescent="0.25"/>
    <row r="863" s="42" customFormat="1" x14ac:dyDescent="0.25"/>
    <row r="864" s="42" customFormat="1" x14ac:dyDescent="0.25"/>
    <row r="865" s="42" customFormat="1" x14ac:dyDescent="0.25"/>
    <row r="866" s="42" customFormat="1" x14ac:dyDescent="0.25"/>
    <row r="867" s="42" customFormat="1" x14ac:dyDescent="0.25"/>
    <row r="868" s="42" customFormat="1" x14ac:dyDescent="0.25"/>
    <row r="869" s="42" customFormat="1" x14ac:dyDescent="0.25"/>
    <row r="870" s="42" customFormat="1" x14ac:dyDescent="0.25"/>
    <row r="871" s="42" customFormat="1" x14ac:dyDescent="0.25"/>
    <row r="872" s="42" customFormat="1" x14ac:dyDescent="0.25"/>
    <row r="873" s="42" customFormat="1" x14ac:dyDescent="0.25"/>
    <row r="874" s="42" customFormat="1" x14ac:dyDescent="0.25"/>
    <row r="875" s="42" customFormat="1" x14ac:dyDescent="0.25"/>
    <row r="876" s="42" customFormat="1" x14ac:dyDescent="0.25"/>
    <row r="877" s="42" customFormat="1" x14ac:dyDescent="0.25"/>
    <row r="878" s="42" customFormat="1" x14ac:dyDescent="0.25"/>
    <row r="879" s="42" customFormat="1" x14ac:dyDescent="0.25"/>
    <row r="880" s="42" customFormat="1" x14ac:dyDescent="0.25"/>
    <row r="897" s="42" customFormat="1" x14ac:dyDescent="0.25"/>
    <row r="898" s="42" customFormat="1" x14ac:dyDescent="0.25"/>
    <row r="899" s="42" customFormat="1" x14ac:dyDescent="0.25"/>
    <row r="900" s="42" customFormat="1" x14ac:dyDescent="0.25"/>
    <row r="901" s="42" customFormat="1" x14ac:dyDescent="0.25"/>
    <row r="902" s="42" customFormat="1" x14ac:dyDescent="0.25"/>
    <row r="903" s="42" customFormat="1" x14ac:dyDescent="0.25"/>
    <row r="904" s="42" customFormat="1" x14ac:dyDescent="0.25"/>
    <row r="905" s="42" customFormat="1" x14ac:dyDescent="0.25"/>
    <row r="906" s="42" customFormat="1" x14ac:dyDescent="0.25"/>
    <row r="907" s="42" customFormat="1" x14ac:dyDescent="0.25"/>
    <row r="908" s="42" customFormat="1" x14ac:dyDescent="0.25"/>
    <row r="909" s="42" customFormat="1" x14ac:dyDescent="0.25"/>
    <row r="910" s="42" customFormat="1" x14ac:dyDescent="0.25"/>
    <row r="911" s="42" customFormat="1" x14ac:dyDescent="0.25"/>
    <row r="912" s="42" customFormat="1" x14ac:dyDescent="0.25"/>
    <row r="913" s="42" customFormat="1" x14ac:dyDescent="0.25"/>
    <row r="914" s="42" customFormat="1" x14ac:dyDescent="0.25"/>
    <row r="915" s="42" customFormat="1" x14ac:dyDescent="0.25"/>
    <row r="916" s="42" customFormat="1" x14ac:dyDescent="0.25"/>
    <row r="917" s="42" customFormat="1" x14ac:dyDescent="0.25"/>
    <row r="918" s="42" customFormat="1" x14ac:dyDescent="0.25"/>
    <row r="919" s="42" customFormat="1" x14ac:dyDescent="0.25"/>
    <row r="920" s="42" customFormat="1" x14ac:dyDescent="0.25"/>
    <row r="921" s="42" customFormat="1" x14ac:dyDescent="0.25"/>
    <row r="922" s="42" customFormat="1" x14ac:dyDescent="0.25"/>
    <row r="923" s="42" customFormat="1" x14ac:dyDescent="0.25"/>
    <row r="924" s="42" customFormat="1" x14ac:dyDescent="0.25"/>
    <row r="925" s="42" customFormat="1" x14ac:dyDescent="0.25"/>
    <row r="926" s="42" customFormat="1" x14ac:dyDescent="0.25"/>
    <row r="927" s="42" customFormat="1" x14ac:dyDescent="0.25"/>
    <row r="928" s="42" customFormat="1" x14ac:dyDescent="0.25"/>
    <row r="929" s="42" customFormat="1" x14ac:dyDescent="0.25"/>
    <row r="930" s="42" customFormat="1" x14ac:dyDescent="0.25"/>
    <row r="931" s="42" customFormat="1" x14ac:dyDescent="0.25"/>
    <row r="932" s="42" customFormat="1" x14ac:dyDescent="0.25"/>
    <row r="933" s="42" customFormat="1" x14ac:dyDescent="0.25"/>
    <row r="934" s="42" customFormat="1" x14ac:dyDescent="0.25"/>
    <row r="935" s="42" customFormat="1" x14ac:dyDescent="0.25"/>
    <row r="936" s="42" customFormat="1" x14ac:dyDescent="0.25"/>
    <row r="937" s="42" customFormat="1" x14ac:dyDescent="0.25"/>
    <row r="938" s="42" customFormat="1" x14ac:dyDescent="0.25"/>
    <row r="939" s="42" customFormat="1" x14ac:dyDescent="0.25"/>
    <row r="940" s="42" customFormat="1" x14ac:dyDescent="0.25"/>
    <row r="941" s="42" customFormat="1" x14ac:dyDescent="0.25"/>
    <row r="942" s="42" customFormat="1" x14ac:dyDescent="0.25"/>
    <row r="943" s="42" customFormat="1" x14ac:dyDescent="0.25"/>
    <row r="944" s="42" customFormat="1" x14ac:dyDescent="0.25"/>
    <row r="945" s="42" customFormat="1" x14ac:dyDescent="0.25"/>
    <row r="946" s="42" customFormat="1" x14ac:dyDescent="0.25"/>
    <row r="947" s="42" customFormat="1" x14ac:dyDescent="0.25"/>
    <row r="948" s="42" customFormat="1" x14ac:dyDescent="0.25"/>
    <row r="949" s="42" customFormat="1" x14ac:dyDescent="0.25"/>
    <row r="950" s="42" customFormat="1" x14ac:dyDescent="0.25"/>
    <row r="951" s="42" customFormat="1" x14ac:dyDescent="0.25"/>
    <row r="952" s="42" customFormat="1" x14ac:dyDescent="0.25"/>
    <row r="953" s="42" customFormat="1" x14ac:dyDescent="0.25"/>
    <row r="954" s="42" customFormat="1" x14ac:dyDescent="0.25"/>
    <row r="955" s="42" customFormat="1" x14ac:dyDescent="0.25"/>
    <row r="956" s="42" customFormat="1" x14ac:dyDescent="0.25"/>
    <row r="957" s="42" customFormat="1" x14ac:dyDescent="0.25"/>
    <row r="958" s="42" customFormat="1" x14ac:dyDescent="0.25"/>
    <row r="959" s="42" customFormat="1" x14ac:dyDescent="0.25"/>
    <row r="960" s="42" customFormat="1" x14ac:dyDescent="0.25"/>
    <row r="961" s="42" customFormat="1" x14ac:dyDescent="0.25"/>
    <row r="962" s="42" customFormat="1" x14ac:dyDescent="0.25"/>
    <row r="963" s="42" customFormat="1" x14ac:dyDescent="0.25"/>
    <row r="964" s="42" customFormat="1" x14ac:dyDescent="0.25"/>
    <row r="965" s="42" customFormat="1" x14ac:dyDescent="0.25"/>
    <row r="966" s="42" customFormat="1" x14ac:dyDescent="0.25"/>
    <row r="967" s="42" customFormat="1" x14ac:dyDescent="0.25"/>
    <row r="968" s="42" customFormat="1" x14ac:dyDescent="0.25"/>
    <row r="969" s="42" customFormat="1" x14ac:dyDescent="0.25"/>
    <row r="970" s="42" customFormat="1" x14ac:dyDescent="0.25"/>
    <row r="971" s="42" customFormat="1" x14ac:dyDescent="0.25"/>
    <row r="972" s="42" customFormat="1" x14ac:dyDescent="0.25"/>
    <row r="973" s="42" customFormat="1" x14ac:dyDescent="0.25"/>
    <row r="974" s="42" customFormat="1" x14ac:dyDescent="0.25"/>
    <row r="975" s="42" customFormat="1" x14ac:dyDescent="0.25"/>
    <row r="976" s="42" customFormat="1" x14ac:dyDescent="0.25"/>
    <row r="977" s="42" customFormat="1" x14ac:dyDescent="0.25"/>
    <row r="978" s="42" customFormat="1" x14ac:dyDescent="0.25"/>
    <row r="979" s="42" customFormat="1" x14ac:dyDescent="0.25"/>
    <row r="980" s="42" customFormat="1" x14ac:dyDescent="0.25"/>
    <row r="981" s="42" customFormat="1" x14ac:dyDescent="0.25"/>
    <row r="982" s="42" customFormat="1" x14ac:dyDescent="0.25"/>
    <row r="983" s="42" customFormat="1" x14ac:dyDescent="0.25"/>
    <row r="984" s="42" customFormat="1" x14ac:dyDescent="0.25"/>
    <row r="985" s="42" customFormat="1" x14ac:dyDescent="0.25"/>
    <row r="986" s="42" customFormat="1" x14ac:dyDescent="0.25"/>
    <row r="987" s="42" customFormat="1" x14ac:dyDescent="0.25"/>
    <row r="988" s="42" customFormat="1" x14ac:dyDescent="0.25"/>
    <row r="989" s="42" customFormat="1" x14ac:dyDescent="0.25"/>
    <row r="990" s="42" customFormat="1" x14ac:dyDescent="0.25"/>
    <row r="991" s="42" customFormat="1" x14ac:dyDescent="0.25"/>
    <row r="992" s="42" customFormat="1" x14ac:dyDescent="0.25"/>
    <row r="993" s="42" customFormat="1" x14ac:dyDescent="0.25"/>
    <row r="994" s="42" customFormat="1" x14ac:dyDescent="0.25"/>
    <row r="995" s="42" customFormat="1" x14ac:dyDescent="0.25"/>
    <row r="996" s="42" customFormat="1" x14ac:dyDescent="0.25"/>
    <row r="997" s="42" customFormat="1" x14ac:dyDescent="0.25"/>
    <row r="998" s="42" customFormat="1" x14ac:dyDescent="0.25"/>
    <row r="999" s="42" customFormat="1" x14ac:dyDescent="0.25"/>
    <row r="1000" s="42" customFormat="1" x14ac:dyDescent="0.25"/>
    <row r="1001" s="42" customFormat="1" x14ac:dyDescent="0.25"/>
    <row r="1002" s="42" customFormat="1" x14ac:dyDescent="0.25"/>
    <row r="1003" s="42" customFormat="1" x14ac:dyDescent="0.25"/>
    <row r="1004" s="42" customFormat="1" x14ac:dyDescent="0.25"/>
    <row r="1005" s="42" customFormat="1" x14ac:dyDescent="0.25"/>
    <row r="1006" s="42" customFormat="1" x14ac:dyDescent="0.25"/>
    <row r="1007" s="42" customFormat="1" x14ac:dyDescent="0.25"/>
    <row r="1008" s="42" customFormat="1" x14ac:dyDescent="0.25"/>
    <row r="1009" s="42" customFormat="1" x14ac:dyDescent="0.25"/>
    <row r="1010" s="42" customFormat="1" x14ac:dyDescent="0.25"/>
    <row r="1011" s="42" customFormat="1" x14ac:dyDescent="0.25"/>
    <row r="1012" s="42" customFormat="1" x14ac:dyDescent="0.25"/>
    <row r="1013" s="42" customFormat="1" x14ac:dyDescent="0.25"/>
    <row r="1014" s="42" customFormat="1" x14ac:dyDescent="0.25"/>
    <row r="1015" s="42" customFormat="1" x14ac:dyDescent="0.25"/>
    <row r="1016" s="42" customFormat="1" x14ac:dyDescent="0.25"/>
    <row r="1017" s="42" customFormat="1" x14ac:dyDescent="0.25"/>
    <row r="1018" s="42" customFormat="1" x14ac:dyDescent="0.25"/>
    <row r="1019" s="42" customFormat="1" x14ac:dyDescent="0.25"/>
    <row r="1020" s="42" customFormat="1" x14ac:dyDescent="0.25"/>
    <row r="1021" s="42" customFormat="1" x14ac:dyDescent="0.25"/>
    <row r="1022" s="42" customFormat="1" x14ac:dyDescent="0.25"/>
    <row r="1023" s="42" customFormat="1" x14ac:dyDescent="0.25"/>
    <row r="1024" s="42" customFormat="1" x14ac:dyDescent="0.25"/>
    <row r="1025" s="42" customFormat="1" x14ac:dyDescent="0.25"/>
    <row r="1026" s="42" customFormat="1" x14ac:dyDescent="0.25"/>
    <row r="1027" s="42" customFormat="1" x14ac:dyDescent="0.25"/>
    <row r="1028" s="42" customFormat="1" x14ac:dyDescent="0.25"/>
    <row r="1029" s="42" customFormat="1" x14ac:dyDescent="0.25"/>
    <row r="1030" s="42" customFormat="1" x14ac:dyDescent="0.25"/>
    <row r="1031" s="42" customFormat="1" x14ac:dyDescent="0.25"/>
    <row r="1032" s="42" customFormat="1" x14ac:dyDescent="0.25"/>
    <row r="1033" s="42" customFormat="1" x14ac:dyDescent="0.25"/>
    <row r="1034" s="42" customFormat="1" x14ac:dyDescent="0.25"/>
    <row r="1035" s="42" customFormat="1" x14ac:dyDescent="0.25"/>
    <row r="1036" s="42" customFormat="1" x14ac:dyDescent="0.25"/>
    <row r="1037" s="42" customFormat="1" x14ac:dyDescent="0.25"/>
    <row r="1038" s="42" customFormat="1" x14ac:dyDescent="0.25"/>
    <row r="1039" s="42" customFormat="1" x14ac:dyDescent="0.25"/>
    <row r="1040" s="42" customFormat="1" x14ac:dyDescent="0.25"/>
    <row r="1041" s="42" customFormat="1" x14ac:dyDescent="0.25"/>
    <row r="1042" s="42" customFormat="1" x14ac:dyDescent="0.25"/>
    <row r="1043" s="42" customFormat="1" x14ac:dyDescent="0.25"/>
    <row r="1044" s="42" customFormat="1" x14ac:dyDescent="0.25"/>
    <row r="1045" s="42" customFormat="1" x14ac:dyDescent="0.25"/>
    <row r="1046" s="42" customFormat="1" x14ac:dyDescent="0.25"/>
    <row r="1047" s="42" customFormat="1" x14ac:dyDescent="0.25"/>
    <row r="1048" s="42" customFormat="1" x14ac:dyDescent="0.25"/>
    <row r="1049" s="42" customFormat="1" x14ac:dyDescent="0.25"/>
    <row r="1050" s="42" customFormat="1" x14ac:dyDescent="0.25"/>
    <row r="1051" s="42" customFormat="1" x14ac:dyDescent="0.25"/>
    <row r="1052" s="42" customFormat="1" x14ac:dyDescent="0.25"/>
    <row r="1053" s="42" customFormat="1" x14ac:dyDescent="0.25"/>
    <row r="1054" s="42" customFormat="1" x14ac:dyDescent="0.25"/>
    <row r="1055" s="42" customFormat="1" x14ac:dyDescent="0.25"/>
    <row r="1056" s="42" customFormat="1" x14ac:dyDescent="0.25"/>
    <row r="1057" s="42" customFormat="1" x14ac:dyDescent="0.25"/>
    <row r="1058" s="42" customFormat="1" x14ac:dyDescent="0.25"/>
    <row r="1059" s="42" customFormat="1" x14ac:dyDescent="0.25"/>
    <row r="1060" s="42" customFormat="1" x14ac:dyDescent="0.25"/>
    <row r="1061" s="42" customFormat="1" x14ac:dyDescent="0.25"/>
    <row r="1062" s="42" customFormat="1" x14ac:dyDescent="0.25"/>
    <row r="1063" s="42" customFormat="1" x14ac:dyDescent="0.25"/>
    <row r="1064" s="42" customFormat="1" x14ac:dyDescent="0.25"/>
    <row r="1065" s="42" customFormat="1" x14ac:dyDescent="0.25"/>
    <row r="1066" s="42" customFormat="1" x14ac:dyDescent="0.25"/>
    <row r="1067" s="42" customFormat="1" x14ac:dyDescent="0.25"/>
    <row r="1068" s="42" customFormat="1" x14ac:dyDescent="0.25"/>
    <row r="1069" s="42" customFormat="1" x14ac:dyDescent="0.25"/>
    <row r="1070" s="42" customFormat="1" x14ac:dyDescent="0.25"/>
    <row r="1071" s="42" customFormat="1" x14ac:dyDescent="0.25"/>
    <row r="1072" s="42" customFormat="1" x14ac:dyDescent="0.25"/>
    <row r="1089" s="42" customFormat="1" x14ac:dyDescent="0.25"/>
    <row r="1090" s="42" customFormat="1" x14ac:dyDescent="0.25"/>
    <row r="1091" s="42" customFormat="1" x14ac:dyDescent="0.25"/>
    <row r="1092" s="42" customFormat="1" x14ac:dyDescent="0.25"/>
    <row r="1093" s="42" customFormat="1" x14ac:dyDescent="0.25"/>
    <row r="1094" s="42" customFormat="1" x14ac:dyDescent="0.25"/>
    <row r="1095" s="42" customFormat="1" x14ac:dyDescent="0.25"/>
    <row r="1096" s="42" customFormat="1" x14ac:dyDescent="0.25"/>
    <row r="1097" s="42" customFormat="1" x14ac:dyDescent="0.25"/>
    <row r="1098" s="42" customFormat="1" x14ac:dyDescent="0.25"/>
    <row r="1099" s="42" customFormat="1" x14ac:dyDescent="0.25"/>
    <row r="1100" s="42" customFormat="1" x14ac:dyDescent="0.25"/>
    <row r="1101" s="42" customFormat="1" x14ac:dyDescent="0.25"/>
    <row r="1102" s="42" customFormat="1" x14ac:dyDescent="0.25"/>
    <row r="1103" s="42" customFormat="1" x14ac:dyDescent="0.25"/>
    <row r="1104" s="42" customFormat="1" x14ac:dyDescent="0.25"/>
    <row r="1105" s="42" customFormat="1" x14ac:dyDescent="0.25"/>
    <row r="1106" s="42" customFormat="1" x14ac:dyDescent="0.25"/>
    <row r="1107" s="42" customFormat="1" x14ac:dyDescent="0.25"/>
    <row r="1108" s="42" customFormat="1" x14ac:dyDescent="0.25"/>
    <row r="1109" s="42" customFormat="1" x14ac:dyDescent="0.25"/>
    <row r="1110" s="42" customFormat="1" x14ac:dyDescent="0.25"/>
    <row r="1111" s="42" customFormat="1" x14ac:dyDescent="0.25"/>
    <row r="1112" s="42" customFormat="1" x14ac:dyDescent="0.25"/>
    <row r="1113" s="42" customFormat="1" x14ac:dyDescent="0.25"/>
    <row r="1114" s="42" customFormat="1" x14ac:dyDescent="0.25"/>
    <row r="1115" s="42" customFormat="1" x14ac:dyDescent="0.25"/>
    <row r="1116" s="42" customFormat="1" x14ac:dyDescent="0.25"/>
    <row r="1117" s="42" customFormat="1" x14ac:dyDescent="0.25"/>
    <row r="1118" s="42" customFormat="1" x14ac:dyDescent="0.25"/>
    <row r="1119" s="42" customFormat="1" x14ac:dyDescent="0.25"/>
    <row r="1120" s="42" customFormat="1" x14ac:dyDescent="0.25"/>
  </sheetData>
  <sortState xmlns:xlrd2="http://schemas.microsoft.com/office/spreadsheetml/2017/richdata2" ref="H86:L109">
    <sortCondition descending="1" ref="L86:L109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7:F8"/>
    <mergeCell ref="H7:L8"/>
    <mergeCell ref="B9:B10"/>
    <mergeCell ref="H9:H10"/>
    <mergeCell ref="B44:F45"/>
    <mergeCell ref="B46:B47"/>
    <mergeCell ref="H44:L45"/>
    <mergeCell ref="H46:H47"/>
    <mergeCell ref="B81:F82"/>
    <mergeCell ref="B155:F156"/>
    <mergeCell ref="B157:B158"/>
    <mergeCell ref="B83:B84"/>
    <mergeCell ref="H81:L82"/>
    <mergeCell ref="H83:H84"/>
    <mergeCell ref="B118:F119"/>
    <mergeCell ref="B120:B121"/>
    <mergeCell ref="H118:L119"/>
    <mergeCell ref="H120:H121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C4" sqref="C4"/>
    </sheetView>
  </sheetViews>
  <sheetFormatPr defaultColWidth="11.44140625" defaultRowHeight="13.8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1219</v>
      </c>
      <c r="H2" s="40"/>
    </row>
    <row r="3" spans="2:12" x14ac:dyDescent="0.25">
      <c r="B3" s="43" t="s">
        <v>1166</v>
      </c>
      <c r="H3" s="78"/>
    </row>
    <row r="4" spans="2:12" x14ac:dyDescent="0.25">
      <c r="B4" s="44">
        <v>44347</v>
      </c>
      <c r="H4" s="40"/>
    </row>
    <row r="5" spans="2:12" x14ac:dyDescent="0.25">
      <c r="B5" s="40" t="s">
        <v>554</v>
      </c>
      <c r="F5" s="54"/>
      <c r="H5" s="105"/>
    </row>
    <row r="7" spans="2:12" ht="15" customHeight="1" x14ac:dyDescent="0.25">
      <c r="B7" s="587" t="s">
        <v>555</v>
      </c>
      <c r="C7" s="587"/>
      <c r="D7" s="587"/>
      <c r="E7" s="587"/>
      <c r="F7" s="587"/>
      <c r="H7" s="587" t="s">
        <v>556</v>
      </c>
      <c r="I7" s="587"/>
      <c r="J7" s="587"/>
      <c r="K7" s="587"/>
      <c r="L7" s="587"/>
    </row>
    <row r="8" spans="2:12" ht="14.25" customHeight="1" x14ac:dyDescent="0.25">
      <c r="B8" s="587"/>
      <c r="C8" s="587"/>
      <c r="D8" s="587"/>
      <c r="E8" s="587"/>
      <c r="F8" s="587"/>
      <c r="H8" s="587"/>
      <c r="I8" s="587"/>
      <c r="J8" s="587"/>
      <c r="K8" s="587"/>
      <c r="L8" s="587"/>
    </row>
    <row r="9" spans="2:12" s="46" customFormat="1" x14ac:dyDescent="0.25">
      <c r="B9" s="585" t="s">
        <v>558</v>
      </c>
      <c r="C9" s="168">
        <v>44196</v>
      </c>
      <c r="D9" s="168">
        <v>44196</v>
      </c>
      <c r="E9" s="168">
        <v>44347</v>
      </c>
      <c r="F9" s="169">
        <v>44347</v>
      </c>
      <c r="G9" s="45"/>
      <c r="H9" s="585" t="s">
        <v>558</v>
      </c>
      <c r="I9" s="168">
        <v>44196</v>
      </c>
      <c r="J9" s="168">
        <v>44196</v>
      </c>
      <c r="K9" s="168">
        <v>44347</v>
      </c>
      <c r="L9" s="169">
        <v>44347</v>
      </c>
    </row>
    <row r="10" spans="2:12" ht="14.4" thickBot="1" x14ac:dyDescent="0.3">
      <c r="B10" s="586"/>
      <c r="C10" s="170" t="s">
        <v>559</v>
      </c>
      <c r="D10" s="170" t="s">
        <v>560</v>
      </c>
      <c r="E10" s="170" t="s">
        <v>559</v>
      </c>
      <c r="F10" s="171" t="s">
        <v>560</v>
      </c>
      <c r="H10" s="586"/>
      <c r="I10" s="170" t="s">
        <v>559</v>
      </c>
      <c r="J10" s="170" t="s">
        <v>560</v>
      </c>
      <c r="K10" s="170" t="s">
        <v>559</v>
      </c>
      <c r="L10" s="171" t="s">
        <v>560</v>
      </c>
    </row>
    <row r="11" spans="2:12" ht="14.4" thickTop="1" x14ac:dyDescent="0.25">
      <c r="B11" s="47"/>
      <c r="C11" s="152"/>
      <c r="D11" s="152"/>
      <c r="E11" s="132"/>
      <c r="F11" s="158"/>
      <c r="H11" s="47"/>
      <c r="I11" s="152"/>
      <c r="J11" s="152"/>
      <c r="K11" s="132"/>
      <c r="L11" s="158"/>
    </row>
    <row r="12" spans="2:12" s="4" customFormat="1" x14ac:dyDescent="0.25">
      <c r="B12" s="48" t="s">
        <v>1141</v>
      </c>
      <c r="C12" s="152">
        <v>12614719.495169999</v>
      </c>
      <c r="D12" s="152">
        <v>26.031898387243906</v>
      </c>
      <c r="E12" s="152">
        <v>12488761.060700001</v>
      </c>
      <c r="F12" s="158">
        <v>25.773863345606689</v>
      </c>
      <c r="H12" s="176" t="s">
        <v>1141</v>
      </c>
      <c r="I12" s="152">
        <v>11349046.156330001</v>
      </c>
      <c r="J12" s="152">
        <v>26.171530949401738</v>
      </c>
      <c r="K12" s="152">
        <v>11203337.74931</v>
      </c>
      <c r="L12" s="158">
        <v>25.89663407527711</v>
      </c>
    </row>
    <row r="13" spans="2:12" s="4" customFormat="1" x14ac:dyDescent="0.25">
      <c r="B13" s="48" t="s">
        <v>1140</v>
      </c>
      <c r="C13" s="152">
        <v>6951452.2807200002</v>
      </c>
      <c r="D13" s="152">
        <v>14.345106879686451</v>
      </c>
      <c r="E13" s="152">
        <v>6910980.3496599998</v>
      </c>
      <c r="F13" s="158">
        <v>14.262636802046888</v>
      </c>
      <c r="H13" s="176" t="s">
        <v>1140</v>
      </c>
      <c r="I13" s="152">
        <v>6157503.5985399997</v>
      </c>
      <c r="J13" s="152">
        <v>14.19954538737681</v>
      </c>
      <c r="K13" s="152">
        <v>6105866.7227600003</v>
      </c>
      <c r="L13" s="158">
        <v>14.11377571308744</v>
      </c>
    </row>
    <row r="14" spans="2:12" s="4" customFormat="1" x14ac:dyDescent="0.25">
      <c r="B14" s="48" t="s">
        <v>1139</v>
      </c>
      <c r="C14" s="152">
        <v>5761259.6922199996</v>
      </c>
      <c r="D14" s="152">
        <v>11.889010052726027</v>
      </c>
      <c r="E14" s="152">
        <v>5843120.1765400004</v>
      </c>
      <c r="F14" s="158">
        <v>12.05882474731709</v>
      </c>
      <c r="H14" s="176" t="s">
        <v>1139</v>
      </c>
      <c r="I14" s="152">
        <v>5225862.7227699999</v>
      </c>
      <c r="J14" s="152">
        <v>12.051129769175908</v>
      </c>
      <c r="K14" s="152">
        <v>5291284.1397700002</v>
      </c>
      <c r="L14" s="158">
        <v>12.230859429760601</v>
      </c>
    </row>
    <row r="15" spans="2:12" s="4" customFormat="1" x14ac:dyDescent="0.25">
      <c r="B15" s="48" t="s">
        <v>1142</v>
      </c>
      <c r="C15" s="152">
        <v>5513395.7373000002</v>
      </c>
      <c r="D15" s="152">
        <v>11.377514787943618</v>
      </c>
      <c r="E15" s="152">
        <v>5513520.4503999995</v>
      </c>
      <c r="F15" s="158">
        <v>11.3786084905569</v>
      </c>
      <c r="H15" s="176" t="s">
        <v>1142</v>
      </c>
      <c r="I15" s="152">
        <v>5069334.5237600002</v>
      </c>
      <c r="J15" s="152">
        <v>11.690167046105175</v>
      </c>
      <c r="K15" s="152">
        <v>5051121.8871800005</v>
      </c>
      <c r="L15" s="158">
        <v>11.675721834770165</v>
      </c>
    </row>
    <row r="16" spans="2:12" s="4" customFormat="1" x14ac:dyDescent="0.25">
      <c r="B16" s="48" t="s">
        <v>1148</v>
      </c>
      <c r="C16" s="152">
        <v>3965184.7550900001</v>
      </c>
      <c r="D16" s="152">
        <v>8.1826065708931139</v>
      </c>
      <c r="E16" s="152">
        <v>3996493.8127299999</v>
      </c>
      <c r="F16" s="158">
        <v>8.2478225734500672</v>
      </c>
      <c r="H16" s="176" t="s">
        <v>1148</v>
      </c>
      <c r="I16" s="152">
        <v>3579137.24578</v>
      </c>
      <c r="J16" s="152">
        <v>8.2536893329878573</v>
      </c>
      <c r="K16" s="152">
        <v>3602493.4123499999</v>
      </c>
      <c r="L16" s="158">
        <v>8.3272017452093756</v>
      </c>
    </row>
    <row r="17" spans="2:12" s="4" customFormat="1" x14ac:dyDescent="0.25">
      <c r="B17" s="48" t="s">
        <v>1145</v>
      </c>
      <c r="C17" s="152">
        <v>4001848.9058599998</v>
      </c>
      <c r="D17" s="152">
        <v>8.2582671868635806</v>
      </c>
      <c r="E17" s="152">
        <v>3955340.8478999999</v>
      </c>
      <c r="F17" s="158">
        <v>8.1628925402274177</v>
      </c>
      <c r="H17" s="176" t="s">
        <v>1145</v>
      </c>
      <c r="I17" s="152">
        <v>3643440.9975299998</v>
      </c>
      <c r="J17" s="152">
        <v>8.4019773570125995</v>
      </c>
      <c r="K17" s="152">
        <v>3590886.6052100002</v>
      </c>
      <c r="L17" s="158">
        <v>8.3003724873566966</v>
      </c>
    </row>
    <row r="18" spans="2:12" s="4" customFormat="1" x14ac:dyDescent="0.25">
      <c r="B18" s="48" t="s">
        <v>1144</v>
      </c>
      <c r="C18" s="152">
        <v>2050503.97682</v>
      </c>
      <c r="D18" s="152">
        <v>4.2314465405002197</v>
      </c>
      <c r="E18" s="152">
        <v>2181046.0549699999</v>
      </c>
      <c r="F18" s="158">
        <v>4.5011657039517843</v>
      </c>
      <c r="H18" s="176" t="s">
        <v>1144</v>
      </c>
      <c r="I18" s="152">
        <v>1851687.21673</v>
      </c>
      <c r="J18" s="152">
        <v>4.2700935949785581</v>
      </c>
      <c r="K18" s="152">
        <v>1978831.5271700001</v>
      </c>
      <c r="L18" s="158">
        <v>4.5740900705148686</v>
      </c>
    </row>
    <row r="19" spans="2:12" s="4" customFormat="1" x14ac:dyDescent="0.25">
      <c r="B19" s="48" t="s">
        <v>1213</v>
      </c>
      <c r="C19" s="152">
        <v>2233777.5887500001</v>
      </c>
      <c r="D19" s="152">
        <v>4.6096523376764207</v>
      </c>
      <c r="E19" s="152">
        <v>2156759.19496</v>
      </c>
      <c r="F19" s="158">
        <v>4.4510433412971384</v>
      </c>
      <c r="H19" s="48" t="s">
        <v>1213</v>
      </c>
      <c r="I19" s="152">
        <v>1787511.32559</v>
      </c>
      <c r="J19" s="152">
        <v>4.1221004246239596</v>
      </c>
      <c r="K19" s="152">
        <v>1702496.3099700001</v>
      </c>
      <c r="L19" s="158">
        <v>3.9353382840321873</v>
      </c>
    </row>
    <row r="20" spans="2:12" s="4" customFormat="1" x14ac:dyDescent="0.25">
      <c r="B20" s="48" t="s">
        <v>1147</v>
      </c>
      <c r="C20" s="152">
        <v>993112.29402000003</v>
      </c>
      <c r="D20" s="152">
        <v>2.0493993810127868</v>
      </c>
      <c r="E20" s="152">
        <v>937473.78795000003</v>
      </c>
      <c r="F20" s="158">
        <v>1.9347252448240253</v>
      </c>
      <c r="H20" s="176" t="s">
        <v>1147</v>
      </c>
      <c r="I20" s="152">
        <v>910532.35416999995</v>
      </c>
      <c r="J20" s="152">
        <v>2.0997381946764251</v>
      </c>
      <c r="K20" s="152">
        <v>852386.92226999998</v>
      </c>
      <c r="L20" s="158">
        <v>1.9703014146777258</v>
      </c>
    </row>
    <row r="21" spans="2:12" s="4" customFormat="1" x14ac:dyDescent="0.25">
      <c r="B21" s="48" t="s">
        <v>1149</v>
      </c>
      <c r="C21" s="152">
        <v>861292.99690999999</v>
      </c>
      <c r="D21" s="152">
        <v>1.7773753737283355</v>
      </c>
      <c r="E21" s="152">
        <v>906507.89847000001</v>
      </c>
      <c r="F21" s="158">
        <v>1.8708189373885984</v>
      </c>
      <c r="H21" s="176" t="s">
        <v>1149</v>
      </c>
      <c r="I21" s="152">
        <v>797278.27474000002</v>
      </c>
      <c r="J21" s="152">
        <v>1.8385679955143539</v>
      </c>
      <c r="K21" s="152">
        <v>841288.90635000006</v>
      </c>
      <c r="L21" s="158">
        <v>1.9446482331283668</v>
      </c>
    </row>
    <row r="22" spans="2:12" s="4" customFormat="1" x14ac:dyDescent="0.25">
      <c r="B22" s="48" t="s">
        <v>1146</v>
      </c>
      <c r="C22" s="152">
        <v>762835.18315000006</v>
      </c>
      <c r="D22" s="152">
        <v>1.5741965551892587</v>
      </c>
      <c r="E22" s="152">
        <v>756589.65037000005</v>
      </c>
      <c r="F22" s="158">
        <v>1.561422959616118</v>
      </c>
      <c r="H22" s="176" t="s">
        <v>1146</v>
      </c>
      <c r="I22" s="152">
        <v>611716.99988999998</v>
      </c>
      <c r="J22" s="152">
        <v>1.4106533865814685</v>
      </c>
      <c r="K22" s="152">
        <v>604664.40670000005</v>
      </c>
      <c r="L22" s="158">
        <v>1.3976881915944059</v>
      </c>
    </row>
    <row r="23" spans="2:12" s="4" customFormat="1" x14ac:dyDescent="0.25">
      <c r="B23" s="48" t="s">
        <v>1150</v>
      </c>
      <c r="C23" s="152">
        <v>616244.005</v>
      </c>
      <c r="D23" s="152">
        <v>1.2716891030395472</v>
      </c>
      <c r="E23" s="152">
        <v>627612.08299999998</v>
      </c>
      <c r="F23" s="158">
        <v>1.2952436180556481</v>
      </c>
      <c r="H23" s="176" t="s">
        <v>1150</v>
      </c>
      <c r="I23" s="152">
        <v>538019.29099999997</v>
      </c>
      <c r="J23" s="152">
        <v>1.2407023754968194</v>
      </c>
      <c r="K23" s="152">
        <v>544654.90899999999</v>
      </c>
      <c r="L23" s="158">
        <v>1.2589756009582989</v>
      </c>
    </row>
    <row r="24" spans="2:12" s="4" customFormat="1" x14ac:dyDescent="0.25">
      <c r="B24" s="48" t="s">
        <v>1151</v>
      </c>
      <c r="C24" s="152">
        <v>562755.85939</v>
      </c>
      <c r="D24" s="152">
        <v>1.1613102736113734</v>
      </c>
      <c r="E24" s="152">
        <v>585880.52332000004</v>
      </c>
      <c r="F24" s="158">
        <v>1.2091195012466536</v>
      </c>
      <c r="H24" s="176" t="s">
        <v>1151</v>
      </c>
      <c r="I24" s="152">
        <v>502756.19847</v>
      </c>
      <c r="J24" s="152">
        <v>1.159383725029814</v>
      </c>
      <c r="K24" s="152">
        <v>524807.62789</v>
      </c>
      <c r="L24" s="158">
        <v>1.2130984000922904</v>
      </c>
    </row>
    <row r="25" spans="2:12" s="4" customFormat="1" x14ac:dyDescent="0.25">
      <c r="B25" s="48" t="s">
        <v>1152</v>
      </c>
      <c r="C25" s="152">
        <v>489180.02192000003</v>
      </c>
      <c r="D25" s="152">
        <v>1.0094782233221251</v>
      </c>
      <c r="E25" s="152">
        <v>501497.15388</v>
      </c>
      <c r="F25" s="158">
        <v>1.0349720880630995</v>
      </c>
      <c r="H25" s="176" t="s">
        <v>1152</v>
      </c>
      <c r="I25" s="152">
        <v>431547.30930000002</v>
      </c>
      <c r="J25" s="152">
        <v>0.99517207048951462</v>
      </c>
      <c r="K25" s="152">
        <v>443889.02113000001</v>
      </c>
      <c r="L25" s="158">
        <v>1.0260541820177238</v>
      </c>
    </row>
    <row r="26" spans="2:12" s="4" customFormat="1" x14ac:dyDescent="0.25">
      <c r="B26" s="48" t="s">
        <v>1154</v>
      </c>
      <c r="C26" s="152">
        <v>241320.86272999999</v>
      </c>
      <c r="D26" s="152">
        <v>0.49799285507019803</v>
      </c>
      <c r="E26" s="152">
        <v>249803.52098</v>
      </c>
      <c r="F26" s="158">
        <v>0.51553567096823272</v>
      </c>
      <c r="H26" s="176" t="s">
        <v>1154</v>
      </c>
      <c r="I26" s="152">
        <v>217244.77625</v>
      </c>
      <c r="J26" s="152">
        <v>0.50097852338467541</v>
      </c>
      <c r="K26" s="152">
        <v>225631.08119</v>
      </c>
      <c r="L26" s="158">
        <v>0.52154863812317342</v>
      </c>
    </row>
    <row r="27" spans="2:12" s="4" customFormat="1" x14ac:dyDescent="0.25">
      <c r="B27" s="48" t="s">
        <v>1160</v>
      </c>
      <c r="C27" s="152">
        <v>203820.99382999999</v>
      </c>
      <c r="D27" s="152">
        <v>0.4206076403523013</v>
      </c>
      <c r="E27" s="152">
        <v>206767.0809</v>
      </c>
      <c r="F27" s="158">
        <v>0.42671858814375457</v>
      </c>
      <c r="H27" s="176" t="s">
        <v>1160</v>
      </c>
      <c r="I27" s="152">
        <v>180641.33319999999</v>
      </c>
      <c r="J27" s="152">
        <v>0.41656895015341089</v>
      </c>
      <c r="K27" s="152">
        <v>183303.00184000001</v>
      </c>
      <c r="L27" s="158">
        <v>0.42370683360346645</v>
      </c>
    </row>
    <row r="28" spans="2:12" s="4" customFormat="1" x14ac:dyDescent="0.25">
      <c r="B28" s="48" t="s">
        <v>1157</v>
      </c>
      <c r="C28" s="152">
        <v>190152.63170999999</v>
      </c>
      <c r="D28" s="152">
        <v>0.39240143141011036</v>
      </c>
      <c r="E28" s="152">
        <v>191961.16462999998</v>
      </c>
      <c r="F28" s="158">
        <v>0.39616266183571403</v>
      </c>
      <c r="H28" s="176" t="s">
        <v>1157</v>
      </c>
      <c r="I28" s="152">
        <v>159702.64387999999</v>
      </c>
      <c r="J28" s="152">
        <v>0.36828316930189514</v>
      </c>
      <c r="K28" s="152">
        <v>160979.94478999998</v>
      </c>
      <c r="L28" s="158">
        <v>0.37210685038409153</v>
      </c>
    </row>
    <row r="29" spans="2:12" s="4" customFormat="1" x14ac:dyDescent="0.25">
      <c r="B29" s="48" t="s">
        <v>1293</v>
      </c>
      <c r="C29" s="152">
        <v>112334.98097</v>
      </c>
      <c r="D29" s="152">
        <v>0.23181592036697202</v>
      </c>
      <c r="E29" s="152">
        <v>116485.5742</v>
      </c>
      <c r="F29" s="158">
        <v>0.24039880790201049</v>
      </c>
      <c r="H29" s="176" t="s">
        <v>1293</v>
      </c>
      <c r="I29" s="152">
        <v>92458.312760000001</v>
      </c>
      <c r="J29" s="152">
        <v>0.21321400588173314</v>
      </c>
      <c r="K29" s="152">
        <v>96338.49487000001</v>
      </c>
      <c r="L29" s="158">
        <v>0.22268745304630358</v>
      </c>
    </row>
    <row r="30" spans="2:12" s="4" customFormat="1" x14ac:dyDescent="0.25">
      <c r="B30" s="48" t="s">
        <v>1292</v>
      </c>
      <c r="C30" s="152">
        <v>92952.637019999995</v>
      </c>
      <c r="D30" s="152">
        <v>0.19181826458031734</v>
      </c>
      <c r="E30" s="152">
        <v>87922.16807</v>
      </c>
      <c r="F30" s="158">
        <v>0.18145066062771067</v>
      </c>
      <c r="H30" s="176" t="s">
        <v>1292</v>
      </c>
      <c r="I30" s="152">
        <v>78413.070739999996</v>
      </c>
      <c r="J30" s="152">
        <v>0.18082489747959268</v>
      </c>
      <c r="K30" s="152">
        <v>76730.350890000002</v>
      </c>
      <c r="L30" s="158">
        <v>0.17736302019354222</v>
      </c>
    </row>
    <row r="31" spans="2:12" s="4" customFormat="1" x14ac:dyDescent="0.25">
      <c r="B31" s="48" t="s">
        <v>1294</v>
      </c>
      <c r="C31" s="152">
        <v>87748.873829999997</v>
      </c>
      <c r="D31" s="152">
        <v>0.18107971152368954</v>
      </c>
      <c r="E31" s="152">
        <v>84086.128150000004</v>
      </c>
      <c r="F31" s="158">
        <v>0.17353397712277135</v>
      </c>
      <c r="H31" s="48" t="s">
        <v>1294</v>
      </c>
      <c r="I31" s="152">
        <v>69959.500249999997</v>
      </c>
      <c r="J31" s="152">
        <v>0.16133049427914534</v>
      </c>
      <c r="K31" s="152">
        <v>66138.979170000006</v>
      </c>
      <c r="L31" s="158">
        <v>0.15288095208799296</v>
      </c>
    </row>
    <row r="32" spans="2:12" s="4" customFormat="1" x14ac:dyDescent="0.25">
      <c r="B32" s="48" t="s">
        <v>1155</v>
      </c>
      <c r="C32" s="152">
        <v>54670.009749999997</v>
      </c>
      <c r="D32" s="152">
        <v>0.11281773956103766</v>
      </c>
      <c r="E32" s="152">
        <v>55291.887360000001</v>
      </c>
      <c r="F32" s="158">
        <v>0.11410944144185917</v>
      </c>
      <c r="H32" s="176" t="s">
        <v>1155</v>
      </c>
      <c r="I32" s="152">
        <v>41980.917679999999</v>
      </c>
      <c r="J32" s="152">
        <v>9.6810328481534744E-2</v>
      </c>
      <c r="K32" s="152">
        <v>42576.809649999996</v>
      </c>
      <c r="L32" s="158">
        <v>9.8416747247192904E-2</v>
      </c>
    </row>
    <row r="33" spans="1:37" s="4" customFormat="1" x14ac:dyDescent="0.25">
      <c r="B33" s="48" t="s">
        <v>1156</v>
      </c>
      <c r="C33" s="152">
        <v>40166.32159</v>
      </c>
      <c r="D33" s="152">
        <v>8.2887740993415587E-2</v>
      </c>
      <c r="E33" s="152">
        <v>39848.420090000007</v>
      </c>
      <c r="F33" s="158">
        <v>8.2237759930401125E-2</v>
      </c>
      <c r="H33" s="176" t="s">
        <v>1156</v>
      </c>
      <c r="I33" s="152">
        <v>28916.06122</v>
      </c>
      <c r="J33" s="152">
        <v>6.6682043647511999E-2</v>
      </c>
      <c r="K33" s="152">
        <v>28457.196769999999</v>
      </c>
      <c r="L33" s="158">
        <v>6.5779112265559908E-2</v>
      </c>
    </row>
    <row r="34" spans="1:37" s="4" customFormat="1" x14ac:dyDescent="0.25">
      <c r="B34" s="48" t="s">
        <v>1159</v>
      </c>
      <c r="C34" s="152">
        <v>32076.498009999999</v>
      </c>
      <c r="D34" s="152">
        <v>6.6193476369781026E-2</v>
      </c>
      <c r="E34" s="152">
        <v>31660.181649999999</v>
      </c>
      <c r="F34" s="158">
        <v>6.5339163058536959E-2</v>
      </c>
      <c r="H34" s="176" t="s">
        <v>1158</v>
      </c>
      <c r="I34" s="152">
        <v>18701.417689999998</v>
      </c>
      <c r="J34" s="152">
        <v>4.3126508177828961E-2</v>
      </c>
      <c r="K34" s="152">
        <v>23411.312399999999</v>
      </c>
      <c r="L34" s="158">
        <v>5.4115497007321517E-2</v>
      </c>
    </row>
    <row r="35" spans="1:37" s="4" customFormat="1" x14ac:dyDescent="0.25">
      <c r="B35" s="48" t="s">
        <v>1158</v>
      </c>
      <c r="C35" s="152">
        <v>25893.211510000001</v>
      </c>
      <c r="D35" s="152">
        <v>5.34335663354083E-2</v>
      </c>
      <c r="E35" s="152">
        <v>29728.862699999998</v>
      </c>
      <c r="F35" s="158">
        <v>6.1353375320894833E-2</v>
      </c>
      <c r="H35" s="176" t="s">
        <v>1159</v>
      </c>
      <c r="I35" s="152">
        <v>20697.450079999999</v>
      </c>
      <c r="J35" s="152">
        <v>4.7729469761675948E-2</v>
      </c>
      <c r="K35" s="152">
        <v>20175.21934</v>
      </c>
      <c r="L35" s="158">
        <v>4.6635233564087809E-2</v>
      </c>
    </row>
    <row r="36" spans="1:37" s="4" customFormat="1" x14ac:dyDescent="0.25">
      <c r="B36" s="48"/>
      <c r="C36" s="132"/>
      <c r="D36" s="152"/>
      <c r="E36" s="132"/>
      <c r="F36" s="158"/>
      <c r="H36" s="48"/>
      <c r="I36" s="152"/>
      <c r="J36" s="152"/>
      <c r="K36" s="152"/>
      <c r="L36" s="158"/>
    </row>
    <row r="37" spans="1:37" s="5" customFormat="1" x14ac:dyDescent="0.25">
      <c r="B37" s="154" t="s">
        <v>1162</v>
      </c>
      <c r="C37" s="160">
        <v>48458699.813270003</v>
      </c>
      <c r="D37" s="159">
        <v>100</v>
      </c>
      <c r="E37" s="160">
        <v>48455138.033579998</v>
      </c>
      <c r="F37" s="161">
        <v>100</v>
      </c>
      <c r="H37" s="154" t="s">
        <v>1162</v>
      </c>
      <c r="I37" s="160">
        <v>43364089.698349997</v>
      </c>
      <c r="J37" s="159">
        <v>100</v>
      </c>
      <c r="K37" s="160">
        <v>43261752.537970006</v>
      </c>
      <c r="L37" s="161">
        <v>100</v>
      </c>
    </row>
    <row r="38" spans="1:37" s="4" customFormat="1" x14ac:dyDescent="0.25">
      <c r="A38" s="8"/>
      <c r="B38" s="8"/>
      <c r="C38" s="132"/>
      <c r="D38" s="152"/>
      <c r="E38" s="132"/>
      <c r="F38" s="152"/>
      <c r="G38" s="8"/>
      <c r="H38" s="8"/>
      <c r="I38" s="152"/>
      <c r="J38" s="152"/>
      <c r="K38" s="152"/>
      <c r="L38" s="152"/>
    </row>
    <row r="39" spans="1:37" s="4" customFormat="1" x14ac:dyDescent="0.25">
      <c r="B39" s="153" t="s">
        <v>1143</v>
      </c>
      <c r="C39" s="163">
        <v>30840827.20541</v>
      </c>
      <c r="D39" s="162">
        <v>63.6435301076</v>
      </c>
      <c r="E39" s="163">
        <v>30756382.037300002</v>
      </c>
      <c r="F39" s="173">
        <v>63.473933385527573</v>
      </c>
      <c r="H39" s="153" t="s">
        <v>1143</v>
      </c>
      <c r="I39" s="163">
        <v>27801747.001400001</v>
      </c>
      <c r="J39" s="162">
        <v>64.112373152059632</v>
      </c>
      <c r="K39" s="163">
        <v>27651610.499020003</v>
      </c>
      <c r="L39" s="173">
        <v>63.91699105289532</v>
      </c>
    </row>
    <row r="40" spans="1:37" s="4" customFormat="1" x14ac:dyDescent="0.25">
      <c r="B40" s="48" t="s">
        <v>1153</v>
      </c>
      <c r="C40" s="152">
        <v>16047555.564990001</v>
      </c>
      <c r="D40" s="152">
        <v>33.115943322514639</v>
      </c>
      <c r="E40" s="152">
        <v>16103703.853669997</v>
      </c>
      <c r="F40" s="158">
        <v>33.234254420057447</v>
      </c>
      <c r="H40" s="48" t="s">
        <v>1153</v>
      </c>
      <c r="I40" s="152">
        <v>14222079.903899999</v>
      </c>
      <c r="J40" s="152">
        <v>32.796906386901853</v>
      </c>
      <c r="K40" s="152">
        <v>14242510.626910001</v>
      </c>
      <c r="L40" s="158">
        <v>32.921714427564218</v>
      </c>
    </row>
    <row r="41" spans="1:37" s="4" customFormat="1" x14ac:dyDescent="0.25">
      <c r="B41" s="48" t="s">
        <v>1161</v>
      </c>
      <c r="C41" s="152">
        <v>1570317.0428699998</v>
      </c>
      <c r="D41" s="152">
        <v>3.2405265698853563</v>
      </c>
      <c r="E41" s="152">
        <v>1595052.1426099997</v>
      </c>
      <c r="F41" s="158">
        <v>3.2918121944149852</v>
      </c>
      <c r="H41" s="48" t="s">
        <v>1161</v>
      </c>
      <c r="I41" s="152">
        <v>1340262.79305</v>
      </c>
      <c r="J41" s="152">
        <v>3.0907204610385191</v>
      </c>
      <c r="K41" s="152">
        <v>1367631.4120400001</v>
      </c>
      <c r="L41" s="158">
        <v>3.1612945195404563</v>
      </c>
    </row>
    <row r="42" spans="1:37" s="5" customFormat="1" x14ac:dyDescent="0.25">
      <c r="B42" s="165" t="s">
        <v>364</v>
      </c>
      <c r="C42" s="166">
        <v>2.0954757928848267E-9</v>
      </c>
      <c r="D42" s="166">
        <v>4.8849813083506888E-15</v>
      </c>
      <c r="E42" s="166">
        <v>0</v>
      </c>
      <c r="F42" s="167">
        <v>-4.8849813083506888E-15</v>
      </c>
      <c r="H42" s="165" t="s">
        <v>364</v>
      </c>
      <c r="I42" s="166">
        <v>-3.2596290111541748E-9</v>
      </c>
      <c r="J42" s="166">
        <v>-3.9968028886505635E-15</v>
      </c>
      <c r="K42" s="166">
        <v>2.5611370801925659E-9</v>
      </c>
      <c r="L42" s="167">
        <v>5.773159728050814E-15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87" t="s">
        <v>7</v>
      </c>
      <c r="C44" s="587"/>
      <c r="D44" s="587"/>
      <c r="E44" s="587"/>
      <c r="F44" s="587"/>
      <c r="H44" s="587" t="s">
        <v>33</v>
      </c>
      <c r="I44" s="587"/>
      <c r="J44" s="587"/>
      <c r="K44" s="587"/>
      <c r="L44" s="587"/>
    </row>
    <row r="45" spans="1:37" s="4" customFormat="1" x14ac:dyDescent="0.25">
      <c r="B45" s="587"/>
      <c r="C45" s="587"/>
      <c r="D45" s="587"/>
      <c r="E45" s="587"/>
      <c r="F45" s="587"/>
      <c r="H45" s="587"/>
      <c r="I45" s="587"/>
      <c r="J45" s="587"/>
      <c r="K45" s="587"/>
      <c r="L45" s="587"/>
      <c r="AK45" s="4">
        <v>0</v>
      </c>
    </row>
    <row r="46" spans="1:37" s="4" customFormat="1" x14ac:dyDescent="0.25">
      <c r="B46" s="585" t="s">
        <v>558</v>
      </c>
      <c r="C46" s="168">
        <v>44196</v>
      </c>
      <c r="D46" s="168">
        <v>44196</v>
      </c>
      <c r="E46" s="168">
        <v>44347</v>
      </c>
      <c r="F46" s="169">
        <v>44347</v>
      </c>
      <c r="H46" s="585" t="s">
        <v>558</v>
      </c>
      <c r="I46" s="168">
        <v>44196</v>
      </c>
      <c r="J46" s="168">
        <v>44196</v>
      </c>
      <c r="K46" s="168">
        <v>44347</v>
      </c>
      <c r="L46" s="169">
        <v>44347</v>
      </c>
    </row>
    <row r="47" spans="1:37" s="4" customFormat="1" ht="14.4" thickBot="1" x14ac:dyDescent="0.3">
      <c r="B47" s="586"/>
      <c r="C47" s="170" t="s">
        <v>559</v>
      </c>
      <c r="D47" s="170" t="s">
        <v>560</v>
      </c>
      <c r="E47" s="170" t="s">
        <v>559</v>
      </c>
      <c r="F47" s="171" t="s">
        <v>560</v>
      </c>
      <c r="H47" s="586"/>
      <c r="I47" s="170" t="s">
        <v>559</v>
      </c>
      <c r="J47" s="170" t="s">
        <v>560</v>
      </c>
      <c r="K47" s="170" t="s">
        <v>559</v>
      </c>
      <c r="L47" s="171" t="s">
        <v>560</v>
      </c>
    </row>
    <row r="48" spans="1:37" s="4" customFormat="1" ht="14.4" thickTop="1" x14ac:dyDescent="0.25">
      <c r="B48" s="47"/>
      <c r="C48" s="152"/>
      <c r="D48" s="152"/>
      <c r="E48" s="132"/>
      <c r="F48" s="158"/>
      <c r="H48" s="47"/>
      <c r="I48" s="152"/>
      <c r="J48" s="152"/>
      <c r="K48" s="132"/>
      <c r="L48" s="158"/>
    </row>
    <row r="49" spans="2:12" s="4" customFormat="1" x14ac:dyDescent="0.25">
      <c r="B49" s="48" t="s">
        <v>1141</v>
      </c>
      <c r="C49" s="152">
        <v>1265673.3388400001</v>
      </c>
      <c r="D49" s="152">
        <v>24.843379773721409</v>
      </c>
      <c r="E49" s="152">
        <v>1250656.03217</v>
      </c>
      <c r="F49" s="158">
        <v>24.762069307803174</v>
      </c>
      <c r="H49" s="48" t="s">
        <v>1141</v>
      </c>
      <c r="I49" s="152">
        <v>2309527.2396800001</v>
      </c>
      <c r="J49" s="152">
        <v>31.269004142088669</v>
      </c>
      <c r="K49" s="152">
        <v>2528689.2912000003</v>
      </c>
      <c r="L49" s="158">
        <v>31.316559438913654</v>
      </c>
    </row>
    <row r="50" spans="2:12" s="4" customFormat="1" x14ac:dyDescent="0.25">
      <c r="B50" s="48" t="s">
        <v>1140</v>
      </c>
      <c r="C50" s="152">
        <v>793948.68218</v>
      </c>
      <c r="D50" s="152">
        <v>15.584091113368101</v>
      </c>
      <c r="E50" s="152">
        <v>790016.30079000001</v>
      </c>
      <c r="F50" s="158">
        <v>15.641741527055746</v>
      </c>
      <c r="H50" s="48" t="s">
        <v>1139</v>
      </c>
      <c r="I50" s="152">
        <v>1145803.5434600001</v>
      </c>
      <c r="J50" s="152">
        <v>15.513190375461793</v>
      </c>
      <c r="K50" s="152">
        <v>1081089.3087199999</v>
      </c>
      <c r="L50" s="158">
        <v>13.388753498947054</v>
      </c>
    </row>
    <row r="51" spans="2:12" s="4" customFormat="1" x14ac:dyDescent="0.25">
      <c r="B51" s="48" t="s">
        <v>1139</v>
      </c>
      <c r="C51" s="152">
        <v>535396.96944999998</v>
      </c>
      <c r="D51" s="152">
        <v>10.509086218041382</v>
      </c>
      <c r="E51" s="152">
        <v>526882.87916000001</v>
      </c>
      <c r="F51" s="158">
        <v>10.43189337056776</v>
      </c>
      <c r="H51" s="48" t="s">
        <v>1140</v>
      </c>
      <c r="I51" s="152">
        <v>782380.30693000008</v>
      </c>
      <c r="J51" s="152">
        <v>10.592753632761855</v>
      </c>
      <c r="K51" s="152">
        <v>888855.34728999995</v>
      </c>
      <c r="L51" s="158">
        <v>11.008031478155184</v>
      </c>
    </row>
    <row r="52" spans="2:12" s="4" customFormat="1" x14ac:dyDescent="0.25">
      <c r="B52" s="48" t="s">
        <v>1142</v>
      </c>
      <c r="C52" s="152">
        <v>444061.21354000003</v>
      </c>
      <c r="D52" s="152">
        <v>8.7162943487967581</v>
      </c>
      <c r="E52" s="152">
        <v>447588.57279000001</v>
      </c>
      <c r="F52" s="158">
        <v>8.8619244426273696</v>
      </c>
      <c r="H52" s="48" t="s">
        <v>1142</v>
      </c>
      <c r="I52" s="152">
        <v>677261.99526999996</v>
      </c>
      <c r="J52" s="152">
        <v>9.1695424810452195</v>
      </c>
      <c r="K52" s="152">
        <v>711389.14308000007</v>
      </c>
      <c r="L52" s="158">
        <v>8.8102007870213388</v>
      </c>
    </row>
    <row r="53" spans="2:12" s="4" customFormat="1" x14ac:dyDescent="0.25">
      <c r="B53" s="48" t="s">
        <v>1213</v>
      </c>
      <c r="C53" s="152">
        <v>446266.26315999997</v>
      </c>
      <c r="D53" s="152">
        <v>8.759576358023379</v>
      </c>
      <c r="E53" s="152">
        <v>441103.21130000002</v>
      </c>
      <c r="F53" s="158">
        <v>8.7335190565174106</v>
      </c>
      <c r="H53" s="48" t="s">
        <v>1148</v>
      </c>
      <c r="I53" s="152">
        <v>660085.56484000001</v>
      </c>
      <c r="J53" s="152">
        <v>8.9369884478932313</v>
      </c>
      <c r="K53" s="152">
        <v>699781.57577</v>
      </c>
      <c r="L53" s="158">
        <v>8.6664468379419315</v>
      </c>
    </row>
    <row r="54" spans="2:12" s="4" customFormat="1" x14ac:dyDescent="0.25">
      <c r="B54" s="48" t="s">
        <v>1148</v>
      </c>
      <c r="C54" s="152">
        <v>386047.50930999999</v>
      </c>
      <c r="D54" s="152">
        <v>7.5775672838914012</v>
      </c>
      <c r="E54" s="152">
        <v>379679.35429000005</v>
      </c>
      <c r="F54" s="158">
        <v>7.5173718783079293</v>
      </c>
      <c r="H54" s="48" t="s">
        <v>1145</v>
      </c>
      <c r="I54" s="152">
        <v>508022.94071</v>
      </c>
      <c r="J54" s="152">
        <v>6.8781918500073962</v>
      </c>
      <c r="K54" s="152">
        <v>585806.60661000002</v>
      </c>
      <c r="L54" s="158">
        <v>7.2549235208349634</v>
      </c>
    </row>
    <row r="55" spans="2:12" s="4" customFormat="1" x14ac:dyDescent="0.25">
      <c r="B55" s="48" t="s">
        <v>1145</v>
      </c>
      <c r="C55" s="152">
        <v>358407.90833000001</v>
      </c>
      <c r="D55" s="152">
        <v>7.0350409598640713</v>
      </c>
      <c r="E55" s="152">
        <v>350694.47087999998</v>
      </c>
      <c r="F55" s="158">
        <v>6.9434925114673947</v>
      </c>
      <c r="H55" s="48" t="s">
        <v>1144</v>
      </c>
      <c r="I55" s="152">
        <v>361094.01299000002</v>
      </c>
      <c r="J55" s="152">
        <v>4.8889010676627391</v>
      </c>
      <c r="K55" s="152">
        <v>429683.17907999997</v>
      </c>
      <c r="L55" s="158">
        <v>5.3214125058340018</v>
      </c>
    </row>
    <row r="56" spans="2:12" s="4" customFormat="1" x14ac:dyDescent="0.25">
      <c r="B56" s="48" t="s">
        <v>1144</v>
      </c>
      <c r="C56" s="152">
        <v>198816.76009</v>
      </c>
      <c r="D56" s="152">
        <v>3.9024921555380301</v>
      </c>
      <c r="E56" s="152">
        <v>199127.46234</v>
      </c>
      <c r="F56" s="158">
        <v>3.9425772528315828</v>
      </c>
      <c r="H56" s="48" t="s">
        <v>1213</v>
      </c>
      <c r="I56" s="152">
        <v>220304.49390999999</v>
      </c>
      <c r="J56" s="152">
        <v>2.9827325758439689</v>
      </c>
      <c r="K56" s="152">
        <v>272119.13699999999</v>
      </c>
      <c r="L56" s="158">
        <v>3.3700601960007166</v>
      </c>
    </row>
    <row r="57" spans="2:12" s="4" customFormat="1" x14ac:dyDescent="0.25">
      <c r="B57" s="48" t="s">
        <v>1146</v>
      </c>
      <c r="C57" s="152">
        <v>151118.18325999999</v>
      </c>
      <c r="D57" s="152">
        <v>2.9662364705286772</v>
      </c>
      <c r="E57" s="152">
        <v>150874.21816999998</v>
      </c>
      <c r="F57" s="158">
        <v>2.9871985190076082</v>
      </c>
      <c r="H57" s="48" t="s">
        <v>1149</v>
      </c>
      <c r="I57" s="152">
        <v>135984.14204000001</v>
      </c>
      <c r="J57" s="152">
        <v>1.8411078369858451</v>
      </c>
      <c r="K57" s="152">
        <v>173061.80752999999</v>
      </c>
      <c r="L57" s="158">
        <v>2.143284428411186</v>
      </c>
    </row>
    <row r="58" spans="2:12" s="4" customFormat="1" x14ac:dyDescent="0.25">
      <c r="B58" s="48" t="s">
        <v>1147</v>
      </c>
      <c r="C58" s="152">
        <v>82579.939849999995</v>
      </c>
      <c r="D58" s="152">
        <v>1.6209275682972795</v>
      </c>
      <c r="E58" s="152">
        <v>81083.039139999993</v>
      </c>
      <c r="F58" s="158">
        <v>1.6053845207849138</v>
      </c>
      <c r="H58" s="48" t="s">
        <v>1147</v>
      </c>
      <c r="I58" s="152">
        <v>149392.29173</v>
      </c>
      <c r="J58" s="152">
        <v>2.0226426034917582</v>
      </c>
      <c r="K58" s="152">
        <v>155264.58436000001</v>
      </c>
      <c r="L58" s="158">
        <v>1.9228746694144907</v>
      </c>
    </row>
    <row r="59" spans="2:12" s="4" customFormat="1" x14ac:dyDescent="0.25">
      <c r="B59" s="48" t="s">
        <v>1150</v>
      </c>
      <c r="C59" s="152">
        <v>78224.714000000007</v>
      </c>
      <c r="D59" s="152">
        <v>1.5354406369765621</v>
      </c>
      <c r="E59" s="152">
        <v>79522.36</v>
      </c>
      <c r="F59" s="158">
        <v>1.5744842220314117</v>
      </c>
      <c r="H59" s="48" t="s">
        <v>1150</v>
      </c>
      <c r="I59" s="152">
        <v>82936.717999999993</v>
      </c>
      <c r="J59" s="152">
        <v>1.1228915312696486</v>
      </c>
      <c r="K59" s="152">
        <v>155213.22399999999</v>
      </c>
      <c r="L59" s="158">
        <v>1.9222385968956794</v>
      </c>
    </row>
    <row r="60" spans="2:12" s="4" customFormat="1" x14ac:dyDescent="0.25">
      <c r="B60" s="48" t="s">
        <v>1149</v>
      </c>
      <c r="C60" s="152">
        <v>64014.722170000001</v>
      </c>
      <c r="D60" s="152">
        <v>1.2565185701360626</v>
      </c>
      <c r="E60" s="152">
        <v>63977.232229999994</v>
      </c>
      <c r="F60" s="158">
        <v>1.266702129003396</v>
      </c>
      <c r="H60" s="48" t="s">
        <v>1146</v>
      </c>
      <c r="I60" s="152">
        <v>101911.25186</v>
      </c>
      <c r="J60" s="152">
        <v>1.3797903318851155</v>
      </c>
      <c r="K60" s="152">
        <v>118106.32848000001</v>
      </c>
      <c r="L60" s="158">
        <v>1.4626881478983742</v>
      </c>
    </row>
    <row r="61" spans="2:12" s="4" customFormat="1" x14ac:dyDescent="0.25">
      <c r="B61" s="48" t="s">
        <v>1151</v>
      </c>
      <c r="C61" s="152">
        <v>59999.660920000002</v>
      </c>
      <c r="D61" s="152">
        <v>1.1777085894028649</v>
      </c>
      <c r="E61" s="152">
        <v>59418.022520000006</v>
      </c>
      <c r="F61" s="158">
        <v>1.1764331310344298</v>
      </c>
      <c r="H61" s="48" t="s">
        <v>1154</v>
      </c>
      <c r="I61" s="152">
        <v>65383.92654</v>
      </c>
      <c r="J61" s="152">
        <v>0.88524189482543558</v>
      </c>
      <c r="K61" s="152">
        <v>67940.699609999996</v>
      </c>
      <c r="L61" s="158">
        <v>0.84141178003259087</v>
      </c>
    </row>
    <row r="62" spans="2:12" s="4" customFormat="1" x14ac:dyDescent="0.25">
      <c r="B62" s="48" t="s">
        <v>1152</v>
      </c>
      <c r="C62" s="152">
        <v>57632.712619999998</v>
      </c>
      <c r="D62" s="152">
        <v>1.1312487377830482</v>
      </c>
      <c r="E62" s="152">
        <v>57632.712619999998</v>
      </c>
      <c r="F62" s="158">
        <v>1.1410853084976429</v>
      </c>
      <c r="H62" s="48" t="s">
        <v>1151</v>
      </c>
      <c r="I62" s="152">
        <v>61666.624380000001</v>
      </c>
      <c r="J62" s="152">
        <v>0.83491283412358375</v>
      </c>
      <c r="K62" s="152">
        <v>63441.402270000006</v>
      </c>
      <c r="L62" s="158">
        <v>0.7856902198267538</v>
      </c>
    </row>
    <row r="63" spans="2:12" s="4" customFormat="1" x14ac:dyDescent="0.25">
      <c r="B63" s="48" t="s">
        <v>1157</v>
      </c>
      <c r="C63" s="152">
        <v>30449.987829999998</v>
      </c>
      <c r="D63" s="152">
        <v>0.59769024799021653</v>
      </c>
      <c r="E63" s="152">
        <v>30488.5003</v>
      </c>
      <c r="F63" s="158">
        <v>0.60364987502571554</v>
      </c>
      <c r="H63" s="48" t="s">
        <v>1157</v>
      </c>
      <c r="I63" s="152">
        <v>31379.708739999998</v>
      </c>
      <c r="J63" s="152">
        <v>0.42485415443922159</v>
      </c>
      <c r="K63" s="152">
        <v>35423.01339</v>
      </c>
      <c r="L63" s="158">
        <v>0.43869640615551203</v>
      </c>
    </row>
    <row r="64" spans="2:12" s="4" customFormat="1" x14ac:dyDescent="0.25">
      <c r="B64" s="48" t="s">
        <v>1154</v>
      </c>
      <c r="C64" s="152">
        <v>24076.086480000002</v>
      </c>
      <c r="D64" s="152">
        <v>0.47257956814970259</v>
      </c>
      <c r="E64" s="152">
        <v>24151.917600000001</v>
      </c>
      <c r="F64" s="158">
        <v>0.47819019949864106</v>
      </c>
      <c r="H64" s="48" t="s">
        <v>1152</v>
      </c>
      <c r="I64" s="152">
        <v>26112.057680000002</v>
      </c>
      <c r="J64" s="152">
        <v>0.35353470863045955</v>
      </c>
      <c r="K64" s="152">
        <v>28332.614269999998</v>
      </c>
      <c r="L64" s="158">
        <v>0.35088533887261636</v>
      </c>
    </row>
    <row r="65" spans="1:13" s="4" customFormat="1" x14ac:dyDescent="0.25">
      <c r="B65" s="48" t="s">
        <v>1160</v>
      </c>
      <c r="C65" s="152">
        <v>23179.660629999998</v>
      </c>
      <c r="D65" s="152">
        <v>0.45498399498945735</v>
      </c>
      <c r="E65" s="152">
        <v>23228.804609999999</v>
      </c>
      <c r="F65" s="158">
        <v>0.45991324144675183</v>
      </c>
      <c r="H65" s="48" t="s">
        <v>1293</v>
      </c>
      <c r="I65" s="152">
        <v>18839.599989999999</v>
      </c>
      <c r="J65" s="152">
        <v>0.25507191255480777</v>
      </c>
      <c r="K65" s="152">
        <v>27541.508229999999</v>
      </c>
      <c r="L65" s="158">
        <v>0.34108788395778705</v>
      </c>
    </row>
    <row r="66" spans="1:13" s="4" customFormat="1" x14ac:dyDescent="0.25">
      <c r="B66" s="48" t="s">
        <v>1293</v>
      </c>
      <c r="C66" s="152">
        <v>19876.66821</v>
      </c>
      <c r="D66" s="152">
        <v>0.39015091953336106</v>
      </c>
      <c r="E66" s="152">
        <v>19901.26755</v>
      </c>
      <c r="F66" s="158">
        <v>0.3940304557850236</v>
      </c>
      <c r="H66" s="48" t="s">
        <v>1160</v>
      </c>
      <c r="I66" s="152">
        <v>16220.8593</v>
      </c>
      <c r="J66" s="152">
        <v>0.21961642535561293</v>
      </c>
      <c r="K66" s="152">
        <v>21074.531589999999</v>
      </c>
      <c r="L66" s="158">
        <v>0.26099759408254591</v>
      </c>
    </row>
    <row r="67" spans="1:13" s="4" customFormat="1" x14ac:dyDescent="0.25">
      <c r="B67" s="48" t="s">
        <v>1294</v>
      </c>
      <c r="C67" s="152">
        <v>17789.373579999999</v>
      </c>
      <c r="D67" s="152">
        <v>0.34918027442183075</v>
      </c>
      <c r="E67" s="152">
        <v>17566.77781</v>
      </c>
      <c r="F67" s="158">
        <v>0.3478092764572947</v>
      </c>
      <c r="H67" s="48" t="s">
        <v>1292</v>
      </c>
      <c r="I67" s="152">
        <v>8655.3755700000002</v>
      </c>
      <c r="J67" s="152">
        <v>0.11718630977791053</v>
      </c>
      <c r="K67" s="152">
        <v>8441.3547799999997</v>
      </c>
      <c r="L67" s="158">
        <v>0.10454198134693625</v>
      </c>
    </row>
    <row r="68" spans="1:13" s="4" customFormat="1" x14ac:dyDescent="0.25">
      <c r="B68" s="48" t="s">
        <v>1292</v>
      </c>
      <c r="C68" s="152">
        <v>14539.566279999999</v>
      </c>
      <c r="D68" s="152">
        <v>0.28539114774297725</v>
      </c>
      <c r="E68" s="152">
        <v>14564.60167</v>
      </c>
      <c r="F68" s="158">
        <v>0.28836839763793914</v>
      </c>
      <c r="H68" s="48" t="s">
        <v>1156</v>
      </c>
      <c r="I68" s="152">
        <v>7380.6525499999998</v>
      </c>
      <c r="J68" s="152">
        <v>9.992766103475105E-2</v>
      </c>
      <c r="K68" s="152">
        <v>7027.3890000000001</v>
      </c>
      <c r="L68" s="158">
        <v>8.703071827952065E-2</v>
      </c>
    </row>
    <row r="69" spans="1:13" s="4" customFormat="1" x14ac:dyDescent="0.25">
      <c r="B69" s="48" t="s">
        <v>1155</v>
      </c>
      <c r="C69" s="152">
        <v>12689.092070000001</v>
      </c>
      <c r="D69" s="152">
        <v>0.24906895294772241</v>
      </c>
      <c r="E69" s="152">
        <v>12689.092070000001</v>
      </c>
      <c r="F69" s="158">
        <v>0.25123468740262367</v>
      </c>
      <c r="H69" s="48" t="s">
        <v>1155</v>
      </c>
      <c r="I69" s="152">
        <v>6526.6441600000007</v>
      </c>
      <c r="J69" s="152">
        <v>8.836512502067552E-2</v>
      </c>
      <c r="K69" s="152">
        <v>6320.3836899999997</v>
      </c>
      <c r="L69" s="158">
        <v>7.8274809085261562E-2</v>
      </c>
    </row>
    <row r="70" spans="1:13" s="4" customFormat="1" x14ac:dyDescent="0.25">
      <c r="B70" s="48" t="s">
        <v>1159</v>
      </c>
      <c r="C70" s="152">
        <v>11379.047930000001</v>
      </c>
      <c r="D70" s="152">
        <v>0.22335463702463687</v>
      </c>
      <c r="E70" s="152">
        <v>11404.56734</v>
      </c>
      <c r="F70" s="158">
        <v>0.22580204279557026</v>
      </c>
      <c r="H70" s="48" t="s">
        <v>1159</v>
      </c>
      <c r="I70" s="152">
        <v>3219.0766100000001</v>
      </c>
      <c r="J70" s="152">
        <v>4.3583517060286972E-2</v>
      </c>
      <c r="K70" s="152">
        <v>4963.5017800000005</v>
      </c>
      <c r="L70" s="158">
        <v>6.1470501361896905E-2</v>
      </c>
    </row>
    <row r="71" spans="1:13" s="4" customFormat="1" x14ac:dyDescent="0.25">
      <c r="B71" s="48" t="s">
        <v>1156</v>
      </c>
      <c r="C71" s="152">
        <v>11250.26037</v>
      </c>
      <c r="D71" s="152">
        <v>0.22082671914485968</v>
      </c>
      <c r="E71" s="152">
        <v>11250.26037</v>
      </c>
      <c r="F71" s="158">
        <v>0.22274687831586323</v>
      </c>
      <c r="H71" s="48" t="s">
        <v>1158</v>
      </c>
      <c r="I71" s="152">
        <v>3725.9036700000001</v>
      </c>
      <c r="J71" s="152">
        <v>5.0445517718334394E-2</v>
      </c>
      <c r="K71" s="152">
        <v>3732.8956400000002</v>
      </c>
      <c r="L71" s="158">
        <v>4.6230056257265811E-2</v>
      </c>
    </row>
    <row r="72" spans="1:13" s="4" customFormat="1" x14ac:dyDescent="0.25">
      <c r="B72" s="48" t="s">
        <v>1158</v>
      </c>
      <c r="C72" s="152">
        <v>7191.7938199999999</v>
      </c>
      <c r="D72" s="152">
        <v>0.1411647536862187</v>
      </c>
      <c r="E72" s="152">
        <v>7191.0635700000003</v>
      </c>
      <c r="F72" s="158">
        <v>0.14237776809679537</v>
      </c>
      <c r="H72" s="48" t="s">
        <v>1294</v>
      </c>
      <c r="I72" s="152">
        <v>2180.5721100000001</v>
      </c>
      <c r="J72" s="152">
        <v>2.9523063061668159E-2</v>
      </c>
      <c r="K72" s="152">
        <v>1308.7812099999999</v>
      </c>
      <c r="L72" s="158">
        <v>1.6208604472733777E-2</v>
      </c>
    </row>
    <row r="73" spans="1:13" s="4" customFormat="1" x14ac:dyDescent="0.25">
      <c r="B73" s="53"/>
      <c r="C73" s="152"/>
      <c r="D73" s="152"/>
      <c r="E73" s="152"/>
      <c r="F73" s="158"/>
      <c r="H73" s="48"/>
      <c r="I73" s="152"/>
      <c r="J73" s="152"/>
      <c r="K73" s="152"/>
      <c r="L73" s="158"/>
    </row>
    <row r="74" spans="1:13" s="5" customFormat="1" x14ac:dyDescent="0.25">
      <c r="B74" s="154" t="s">
        <v>1162</v>
      </c>
      <c r="C74" s="160">
        <v>5094610.1149199996</v>
      </c>
      <c r="D74" s="159">
        <v>100</v>
      </c>
      <c r="E74" s="160">
        <v>5050692.7212900007</v>
      </c>
      <c r="F74" s="161">
        <v>100</v>
      </c>
      <c r="H74" s="154" t="s">
        <v>1162</v>
      </c>
      <c r="I74" s="160">
        <v>7385995.5027200012</v>
      </c>
      <c r="J74" s="159">
        <v>100</v>
      </c>
      <c r="K74" s="160">
        <v>8074607.6085800007</v>
      </c>
      <c r="L74" s="161">
        <v>100</v>
      </c>
    </row>
    <row r="75" spans="1:13" s="4" customFormat="1" x14ac:dyDescent="0.25">
      <c r="B75" s="8"/>
      <c r="C75" s="172"/>
      <c r="D75" s="152">
        <v>0</v>
      </c>
      <c r="E75" s="172"/>
      <c r="F75" s="152"/>
      <c r="G75" s="8"/>
      <c r="H75" s="175"/>
      <c r="I75" s="172"/>
      <c r="J75" s="172">
        <v>0</v>
      </c>
      <c r="K75" s="172"/>
      <c r="L75" s="172"/>
      <c r="M75" s="8"/>
    </row>
    <row r="76" spans="1:13" s="4" customFormat="1" x14ac:dyDescent="0.25">
      <c r="B76" s="153" t="s">
        <v>1143</v>
      </c>
      <c r="C76" s="163">
        <v>3039080.20401</v>
      </c>
      <c r="D76" s="162">
        <v>59.652851453927646</v>
      </c>
      <c r="E76" s="163">
        <v>3015143.7849100004</v>
      </c>
      <c r="F76" s="173">
        <v>59.697628648054057</v>
      </c>
      <c r="H76" s="48" t="s">
        <v>1143</v>
      </c>
      <c r="I76" s="163">
        <v>4914973.0853400007</v>
      </c>
      <c r="J76" s="152">
        <v>66.544490631357547</v>
      </c>
      <c r="K76" s="163">
        <v>5210023.0902900007</v>
      </c>
      <c r="L76" s="158">
        <v>64.52354520303723</v>
      </c>
    </row>
    <row r="77" spans="1:13" s="4" customFormat="1" x14ac:dyDescent="0.25">
      <c r="B77" s="48" t="s">
        <v>1153</v>
      </c>
      <c r="C77" s="152">
        <v>1825475.6610900001</v>
      </c>
      <c r="D77" s="152">
        <v>35.831508592658331</v>
      </c>
      <c r="E77" s="152">
        <v>1805479.3708700002</v>
      </c>
      <c r="F77" s="158">
        <v>35.747163220986081</v>
      </c>
      <c r="H77" s="48" t="s">
        <v>1153</v>
      </c>
      <c r="I77" s="152">
        <v>2281398.0404600003</v>
      </c>
      <c r="J77" s="152">
        <v>30.888159079163291</v>
      </c>
      <c r="K77" s="152">
        <v>2652477.8451000005</v>
      </c>
      <c r="L77" s="158">
        <v>32.849619123058105</v>
      </c>
    </row>
    <row r="78" spans="1:13" s="4" customFormat="1" x14ac:dyDescent="0.25">
      <c r="B78" s="48" t="s">
        <v>1161</v>
      </c>
      <c r="C78" s="152">
        <v>230054.24981999997</v>
      </c>
      <c r="D78" s="152">
        <v>4.5156399534140306</v>
      </c>
      <c r="E78" s="152">
        <v>230069.56550999999</v>
      </c>
      <c r="F78" s="158">
        <v>4.5552081309598611</v>
      </c>
      <c r="H78" s="48" t="s">
        <v>1161</v>
      </c>
      <c r="I78" s="152">
        <v>189624.37691999998</v>
      </c>
      <c r="J78" s="152">
        <v>2.567350289479164</v>
      </c>
      <c r="K78" s="152">
        <v>212106.67319</v>
      </c>
      <c r="L78" s="158">
        <v>2.6268356739046674</v>
      </c>
    </row>
    <row r="79" spans="1:13" s="5" customFormat="1" x14ac:dyDescent="0.25">
      <c r="B79" s="165" t="s">
        <v>364</v>
      </c>
      <c r="C79" s="166">
        <v>-4.0745362639427185E-10</v>
      </c>
      <c r="D79" s="166">
        <v>-7.1054273576010019E-15</v>
      </c>
      <c r="E79" s="166">
        <v>0</v>
      </c>
      <c r="F79" s="167">
        <v>0</v>
      </c>
      <c r="H79" s="165" t="s">
        <v>364</v>
      </c>
      <c r="I79" s="166">
        <v>0</v>
      </c>
      <c r="J79" s="166">
        <v>0</v>
      </c>
      <c r="K79" s="166">
        <v>-4.6566128730773926E-10</v>
      </c>
      <c r="L79" s="167">
        <v>0</v>
      </c>
    </row>
    <row r="80" spans="1:13" s="4" customFormat="1" x14ac:dyDescent="0.25">
      <c r="A80" s="8"/>
      <c r="B80" s="8"/>
      <c r="C80" s="164"/>
      <c r="D80" s="164"/>
      <c r="E80" s="164"/>
      <c r="F80" s="164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87" t="s">
        <v>3</v>
      </c>
      <c r="C81" s="587"/>
      <c r="D81" s="587"/>
      <c r="E81" s="587"/>
      <c r="F81" s="587"/>
      <c r="G81" s="8"/>
      <c r="H81" s="587" t="s">
        <v>727</v>
      </c>
      <c r="I81" s="587"/>
      <c r="J81" s="587"/>
      <c r="K81" s="587"/>
      <c r="L81" s="587"/>
    </row>
    <row r="82" spans="1:12" s="4" customFormat="1" x14ac:dyDescent="0.25">
      <c r="A82" s="8"/>
      <c r="B82" s="587"/>
      <c r="C82" s="587"/>
      <c r="D82" s="587"/>
      <c r="E82" s="587"/>
      <c r="F82" s="587"/>
      <c r="G82" s="8"/>
      <c r="H82" s="587"/>
      <c r="I82" s="587"/>
      <c r="J82" s="587"/>
      <c r="K82" s="587"/>
      <c r="L82" s="587"/>
    </row>
    <row r="83" spans="1:12" s="4" customFormat="1" x14ac:dyDescent="0.25">
      <c r="B83" s="585" t="s">
        <v>558</v>
      </c>
      <c r="C83" s="168">
        <v>44196</v>
      </c>
      <c r="D83" s="168">
        <v>44196</v>
      </c>
      <c r="E83" s="168">
        <v>44347</v>
      </c>
      <c r="F83" s="169">
        <v>44347</v>
      </c>
      <c r="H83" s="585" t="s">
        <v>558</v>
      </c>
      <c r="I83" s="168">
        <v>44196</v>
      </c>
      <c r="J83" s="168">
        <v>44196</v>
      </c>
      <c r="K83" s="168">
        <v>44347</v>
      </c>
      <c r="L83" s="169">
        <v>44347</v>
      </c>
    </row>
    <row r="84" spans="1:12" s="4" customFormat="1" ht="14.4" thickBot="1" x14ac:dyDescent="0.3">
      <c r="B84" s="586"/>
      <c r="C84" s="170" t="s">
        <v>559</v>
      </c>
      <c r="D84" s="170" t="s">
        <v>560</v>
      </c>
      <c r="E84" s="170" t="s">
        <v>559</v>
      </c>
      <c r="F84" s="171" t="s">
        <v>560</v>
      </c>
      <c r="H84" s="586"/>
      <c r="I84" s="170" t="s">
        <v>559</v>
      </c>
      <c r="J84" s="170" t="s">
        <v>560</v>
      </c>
      <c r="K84" s="170" t="s">
        <v>559</v>
      </c>
      <c r="L84" s="171" t="s">
        <v>560</v>
      </c>
    </row>
    <row r="85" spans="1:12" s="4" customFormat="1" ht="14.4" thickTop="1" x14ac:dyDescent="0.25">
      <c r="B85" s="47"/>
      <c r="C85" s="152"/>
      <c r="D85" s="152"/>
      <c r="E85" s="132"/>
      <c r="F85" s="158"/>
      <c r="H85" s="47"/>
      <c r="I85" s="152"/>
      <c r="J85" s="152"/>
      <c r="K85" s="132"/>
      <c r="L85" s="158"/>
    </row>
    <row r="86" spans="1:12" s="4" customFormat="1" x14ac:dyDescent="0.25">
      <c r="B86" s="48" t="s">
        <v>1141</v>
      </c>
      <c r="C86" s="152">
        <v>7200026.16555</v>
      </c>
      <c r="D86" s="152">
        <v>24.375294246268282</v>
      </c>
      <c r="E86" s="152">
        <v>7230340.0054499991</v>
      </c>
      <c r="F86" s="158">
        <v>24.027444207956606</v>
      </c>
      <c r="H86" s="48" t="s">
        <v>1141</v>
      </c>
      <c r="I86" s="152">
        <v>7183687.97621</v>
      </c>
      <c r="J86" s="152">
        <v>31.891274813876187</v>
      </c>
      <c r="K86" s="152">
        <v>7015442.4540499998</v>
      </c>
      <c r="L86" s="158">
        <v>31.34829402319555</v>
      </c>
    </row>
    <row r="87" spans="1:12" s="4" customFormat="1" x14ac:dyDescent="0.25">
      <c r="B87" s="48" t="s">
        <v>1140</v>
      </c>
      <c r="C87" s="152">
        <v>4287797.01076</v>
      </c>
      <c r="D87" s="152">
        <v>14.516101942187969</v>
      </c>
      <c r="E87" s="152">
        <v>4228439.7938700002</v>
      </c>
      <c r="F87" s="158">
        <v>14.05170450591994</v>
      </c>
      <c r="H87" s="48" t="s">
        <v>1140</v>
      </c>
      <c r="I87" s="152">
        <v>2796067.6172199999</v>
      </c>
      <c r="J87" s="152">
        <v>12.412866632605017</v>
      </c>
      <c r="K87" s="152">
        <v>2795804.6518299999</v>
      </c>
      <c r="L87" s="158">
        <v>12.49296916495811</v>
      </c>
    </row>
    <row r="88" spans="1:12" s="4" customFormat="1" x14ac:dyDescent="0.25">
      <c r="B88" s="48" t="s">
        <v>1139</v>
      </c>
      <c r="C88" s="152">
        <v>3474760.2741</v>
      </c>
      <c r="D88" s="152">
        <v>11.763610599318056</v>
      </c>
      <c r="E88" s="152">
        <v>3655770.06905</v>
      </c>
      <c r="F88" s="158">
        <v>12.148641876454835</v>
      </c>
      <c r="H88" s="48" t="s">
        <v>1142</v>
      </c>
      <c r="I88" s="152">
        <v>2747682.3551099999</v>
      </c>
      <c r="J88" s="152">
        <v>12.198065029862585</v>
      </c>
      <c r="K88" s="152">
        <v>2736710.2050399999</v>
      </c>
      <c r="L88" s="158">
        <v>12.22890740331661</v>
      </c>
    </row>
    <row r="89" spans="1:12" s="4" customFormat="1" x14ac:dyDescent="0.25">
      <c r="B89" s="48" t="s">
        <v>1142</v>
      </c>
      <c r="C89" s="152">
        <v>3430825.9531200002</v>
      </c>
      <c r="D89" s="152">
        <v>11.614873361872798</v>
      </c>
      <c r="E89" s="152">
        <v>3568738.5931199999</v>
      </c>
      <c r="F89" s="158">
        <v>11.859423951617558</v>
      </c>
      <c r="H89" s="48" t="s">
        <v>1139</v>
      </c>
      <c r="I89" s="152">
        <v>2667535.0641299998</v>
      </c>
      <c r="J89" s="152">
        <v>11.842259030117678</v>
      </c>
      <c r="K89" s="152">
        <v>2701817.98771</v>
      </c>
      <c r="L89" s="158">
        <v>12.072992577538143</v>
      </c>
    </row>
    <row r="90" spans="1:12" s="4" customFormat="1" x14ac:dyDescent="0.25">
      <c r="B90" s="48" t="s">
        <v>1148</v>
      </c>
      <c r="C90" s="152">
        <v>2378398.3306899997</v>
      </c>
      <c r="D90" s="152">
        <v>8.0519372863936631</v>
      </c>
      <c r="E90" s="152">
        <v>2479374.5520799998</v>
      </c>
      <c r="F90" s="158">
        <v>8.2393129058696193</v>
      </c>
      <c r="H90" s="48" t="s">
        <v>1145</v>
      </c>
      <c r="I90" s="152">
        <v>2071360.27935</v>
      </c>
      <c r="J90" s="152">
        <v>9.1955998264486851</v>
      </c>
      <c r="K90" s="152">
        <v>2053457.26401</v>
      </c>
      <c r="L90" s="158">
        <v>9.1758121455461641</v>
      </c>
    </row>
    <row r="91" spans="1:12" s="4" customFormat="1" x14ac:dyDescent="0.25">
      <c r="B91" s="48" t="s">
        <v>1145</v>
      </c>
      <c r="C91" s="152">
        <v>2339410.36491</v>
      </c>
      <c r="D91" s="152">
        <v>7.9199456635717844</v>
      </c>
      <c r="E91" s="152">
        <v>2374994.5306499996</v>
      </c>
      <c r="F91" s="158">
        <v>7.8924433064532424</v>
      </c>
      <c r="H91" s="48" t="s">
        <v>1148</v>
      </c>
      <c r="I91" s="152">
        <v>2046477.0033100001</v>
      </c>
      <c r="J91" s="152">
        <v>9.0851329747300174</v>
      </c>
      <c r="K91" s="152">
        <v>2031405.21835</v>
      </c>
      <c r="L91" s="158">
        <v>9.0772732414513069</v>
      </c>
    </row>
    <row r="92" spans="1:12" s="4" customFormat="1" x14ac:dyDescent="0.25">
      <c r="B92" s="48" t="s">
        <v>1213</v>
      </c>
      <c r="C92" s="152">
        <v>1988416.35846</v>
      </c>
      <c r="D92" s="152">
        <v>6.7316746782757484</v>
      </c>
      <c r="E92" s="152">
        <v>1914219.1037599999</v>
      </c>
      <c r="F92" s="158">
        <v>6.3612212818110141</v>
      </c>
      <c r="H92" s="48" t="s">
        <v>1144</v>
      </c>
      <c r="I92" s="152">
        <v>905467.94012000004</v>
      </c>
      <c r="J92" s="152">
        <v>4.0197356857857436</v>
      </c>
      <c r="K92" s="152">
        <v>965752.04765999992</v>
      </c>
      <c r="L92" s="158">
        <v>4.3154340359632384</v>
      </c>
    </row>
    <row r="93" spans="1:12" s="4" customFormat="1" x14ac:dyDescent="0.25">
      <c r="B93" s="48" t="s">
        <v>1144</v>
      </c>
      <c r="C93" s="152">
        <v>1118207.8236999998</v>
      </c>
      <c r="D93" s="152">
        <v>3.7856313441723008</v>
      </c>
      <c r="E93" s="152">
        <v>1198816.5955999999</v>
      </c>
      <c r="F93" s="158">
        <v>3.9838373914144514</v>
      </c>
      <c r="H93" s="48" t="s">
        <v>1150</v>
      </c>
      <c r="I93" s="152">
        <v>468394.89500000002</v>
      </c>
      <c r="J93" s="152">
        <v>2.0793929757710021</v>
      </c>
      <c r="K93" s="152">
        <v>475028.23300000001</v>
      </c>
      <c r="L93" s="158">
        <v>2.1226494002251153</v>
      </c>
    </row>
    <row r="94" spans="1:12" s="4" customFormat="1" x14ac:dyDescent="0.25">
      <c r="B94" s="48" t="s">
        <v>1147</v>
      </c>
      <c r="C94" s="152">
        <v>624678.0429</v>
      </c>
      <c r="D94" s="152">
        <v>2.1148133013357393</v>
      </c>
      <c r="E94" s="152">
        <v>639760.87963999994</v>
      </c>
      <c r="F94" s="158">
        <v>2.1260160421773464</v>
      </c>
      <c r="H94" s="48" t="s">
        <v>1149</v>
      </c>
      <c r="I94" s="152">
        <v>418147.14851999999</v>
      </c>
      <c r="J94" s="152">
        <v>1.8563230572168423</v>
      </c>
      <c r="K94" s="152">
        <v>450463.79118</v>
      </c>
      <c r="L94" s="158">
        <v>2.0128839293039635</v>
      </c>
    </row>
    <row r="95" spans="1:12" s="4" customFormat="1" x14ac:dyDescent="0.25">
      <c r="B95" s="48" t="s">
        <v>1146</v>
      </c>
      <c r="C95" s="152">
        <v>600855.79047999997</v>
      </c>
      <c r="D95" s="152">
        <v>2.034164370485358</v>
      </c>
      <c r="E95" s="152">
        <v>581841.47137000004</v>
      </c>
      <c r="F95" s="158">
        <v>1.9335416426724408</v>
      </c>
      <c r="H95" s="48" t="s">
        <v>1147</v>
      </c>
      <c r="I95" s="152">
        <v>400540.7047</v>
      </c>
      <c r="J95" s="152">
        <v>1.778160985002937</v>
      </c>
      <c r="K95" s="152">
        <v>326316.85631</v>
      </c>
      <c r="L95" s="158">
        <v>1.4581370773592874</v>
      </c>
    </row>
    <row r="96" spans="1:12" s="4" customFormat="1" x14ac:dyDescent="0.25">
      <c r="B96" s="48" t="s">
        <v>1149</v>
      </c>
      <c r="C96" s="152">
        <v>523411.34216</v>
      </c>
      <c r="D96" s="152">
        <v>1.7719804322418899</v>
      </c>
      <c r="E96" s="152">
        <v>532894.03833999997</v>
      </c>
      <c r="F96" s="158">
        <v>1.7708823880088251</v>
      </c>
      <c r="H96" s="48" t="s">
        <v>1151</v>
      </c>
      <c r="I96" s="152">
        <v>282155.66963999998</v>
      </c>
      <c r="J96" s="152">
        <v>1.2526022887661474</v>
      </c>
      <c r="K96" s="152">
        <v>280912.57423000003</v>
      </c>
      <c r="L96" s="158">
        <v>1.2552494057863772</v>
      </c>
    </row>
    <row r="97" spans="2:12" s="4" customFormat="1" x14ac:dyDescent="0.25">
      <c r="B97" s="48" t="s">
        <v>1152</v>
      </c>
      <c r="C97" s="152">
        <v>389169.39601999999</v>
      </c>
      <c r="D97" s="152">
        <v>1.3175116758628302</v>
      </c>
      <c r="E97" s="152">
        <v>412954.60273000004</v>
      </c>
      <c r="F97" s="158">
        <v>1.3723066508677173</v>
      </c>
      <c r="H97" s="48" t="s">
        <v>1152</v>
      </c>
      <c r="I97" s="152">
        <v>147557.13089</v>
      </c>
      <c r="J97" s="152">
        <v>0.65506534074755096</v>
      </c>
      <c r="K97" s="152">
        <v>149976.30487999998</v>
      </c>
      <c r="L97" s="158">
        <v>0.67016461651345882</v>
      </c>
    </row>
    <row r="98" spans="2:12" s="4" customFormat="1" x14ac:dyDescent="0.25">
      <c r="B98" s="48" t="s">
        <v>1151</v>
      </c>
      <c r="C98" s="152">
        <v>330234.30517000001</v>
      </c>
      <c r="D98" s="152">
        <v>1.1179901535977004</v>
      </c>
      <c r="E98" s="152">
        <v>360984.75357999996</v>
      </c>
      <c r="F98" s="158">
        <v>1.1996034792317616</v>
      </c>
      <c r="H98" s="48" t="s">
        <v>1157</v>
      </c>
      <c r="I98" s="152">
        <v>116052.22451</v>
      </c>
      <c r="J98" s="152">
        <v>0.51520241369986175</v>
      </c>
      <c r="K98" s="152">
        <v>115212.84028</v>
      </c>
      <c r="L98" s="158">
        <v>0.51482511844422096</v>
      </c>
    </row>
    <row r="99" spans="2:12" s="4" customFormat="1" x14ac:dyDescent="0.25">
      <c r="B99" s="48" t="s">
        <v>1150</v>
      </c>
      <c r="C99" s="152">
        <v>186666.42199999999</v>
      </c>
      <c r="D99" s="152">
        <v>0.6319489481744841</v>
      </c>
      <c r="E99" s="152">
        <v>216451.22399999999</v>
      </c>
      <c r="F99" s="158">
        <v>0.71929808342121437</v>
      </c>
      <c r="H99" s="48" t="s">
        <v>1146</v>
      </c>
      <c r="I99" s="152">
        <v>77493.974369999996</v>
      </c>
      <c r="J99" s="152">
        <v>0.34402686214066458</v>
      </c>
      <c r="K99" s="152">
        <v>74719.461349999998</v>
      </c>
      <c r="L99" s="158">
        <v>0.33388167018637221</v>
      </c>
    </row>
    <row r="100" spans="2:12" s="4" customFormat="1" x14ac:dyDescent="0.25">
      <c r="B100" s="48" t="s">
        <v>1160</v>
      </c>
      <c r="C100" s="152">
        <v>152263.66039999999</v>
      </c>
      <c r="D100" s="152">
        <v>0.51548028297760407</v>
      </c>
      <c r="E100" s="152">
        <v>157510.94222999999</v>
      </c>
      <c r="F100" s="158">
        <v>0.52343117664194228</v>
      </c>
      <c r="H100" s="48" t="s">
        <v>1154</v>
      </c>
      <c r="I100" s="152">
        <v>59437.647219999999</v>
      </c>
      <c r="J100" s="152">
        <v>0.26386757721948023</v>
      </c>
      <c r="K100" s="152">
        <v>62408.369149999999</v>
      </c>
      <c r="L100" s="158">
        <v>0.27886992423306151</v>
      </c>
    </row>
    <row r="101" spans="2:12" s="4" customFormat="1" x14ac:dyDescent="0.25">
      <c r="B101" s="48" t="s">
        <v>1154</v>
      </c>
      <c r="C101" s="152">
        <v>101029.18625999999</v>
      </c>
      <c r="D101" s="152">
        <v>0.34202877683020594</v>
      </c>
      <c r="E101" s="152">
        <v>114623.16401000001</v>
      </c>
      <c r="F101" s="158">
        <v>0.38090901342312822</v>
      </c>
      <c r="H101" s="48" t="s">
        <v>1160</v>
      </c>
      <c r="I101" s="152">
        <v>57737.779119999999</v>
      </c>
      <c r="J101" s="152">
        <v>0.25632118031249174</v>
      </c>
      <c r="K101" s="152">
        <v>59025.447479999995</v>
      </c>
      <c r="L101" s="158">
        <v>0.26375344029591824</v>
      </c>
    </row>
    <row r="102" spans="2:12" s="4" customFormat="1" x14ac:dyDescent="0.25">
      <c r="B102" s="48" t="s">
        <v>1157</v>
      </c>
      <c r="C102" s="152">
        <v>96112.411189999999</v>
      </c>
      <c r="D102" s="152">
        <v>0.32538330411687016</v>
      </c>
      <c r="E102" s="152">
        <v>101933.81733999999</v>
      </c>
      <c r="F102" s="158">
        <v>0.33874051665547589</v>
      </c>
      <c r="H102" s="48" t="s">
        <v>1155</v>
      </c>
      <c r="I102" s="152">
        <v>31640.6548</v>
      </c>
      <c r="J102" s="152">
        <v>0.1404655687801957</v>
      </c>
      <c r="K102" s="152">
        <v>31582.26672</v>
      </c>
      <c r="L102" s="158">
        <v>0.14112441083256122</v>
      </c>
    </row>
    <row r="103" spans="2:12" s="4" customFormat="1" x14ac:dyDescent="0.25">
      <c r="B103" s="48" t="s">
        <v>1294</v>
      </c>
      <c r="C103" s="152">
        <v>80245.3995</v>
      </c>
      <c r="D103" s="152">
        <v>0.27166640505846457</v>
      </c>
      <c r="E103" s="152">
        <v>81397.176260000007</v>
      </c>
      <c r="F103" s="158">
        <v>0.27049434878555723</v>
      </c>
      <c r="H103" s="48" t="s">
        <v>1213</v>
      </c>
      <c r="I103" s="152">
        <v>9496.8278100000007</v>
      </c>
      <c r="J103" s="152">
        <v>4.216023114474958E-2</v>
      </c>
      <c r="K103" s="152">
        <v>13470.878580000001</v>
      </c>
      <c r="L103" s="158">
        <v>6.0194216579001425E-2</v>
      </c>
    </row>
    <row r="104" spans="2:12" s="4" customFormat="1" x14ac:dyDescent="0.25">
      <c r="B104" s="48" t="s">
        <v>1293</v>
      </c>
      <c r="C104" s="152">
        <v>82148.299129999999</v>
      </c>
      <c r="D104" s="152">
        <v>0.27810856753619245</v>
      </c>
      <c r="E104" s="152">
        <v>79847.228040000016</v>
      </c>
      <c r="F104" s="158">
        <v>0.26534365125913384</v>
      </c>
      <c r="H104" s="48" t="s">
        <v>1156</v>
      </c>
      <c r="I104" s="152">
        <v>9165.3148799999999</v>
      </c>
      <c r="J104" s="152">
        <v>4.0688512162801102E-2</v>
      </c>
      <c r="K104" s="152">
        <v>9668.089109999999</v>
      </c>
      <c r="L104" s="158">
        <v>4.3201565980741333E-2</v>
      </c>
    </row>
    <row r="105" spans="2:12" s="4" customFormat="1" x14ac:dyDescent="0.25">
      <c r="B105" s="48" t="s">
        <v>1292</v>
      </c>
      <c r="C105" s="152">
        <v>61823.933279999997</v>
      </c>
      <c r="D105" s="152">
        <v>0.20930154009329802</v>
      </c>
      <c r="E105" s="152">
        <v>68198.452160000001</v>
      </c>
      <c r="F105" s="158">
        <v>0.22663311865116265</v>
      </c>
      <c r="H105" s="48" t="s">
        <v>1159</v>
      </c>
      <c r="I105" s="152">
        <v>8815.0940499999997</v>
      </c>
      <c r="J105" s="152">
        <v>3.9133741302476731E-2</v>
      </c>
      <c r="K105" s="152">
        <v>9100.2501199999988</v>
      </c>
      <c r="L105" s="158">
        <v>4.0664194498764732E-2</v>
      </c>
    </row>
    <row r="106" spans="2:12" s="4" customFormat="1" x14ac:dyDescent="0.25">
      <c r="B106" s="48" t="s">
        <v>1155</v>
      </c>
      <c r="C106" s="152">
        <v>31493.794299999998</v>
      </c>
      <c r="D106" s="152">
        <v>0.10662051572354328</v>
      </c>
      <c r="E106" s="152">
        <v>31349.094850000001</v>
      </c>
      <c r="F106" s="158">
        <v>0.10417748361910331</v>
      </c>
      <c r="H106" s="48" t="s">
        <v>1292</v>
      </c>
      <c r="I106" s="152">
        <v>5749.0457699999997</v>
      </c>
      <c r="J106" s="152">
        <v>2.5522322124206735E-2</v>
      </c>
      <c r="K106" s="152">
        <v>7139.5111999999999</v>
      </c>
      <c r="L106" s="158">
        <v>3.1902691490298209E-2</v>
      </c>
    </row>
    <row r="107" spans="2:12" s="4" customFormat="1" x14ac:dyDescent="0.25">
      <c r="B107" s="48" t="s">
        <v>1156</v>
      </c>
      <c r="C107" s="152">
        <v>28405.265739999999</v>
      </c>
      <c r="D107" s="152">
        <v>9.6164471438841381E-2</v>
      </c>
      <c r="E107" s="152">
        <v>28560.289689999998</v>
      </c>
      <c r="F107" s="158">
        <v>9.4909888964045175E-2</v>
      </c>
      <c r="H107" s="48" t="s">
        <v>1293</v>
      </c>
      <c r="I107" s="152">
        <v>6111.0987299999997</v>
      </c>
      <c r="J107" s="152">
        <v>2.7129620559603003E-2</v>
      </c>
      <c r="K107" s="152">
        <v>6084.70046</v>
      </c>
      <c r="L107" s="158">
        <v>2.7189301360890865E-2</v>
      </c>
    </row>
    <row r="108" spans="2:12" s="4" customFormat="1" ht="13.5" customHeight="1" x14ac:dyDescent="0.25">
      <c r="B108" s="48" t="s">
        <v>1159</v>
      </c>
      <c r="C108" s="152">
        <v>19122.653849999999</v>
      </c>
      <c r="D108" s="152">
        <v>6.4738697283286697E-2</v>
      </c>
      <c r="E108" s="152">
        <v>18140.375319999999</v>
      </c>
      <c r="F108" s="158">
        <v>6.028303725470039E-2</v>
      </c>
      <c r="H108" s="48" t="s">
        <v>1294</v>
      </c>
      <c r="I108" s="152">
        <v>5309.0355900000004</v>
      </c>
      <c r="J108" s="152">
        <v>2.356894029334854E-2</v>
      </c>
      <c r="K108" s="152">
        <v>4169.7226600000004</v>
      </c>
      <c r="L108" s="158">
        <v>1.8632280543531554E-2</v>
      </c>
    </row>
    <row r="109" spans="2:12" s="4" customFormat="1" ht="13.5" customHeight="1" x14ac:dyDescent="0.25">
      <c r="B109" s="48" t="s">
        <v>1158</v>
      </c>
      <c r="C109" s="152">
        <v>12710.12592</v>
      </c>
      <c r="D109" s="152">
        <v>4.3029435183094947E-2</v>
      </c>
      <c r="E109" s="152">
        <v>14865.46638</v>
      </c>
      <c r="F109" s="158">
        <v>4.9400050869181034E-2</v>
      </c>
      <c r="H109" s="48" t="s">
        <v>1158</v>
      </c>
      <c r="I109" s="152">
        <v>3476.6824999999999</v>
      </c>
      <c r="J109" s="152">
        <v>1.5434389329725651E-2</v>
      </c>
      <c r="K109" s="152">
        <v>3355.5477500000002</v>
      </c>
      <c r="L109" s="158">
        <v>1.4994164397306962E-2</v>
      </c>
    </row>
    <row r="110" spans="2:12" s="4" customFormat="1" x14ac:dyDescent="0.25">
      <c r="B110" s="48"/>
      <c r="C110" s="152"/>
      <c r="D110" s="152"/>
      <c r="E110" s="152"/>
      <c r="F110" s="158"/>
      <c r="H110" s="48"/>
      <c r="I110" s="152"/>
      <c r="J110" s="152"/>
      <c r="K110" s="152"/>
      <c r="L110" s="158"/>
    </row>
    <row r="111" spans="2:12" s="5" customFormat="1" x14ac:dyDescent="0.25">
      <c r="B111" s="154" t="s">
        <v>1162</v>
      </c>
      <c r="C111" s="160">
        <v>29538212.309589997</v>
      </c>
      <c r="D111" s="159">
        <v>100</v>
      </c>
      <c r="E111" s="160">
        <v>30092006.219519999</v>
      </c>
      <c r="F111" s="161">
        <v>100</v>
      </c>
      <c r="H111" s="154" t="s">
        <v>1162</v>
      </c>
      <c r="I111" s="160">
        <v>22525559.163550001</v>
      </c>
      <c r="J111" s="159">
        <v>100</v>
      </c>
      <c r="K111" s="160">
        <v>22379024.673110001</v>
      </c>
      <c r="L111" s="161">
        <v>100</v>
      </c>
    </row>
    <row r="112" spans="2:12" s="4" customFormat="1" x14ac:dyDescent="0.25">
      <c r="B112" s="8"/>
      <c r="C112" s="152"/>
      <c r="D112" s="152"/>
      <c r="E112" s="152"/>
      <c r="F112" s="152"/>
      <c r="H112" s="8"/>
      <c r="I112" s="152"/>
      <c r="J112" s="152">
        <v>0</v>
      </c>
      <c r="K112" s="152"/>
      <c r="L112" s="152"/>
    </row>
    <row r="113" spans="2:12" s="4" customFormat="1" x14ac:dyDescent="0.25">
      <c r="B113" s="153" t="s">
        <v>1143</v>
      </c>
      <c r="C113" s="163">
        <v>18393409.403529998</v>
      </c>
      <c r="D113" s="162">
        <v>62.269880149647108</v>
      </c>
      <c r="E113" s="163">
        <v>18683288.461489998</v>
      </c>
      <c r="F113" s="173">
        <v>62.087214541948931</v>
      </c>
      <c r="H113" s="153" t="s">
        <v>1143</v>
      </c>
      <c r="I113" s="163">
        <v>15394973.012669999</v>
      </c>
      <c r="J113" s="162">
        <v>68.344465506461461</v>
      </c>
      <c r="K113" s="163">
        <v>15249775.298629999</v>
      </c>
      <c r="L113" s="173">
        <v>68.143163169008417</v>
      </c>
    </row>
    <row r="114" spans="2:12" s="4" customFormat="1" x14ac:dyDescent="0.25">
      <c r="B114" s="48" t="s">
        <v>1153</v>
      </c>
      <c r="C114" s="152">
        <v>10090278.780469999</v>
      </c>
      <c r="D114" s="152">
        <v>34.160086178248669</v>
      </c>
      <c r="E114" s="152">
        <v>10299337.149019999</v>
      </c>
      <c r="F114" s="158">
        <v>34.226156521059913</v>
      </c>
      <c r="H114" s="48" t="s">
        <v>1153</v>
      </c>
      <c r="I114" s="152">
        <v>6679534.4428200005</v>
      </c>
      <c r="J114" s="152">
        <v>29.653134887006793</v>
      </c>
      <c r="K114" s="152">
        <v>6671526.32467</v>
      </c>
      <c r="L114" s="158">
        <v>29.811515122400827</v>
      </c>
    </row>
    <row r="115" spans="2:12" s="4" customFormat="1" x14ac:dyDescent="0.25">
      <c r="B115" s="48" t="s">
        <v>1161</v>
      </c>
      <c r="C115" s="152">
        <v>1054524.1255900001</v>
      </c>
      <c r="D115" s="152">
        <v>3.5700336721042323</v>
      </c>
      <c r="E115" s="152">
        <v>1109380.6090100002</v>
      </c>
      <c r="F115" s="158">
        <v>3.686628936991148</v>
      </c>
      <c r="H115" s="48" t="s">
        <v>1161</v>
      </c>
      <c r="I115" s="152">
        <v>451051.70806000009</v>
      </c>
      <c r="J115" s="152">
        <v>2.0023996065317422</v>
      </c>
      <c r="K115" s="152">
        <v>457723.04981000006</v>
      </c>
      <c r="L115" s="158">
        <v>2.0453217085907549</v>
      </c>
    </row>
    <row r="116" spans="2:12" s="5" customFormat="1" x14ac:dyDescent="0.25">
      <c r="B116" s="165" t="s">
        <v>364</v>
      </c>
      <c r="C116" s="166">
        <v>0</v>
      </c>
      <c r="D116" s="166">
        <v>-8.8817841970012523E-15</v>
      </c>
      <c r="E116" s="166">
        <v>0</v>
      </c>
      <c r="F116" s="167">
        <v>7.5495165674510645E-15</v>
      </c>
      <c r="H116" s="165" t="s">
        <v>364</v>
      </c>
      <c r="I116" s="293">
        <v>9.3132257461547852E-10</v>
      </c>
      <c r="J116" s="166">
        <v>3.9968028886505635E-15</v>
      </c>
      <c r="K116" s="166">
        <v>1.57160684466362E-9</v>
      </c>
      <c r="L116" s="167">
        <v>0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87" t="s">
        <v>557</v>
      </c>
      <c r="C118" s="587"/>
      <c r="D118" s="587"/>
      <c r="E118" s="587"/>
      <c r="F118" s="587"/>
      <c r="H118" s="587" t="s">
        <v>4</v>
      </c>
      <c r="I118" s="587"/>
      <c r="J118" s="587"/>
      <c r="K118" s="587"/>
      <c r="L118" s="587"/>
    </row>
    <row r="119" spans="2:12" s="4" customFormat="1" x14ac:dyDescent="0.25">
      <c r="B119" s="587"/>
      <c r="C119" s="587"/>
      <c r="D119" s="587"/>
      <c r="E119" s="587"/>
      <c r="F119" s="587"/>
      <c r="H119" s="587"/>
      <c r="I119" s="587"/>
      <c r="J119" s="587"/>
      <c r="K119" s="587"/>
      <c r="L119" s="587"/>
    </row>
    <row r="120" spans="2:12" s="4" customFormat="1" x14ac:dyDescent="0.25">
      <c r="B120" s="585" t="s">
        <v>558</v>
      </c>
      <c r="C120" s="168">
        <v>44196</v>
      </c>
      <c r="D120" s="168">
        <v>44196</v>
      </c>
      <c r="E120" s="168">
        <v>44347</v>
      </c>
      <c r="F120" s="169">
        <v>44347</v>
      </c>
      <c r="H120" s="585" t="s">
        <v>558</v>
      </c>
      <c r="I120" s="168">
        <v>44196</v>
      </c>
      <c r="J120" s="168">
        <v>44196</v>
      </c>
      <c r="K120" s="168">
        <v>44347</v>
      </c>
      <c r="L120" s="169">
        <v>44347</v>
      </c>
    </row>
    <row r="121" spans="2:12" s="4" customFormat="1" ht="14.4" thickBot="1" x14ac:dyDescent="0.3">
      <c r="B121" s="586"/>
      <c r="C121" s="170" t="s">
        <v>559</v>
      </c>
      <c r="D121" s="170" t="s">
        <v>560</v>
      </c>
      <c r="E121" s="170" t="s">
        <v>559</v>
      </c>
      <c r="F121" s="171" t="s">
        <v>560</v>
      </c>
      <c r="H121" s="586"/>
      <c r="I121" s="170" t="s">
        <v>559</v>
      </c>
      <c r="J121" s="170" t="s">
        <v>560</v>
      </c>
      <c r="K121" s="170" t="s">
        <v>559</v>
      </c>
      <c r="L121" s="171" t="s">
        <v>560</v>
      </c>
    </row>
    <row r="122" spans="2:12" s="4" customFormat="1" ht="14.4" thickTop="1" x14ac:dyDescent="0.25">
      <c r="B122" s="47"/>
      <c r="C122" s="152"/>
      <c r="D122" s="152"/>
      <c r="E122" s="132"/>
      <c r="F122" s="158"/>
      <c r="H122" s="47"/>
      <c r="I122" s="152"/>
      <c r="J122" s="152"/>
      <c r="K122" s="132"/>
      <c r="L122" s="158"/>
    </row>
    <row r="123" spans="2:12" s="4" customFormat="1" x14ac:dyDescent="0.25">
      <c r="B123" s="48" t="s">
        <v>1141</v>
      </c>
      <c r="C123" s="152">
        <v>2606236.9981499999</v>
      </c>
      <c r="D123" s="152">
        <v>19.149836216024788</v>
      </c>
      <c r="E123" s="152">
        <v>2691155.6727100001</v>
      </c>
      <c r="F123" s="158">
        <v>19.238264711326948</v>
      </c>
      <c r="H123" s="48" t="s">
        <v>1141</v>
      </c>
      <c r="I123" s="152">
        <v>1093811.1816400001</v>
      </c>
      <c r="J123" s="152">
        <v>23.914176566017861</v>
      </c>
      <c r="K123" s="152">
        <v>1132438.9651200001</v>
      </c>
      <c r="L123" s="158">
        <v>23.703840201768188</v>
      </c>
    </row>
    <row r="124" spans="2:12" s="4" customFormat="1" x14ac:dyDescent="0.25">
      <c r="B124" s="48" t="s">
        <v>1140</v>
      </c>
      <c r="C124" s="152">
        <v>1979020.1709700001</v>
      </c>
      <c r="D124" s="152">
        <v>14.541237872528923</v>
      </c>
      <c r="E124" s="152">
        <v>2100700.1563800001</v>
      </c>
      <c r="F124" s="158">
        <v>15.017275327988566</v>
      </c>
      <c r="H124" s="48" t="s">
        <v>1140</v>
      </c>
      <c r="I124" s="152">
        <v>705290.60416999995</v>
      </c>
      <c r="J124" s="152">
        <v>15.41988628529668</v>
      </c>
      <c r="K124" s="152">
        <v>731250.88703999994</v>
      </c>
      <c r="L124" s="158">
        <v>15.306303216050713</v>
      </c>
    </row>
    <row r="125" spans="2:12" s="4" customFormat="1" x14ac:dyDescent="0.25">
      <c r="B125" s="48" t="s">
        <v>1139</v>
      </c>
      <c r="C125" s="152">
        <v>1537432.16937</v>
      </c>
      <c r="D125" s="152">
        <v>11.296583640544533</v>
      </c>
      <c r="E125" s="152">
        <v>1587847.7475300001</v>
      </c>
      <c r="F125" s="158">
        <v>11.35104728352821</v>
      </c>
      <c r="H125" s="48" t="s">
        <v>1139</v>
      </c>
      <c r="I125" s="152">
        <v>497719.01685000001</v>
      </c>
      <c r="J125" s="152">
        <v>10.881714000555112</v>
      </c>
      <c r="K125" s="152">
        <v>522684.28865999996</v>
      </c>
      <c r="L125" s="158">
        <v>10.940655731550738</v>
      </c>
    </row>
    <row r="126" spans="2:12" s="4" customFormat="1" x14ac:dyDescent="0.25">
      <c r="B126" s="48" t="s">
        <v>1142</v>
      </c>
      <c r="C126" s="152">
        <v>1542348.0612999999</v>
      </c>
      <c r="D126" s="152">
        <v>11.332704118222503</v>
      </c>
      <c r="E126" s="152">
        <v>1554548.2626700001</v>
      </c>
      <c r="F126" s="158">
        <v>11.112999254206148</v>
      </c>
      <c r="H126" s="48" t="s">
        <v>1142</v>
      </c>
      <c r="I126" s="152">
        <v>436205.61881000001</v>
      </c>
      <c r="J126" s="152">
        <v>9.5368363044808255</v>
      </c>
      <c r="K126" s="152">
        <v>452860.99550999998</v>
      </c>
      <c r="L126" s="158">
        <v>9.4791375092300907</v>
      </c>
    </row>
    <row r="127" spans="2:12" s="4" customFormat="1" x14ac:dyDescent="0.25">
      <c r="B127" s="48" t="s">
        <v>1148</v>
      </c>
      <c r="C127" s="152">
        <v>1160390.2138499999</v>
      </c>
      <c r="D127" s="152">
        <v>8.5261941096220095</v>
      </c>
      <c r="E127" s="152">
        <v>1226469.7535999999</v>
      </c>
      <c r="F127" s="158">
        <v>8.7676643976646531</v>
      </c>
      <c r="H127" s="48" t="s">
        <v>1213</v>
      </c>
      <c r="I127" s="152">
        <v>387017.48650999996</v>
      </c>
      <c r="J127" s="152">
        <v>8.4614279519979245</v>
      </c>
      <c r="K127" s="152">
        <v>418230.02228000003</v>
      </c>
      <c r="L127" s="158">
        <v>8.7542533602740864</v>
      </c>
    </row>
    <row r="128" spans="2:12" s="4" customFormat="1" x14ac:dyDescent="0.25">
      <c r="B128" s="48" t="s">
        <v>1213</v>
      </c>
      <c r="C128" s="152">
        <v>1196723.1335199999</v>
      </c>
      <c r="D128" s="152">
        <v>8.7931573449012124</v>
      </c>
      <c r="E128" s="152">
        <v>1115579.2890999999</v>
      </c>
      <c r="F128" s="158">
        <v>7.9749417277550636</v>
      </c>
      <c r="H128" s="48" t="s">
        <v>1148</v>
      </c>
      <c r="I128" s="152">
        <v>338352.13844999997</v>
      </c>
      <c r="J128" s="152">
        <v>7.3974493186760109</v>
      </c>
      <c r="K128" s="152">
        <v>361034.40883999999</v>
      </c>
      <c r="L128" s="158">
        <v>7.5570535791095423</v>
      </c>
    </row>
    <row r="129" spans="2:12" s="4" customFormat="1" x14ac:dyDescent="0.25">
      <c r="B129" s="48" t="s">
        <v>1145</v>
      </c>
      <c r="C129" s="152">
        <v>1051067.07724</v>
      </c>
      <c r="D129" s="152">
        <v>7.7229209759086679</v>
      </c>
      <c r="E129" s="152">
        <v>1019457.06764</v>
      </c>
      <c r="F129" s="158">
        <v>7.2877927977096704</v>
      </c>
      <c r="H129" s="48" t="s">
        <v>1145</v>
      </c>
      <c r="I129" s="152">
        <v>324940.66541999998</v>
      </c>
      <c r="J129" s="152">
        <v>7.1042320436716269</v>
      </c>
      <c r="K129" s="152">
        <v>347910.10106000002</v>
      </c>
      <c r="L129" s="158">
        <v>7.2823398824265801</v>
      </c>
    </row>
    <row r="130" spans="2:12" s="4" customFormat="1" x14ac:dyDescent="0.25">
      <c r="B130" s="48" t="s">
        <v>1144</v>
      </c>
      <c r="C130" s="152">
        <v>836114.09684999997</v>
      </c>
      <c r="D130" s="152">
        <v>6.143511900089087</v>
      </c>
      <c r="E130" s="152">
        <v>914402.79348999995</v>
      </c>
      <c r="F130" s="158">
        <v>6.5367913020887212</v>
      </c>
      <c r="H130" s="48" t="s">
        <v>1144</v>
      </c>
      <c r="I130" s="152">
        <v>172200.96754000001</v>
      </c>
      <c r="J130" s="152">
        <v>3.7648585164546429</v>
      </c>
      <c r="K130" s="152">
        <v>179863.24314000001</v>
      </c>
      <c r="L130" s="158">
        <v>3.7648382869893187</v>
      </c>
    </row>
    <row r="131" spans="2:12" s="4" customFormat="1" x14ac:dyDescent="0.25">
      <c r="B131" s="48" t="s">
        <v>1147</v>
      </c>
      <c r="C131" s="152">
        <v>413214.59219</v>
      </c>
      <c r="D131" s="152">
        <v>3.0361750555022047</v>
      </c>
      <c r="E131" s="152">
        <v>442770.11512000003</v>
      </c>
      <c r="F131" s="158">
        <v>3.1652307472668388</v>
      </c>
      <c r="H131" s="48" t="s">
        <v>1146</v>
      </c>
      <c r="I131" s="152">
        <v>114943.44336999999</v>
      </c>
      <c r="J131" s="152">
        <v>2.5130277016686642</v>
      </c>
      <c r="K131" s="152">
        <v>115086.3434</v>
      </c>
      <c r="L131" s="158">
        <v>2.4089495128510916</v>
      </c>
    </row>
    <row r="132" spans="2:12" s="4" customFormat="1" x14ac:dyDescent="0.25">
      <c r="B132" s="48" t="s">
        <v>1149</v>
      </c>
      <c r="C132" s="152">
        <v>316311.01743000001</v>
      </c>
      <c r="D132" s="152">
        <v>2.3241570821872117</v>
      </c>
      <c r="E132" s="152">
        <v>308935.18012000003</v>
      </c>
      <c r="F132" s="158">
        <v>2.2084849397824082</v>
      </c>
      <c r="H132" s="48" t="s">
        <v>1147</v>
      </c>
      <c r="I132" s="152">
        <v>75250.761280000006</v>
      </c>
      <c r="J132" s="152">
        <v>1.6452199631741007</v>
      </c>
      <c r="K132" s="152">
        <v>80559.15165</v>
      </c>
      <c r="L132" s="158">
        <v>1.6862376837229909</v>
      </c>
    </row>
    <row r="133" spans="2:12" s="4" customFormat="1" x14ac:dyDescent="0.25">
      <c r="B133" s="48" t="s">
        <v>1146</v>
      </c>
      <c r="C133" s="152">
        <v>307846.01587</v>
      </c>
      <c r="D133" s="152">
        <v>2.2619588271714703</v>
      </c>
      <c r="E133" s="152">
        <v>299058.82513999997</v>
      </c>
      <c r="F133" s="158">
        <v>2.137881840372355</v>
      </c>
      <c r="H133" s="48" t="s">
        <v>1150</v>
      </c>
      <c r="I133" s="152">
        <v>78172.274000000005</v>
      </c>
      <c r="J133" s="152">
        <v>1.7090934837585166</v>
      </c>
      <c r="K133" s="152">
        <v>80229.311000000002</v>
      </c>
      <c r="L133" s="158">
        <v>1.6793335676509882</v>
      </c>
    </row>
    <row r="134" spans="2:12" s="4" customFormat="1" x14ac:dyDescent="0.25">
      <c r="B134" s="48" t="s">
        <v>1151</v>
      </c>
      <c r="C134" s="152">
        <v>197648.56330000001</v>
      </c>
      <c r="D134" s="152">
        <v>1.4522614858949097</v>
      </c>
      <c r="E134" s="152">
        <v>222780.87177</v>
      </c>
      <c r="F134" s="158">
        <v>1.5925936307562303</v>
      </c>
      <c r="H134" s="48" t="s">
        <v>1149</v>
      </c>
      <c r="I134" s="152">
        <v>58383.687890000001</v>
      </c>
      <c r="J134" s="152">
        <v>1.2764523203020808</v>
      </c>
      <c r="K134" s="152">
        <v>60525.033069999998</v>
      </c>
      <c r="L134" s="158">
        <v>1.2668900985281693</v>
      </c>
    </row>
    <row r="135" spans="2:12" s="4" customFormat="1" x14ac:dyDescent="0.25">
      <c r="B135" s="48" t="s">
        <v>1154</v>
      </c>
      <c r="C135" s="152">
        <v>129196.33499</v>
      </c>
      <c r="D135" s="152">
        <v>0.94929534671074378</v>
      </c>
      <c r="E135" s="152">
        <v>133674.24541999999</v>
      </c>
      <c r="F135" s="158">
        <v>0.95559708587469994</v>
      </c>
      <c r="H135" s="48" t="s">
        <v>1152</v>
      </c>
      <c r="I135" s="152">
        <v>57569.932930000003</v>
      </c>
      <c r="J135" s="152">
        <v>1.2586610596882197</v>
      </c>
      <c r="K135" s="152">
        <v>57590.271710000001</v>
      </c>
      <c r="L135" s="158">
        <v>1.2054606383537816</v>
      </c>
    </row>
    <row r="136" spans="2:12" s="4" customFormat="1" x14ac:dyDescent="0.25">
      <c r="B136" s="48" t="s">
        <v>1152</v>
      </c>
      <c r="C136" s="152">
        <v>77856.841450000007</v>
      </c>
      <c r="D136" s="152">
        <v>0.57206837410520861</v>
      </c>
      <c r="E136" s="152">
        <v>95457.991010000012</v>
      </c>
      <c r="F136" s="158">
        <v>0.68240054578951304</v>
      </c>
      <c r="H136" s="48" t="s">
        <v>1151</v>
      </c>
      <c r="I136" s="152">
        <v>54118.21701</v>
      </c>
      <c r="J136" s="152">
        <v>1.1831956179811314</v>
      </c>
      <c r="K136" s="152">
        <v>54377.243589999998</v>
      </c>
      <c r="L136" s="158">
        <v>1.1382065898212876</v>
      </c>
    </row>
    <row r="137" spans="2:12" s="4" customFormat="1" x14ac:dyDescent="0.25">
      <c r="B137" s="48" t="s">
        <v>1160</v>
      </c>
      <c r="C137" s="152">
        <v>84250.416920000003</v>
      </c>
      <c r="D137" s="152">
        <v>0.61904642068048277</v>
      </c>
      <c r="E137" s="152">
        <v>89051.160900000003</v>
      </c>
      <c r="F137" s="158">
        <v>0.63660003901594509</v>
      </c>
      <c r="H137" s="48" t="s">
        <v>1157</v>
      </c>
      <c r="I137" s="152">
        <v>28485.642659999998</v>
      </c>
      <c r="J137" s="152">
        <v>0.62278636349864425</v>
      </c>
      <c r="K137" s="152">
        <v>29324.097829999999</v>
      </c>
      <c r="L137" s="158">
        <v>0.61380237737552668</v>
      </c>
    </row>
    <row r="138" spans="2:12" s="4" customFormat="1" x14ac:dyDescent="0.25">
      <c r="B138" s="48" t="s">
        <v>1292</v>
      </c>
      <c r="C138" s="152">
        <v>56005.486250000002</v>
      </c>
      <c r="D138" s="152">
        <v>0.41151126687543155</v>
      </c>
      <c r="E138" s="152">
        <v>55652.115490000004</v>
      </c>
      <c r="F138" s="158">
        <v>0.39784028118440717</v>
      </c>
      <c r="H138" s="48" t="s">
        <v>1154</v>
      </c>
      <c r="I138" s="152">
        <v>22527.896839999998</v>
      </c>
      <c r="J138" s="152">
        <v>0.49253117149986037</v>
      </c>
      <c r="K138" s="152">
        <v>22732.50964</v>
      </c>
      <c r="L138" s="158">
        <v>0.4758294199410697</v>
      </c>
    </row>
    <row r="139" spans="2:12" s="4" customFormat="1" x14ac:dyDescent="0.25">
      <c r="B139" s="48" t="s">
        <v>1293</v>
      </c>
      <c r="C139" s="152">
        <v>30787.549579999999</v>
      </c>
      <c r="D139" s="152">
        <v>0.2262175436724462</v>
      </c>
      <c r="E139" s="152">
        <v>35773.005659999995</v>
      </c>
      <c r="F139" s="158">
        <v>0.25573048760640715</v>
      </c>
      <c r="H139" s="48" t="s">
        <v>1293</v>
      </c>
      <c r="I139" s="152">
        <v>22050.764389999997</v>
      </c>
      <c r="J139" s="152">
        <v>0.4820995450489689</v>
      </c>
      <c r="K139" s="152">
        <v>22050.764389999997</v>
      </c>
      <c r="L139" s="158">
        <v>0.46155935244776136</v>
      </c>
    </row>
    <row r="140" spans="2:12" s="4" customFormat="1" x14ac:dyDescent="0.25">
      <c r="B140" s="48" t="s">
        <v>1157</v>
      </c>
      <c r="C140" s="152">
        <v>32310.42842</v>
      </c>
      <c r="D140" s="152">
        <v>0.23740719387829881</v>
      </c>
      <c r="E140" s="152">
        <v>35074.707219999997</v>
      </c>
      <c r="F140" s="158">
        <v>0.2507385615084648</v>
      </c>
      <c r="H140" s="48" t="s">
        <v>1292</v>
      </c>
      <c r="I140" s="152">
        <v>21337.365109999999</v>
      </c>
      <c r="J140" s="152">
        <v>0.46650237742959</v>
      </c>
      <c r="K140" s="152">
        <v>21337.39169</v>
      </c>
      <c r="L140" s="158">
        <v>0.44662726956653348</v>
      </c>
    </row>
    <row r="141" spans="2:12" s="4" customFormat="1" x14ac:dyDescent="0.25">
      <c r="B141" s="48" t="s">
        <v>1158</v>
      </c>
      <c r="C141" s="152">
        <v>12691.52708</v>
      </c>
      <c r="D141" s="152">
        <v>9.3253478131790107E-2</v>
      </c>
      <c r="E141" s="152">
        <v>17812.689910000001</v>
      </c>
      <c r="F141" s="158">
        <v>0.12733757737778051</v>
      </c>
      <c r="H141" s="48" t="s">
        <v>1160</v>
      </c>
      <c r="I141" s="152">
        <v>20147.761729999998</v>
      </c>
      <c r="J141" s="152">
        <v>0.44049388003043399</v>
      </c>
      <c r="K141" s="152">
        <v>20423.958480000001</v>
      </c>
      <c r="L141" s="158">
        <v>0.42750758584694881</v>
      </c>
    </row>
    <row r="142" spans="2:12" s="4" customFormat="1" x14ac:dyDescent="0.25">
      <c r="B142" s="48" t="s">
        <v>1156</v>
      </c>
      <c r="C142" s="152">
        <v>18244.256850000002</v>
      </c>
      <c r="D142" s="152">
        <v>0.13405324642716179</v>
      </c>
      <c r="E142" s="152">
        <v>17300.735809999998</v>
      </c>
      <c r="F142" s="158">
        <v>0.12367777107384748</v>
      </c>
      <c r="H142" s="48" t="s">
        <v>1294</v>
      </c>
      <c r="I142" s="152">
        <v>16123.958320000002</v>
      </c>
      <c r="J142" s="152">
        <v>0.3525207939723734</v>
      </c>
      <c r="K142" s="152">
        <v>17550.266630000002</v>
      </c>
      <c r="L142" s="158">
        <v>0.36735641258322643</v>
      </c>
    </row>
    <row r="143" spans="2:12" s="4" customFormat="1" x14ac:dyDescent="0.25">
      <c r="B143" s="48" t="s">
        <v>1155</v>
      </c>
      <c r="C143" s="152">
        <v>7997.9526699999997</v>
      </c>
      <c r="D143" s="152">
        <v>5.8766521925188005E-2</v>
      </c>
      <c r="E143" s="152">
        <v>8664.7531500000005</v>
      </c>
      <c r="F143" s="158">
        <v>6.1941721338677494E-2</v>
      </c>
      <c r="H143" s="48" t="s">
        <v>1158</v>
      </c>
      <c r="I143" s="152">
        <v>14000</v>
      </c>
      <c r="J143" s="152">
        <v>0.30608433845252137</v>
      </c>
      <c r="K143" s="152">
        <v>14000</v>
      </c>
      <c r="L143" s="158">
        <v>0.29304339840477789</v>
      </c>
    </row>
    <row r="144" spans="2:12" s="4" customFormat="1" x14ac:dyDescent="0.25">
      <c r="B144" s="48" t="s">
        <v>1294</v>
      </c>
      <c r="C144" s="152">
        <v>7105.6376200000004</v>
      </c>
      <c r="D144" s="152">
        <v>5.2210062526935504E-2</v>
      </c>
      <c r="E144" s="152">
        <v>8373.6316999999999</v>
      </c>
      <c r="F144" s="158">
        <v>5.9860581412422162E-2</v>
      </c>
      <c r="H144" s="48" t="s">
        <v>1155</v>
      </c>
      <c r="I144" s="152">
        <v>12346.943569999999</v>
      </c>
      <c r="J144" s="152">
        <v>0.26994328960957586</v>
      </c>
      <c r="K144" s="152">
        <v>12475.407800000001</v>
      </c>
      <c r="L144" s="158">
        <v>0.26113113558553391</v>
      </c>
    </row>
    <row r="145" spans="2:12" s="4" customFormat="1" x14ac:dyDescent="0.25">
      <c r="B145" s="48" t="s">
        <v>1159</v>
      </c>
      <c r="C145" s="152">
        <v>8910.5373600000003</v>
      </c>
      <c r="D145" s="152">
        <v>6.5471916468798866E-2</v>
      </c>
      <c r="E145" s="152">
        <v>8016.4766900000004</v>
      </c>
      <c r="F145" s="158">
        <v>5.7307387372020374E-2</v>
      </c>
      <c r="H145" s="48" t="s">
        <v>1156</v>
      </c>
      <c r="I145" s="152">
        <v>11540.049129999999</v>
      </c>
      <c r="J145" s="152">
        <v>0.25230202169040317</v>
      </c>
      <c r="K145" s="152">
        <v>11540.049129999999</v>
      </c>
      <c r="L145" s="158">
        <v>0.2415525153438072</v>
      </c>
    </row>
    <row r="146" spans="2:12" s="4" customFormat="1" x14ac:dyDescent="0.25">
      <c r="B146" s="48" t="s">
        <v>1150</v>
      </c>
      <c r="C146" s="152">
        <v>0</v>
      </c>
      <c r="D146" s="152">
        <v>0</v>
      </c>
      <c r="E146" s="152">
        <v>0</v>
      </c>
      <c r="F146" s="158">
        <v>0</v>
      </c>
      <c r="H146" s="48" t="s">
        <v>1159</v>
      </c>
      <c r="I146" s="152">
        <v>11366.380940000001</v>
      </c>
      <c r="J146" s="152">
        <v>0.24850508504423197</v>
      </c>
      <c r="K146" s="152">
        <v>11374.661439999998</v>
      </c>
      <c r="L146" s="158">
        <v>0.23809067457724176</v>
      </c>
    </row>
    <row r="147" spans="2:12" s="4" customFormat="1" x14ac:dyDescent="0.25">
      <c r="B147" s="48"/>
      <c r="C147" s="152"/>
      <c r="D147" s="152"/>
      <c r="E147" s="152"/>
      <c r="F147" s="158"/>
      <c r="H147" s="48"/>
      <c r="I147" s="152"/>
      <c r="J147" s="152"/>
      <c r="K147" s="152"/>
      <c r="L147" s="158"/>
    </row>
    <row r="148" spans="2:12" s="5" customFormat="1" x14ac:dyDescent="0.25">
      <c r="B148" s="154" t="s">
        <v>1162</v>
      </c>
      <c r="C148" s="160">
        <v>13609709.079229999</v>
      </c>
      <c r="D148" s="159">
        <v>100</v>
      </c>
      <c r="E148" s="160">
        <v>13988557.248230001</v>
      </c>
      <c r="F148" s="161">
        <v>100</v>
      </c>
      <c r="H148" s="154" t="s">
        <v>1162</v>
      </c>
      <c r="I148" s="160">
        <v>4573902.75856</v>
      </c>
      <c r="J148" s="159">
        <v>100</v>
      </c>
      <c r="K148" s="160">
        <v>4777449.3731000004</v>
      </c>
      <c r="L148" s="161">
        <v>100</v>
      </c>
    </row>
    <row r="149" spans="2:12" s="4" customFormat="1" x14ac:dyDescent="0.25">
      <c r="B149" s="8"/>
      <c r="C149" s="152"/>
      <c r="D149" s="152"/>
      <c r="E149" s="152"/>
      <c r="F149" s="152"/>
      <c r="H149" s="8"/>
      <c r="I149" s="152"/>
      <c r="J149" s="152"/>
      <c r="K149" s="152"/>
      <c r="L149" s="152"/>
    </row>
    <row r="150" spans="2:12" s="4" customFormat="1" x14ac:dyDescent="0.25">
      <c r="B150" s="153" t="s">
        <v>1143</v>
      </c>
      <c r="C150" s="163">
        <v>7665037.3997900002</v>
      </c>
      <c r="D150" s="162">
        <v>56.32036184732074</v>
      </c>
      <c r="E150" s="163">
        <v>7934251.8392899996</v>
      </c>
      <c r="F150" s="173">
        <v>56.71958657704986</v>
      </c>
      <c r="H150" s="153" t="s">
        <v>1143</v>
      </c>
      <c r="I150" s="163">
        <v>2733026.4214699999</v>
      </c>
      <c r="J150" s="162">
        <v>59.752613156350478</v>
      </c>
      <c r="K150" s="163">
        <v>2839235.1363300001</v>
      </c>
      <c r="L150" s="173">
        <v>59.429936658599722</v>
      </c>
    </row>
    <row r="151" spans="2:12" s="4" customFormat="1" x14ac:dyDescent="0.25">
      <c r="B151" s="48" t="s">
        <v>1153</v>
      </c>
      <c r="C151" s="152">
        <v>5479314.7102499995</v>
      </c>
      <c r="D151" s="152">
        <v>40.26033678127677</v>
      </c>
      <c r="E151" s="152">
        <v>5549453.8959800005</v>
      </c>
      <c r="F151" s="158">
        <v>39.671381383395939</v>
      </c>
      <c r="H151" s="48" t="s">
        <v>1153</v>
      </c>
      <c r="I151" s="152">
        <v>1603379.6414700001</v>
      </c>
      <c r="J151" s="152">
        <v>35.054956917684706</v>
      </c>
      <c r="K151" s="152">
        <v>1697814.8580300002</v>
      </c>
      <c r="L151" s="158">
        <v>35.53810256137406</v>
      </c>
    </row>
    <row r="152" spans="2:12" s="4" customFormat="1" x14ac:dyDescent="0.25">
      <c r="B152" s="48" t="s">
        <v>1161</v>
      </c>
      <c r="C152" s="152">
        <v>465356.96919000003</v>
      </c>
      <c r="D152" s="152">
        <v>3.419301371402486</v>
      </c>
      <c r="E152" s="152">
        <v>504851.51295999996</v>
      </c>
      <c r="F152" s="158">
        <v>3.6090320395541853</v>
      </c>
      <c r="H152" s="48" t="s">
        <v>1161</v>
      </c>
      <c r="I152" s="152">
        <v>237496.69562000004</v>
      </c>
      <c r="J152" s="152">
        <v>5.1924299259648237</v>
      </c>
      <c r="K152" s="152">
        <v>240399.37874000001</v>
      </c>
      <c r="L152" s="158">
        <v>5.0319607800262087</v>
      </c>
    </row>
    <row r="153" spans="2:12" s="5" customFormat="1" x14ac:dyDescent="0.25">
      <c r="B153" s="165" t="s">
        <v>364</v>
      </c>
      <c r="C153" s="166">
        <v>0</v>
      </c>
      <c r="D153" s="166">
        <v>3.9968028886505635E-15</v>
      </c>
      <c r="E153" s="166">
        <v>9.3132257461547852E-10</v>
      </c>
      <c r="F153" s="167">
        <v>1.5543122344752192E-14</v>
      </c>
      <c r="H153" s="165" t="s">
        <v>364</v>
      </c>
      <c r="I153" s="166">
        <v>0</v>
      </c>
      <c r="J153" s="166">
        <v>-7.1054273576010019E-15</v>
      </c>
      <c r="K153" s="166">
        <v>0</v>
      </c>
      <c r="L153" s="167">
        <v>8.8817841970012523E-15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87" t="s">
        <v>6</v>
      </c>
      <c r="C155" s="587"/>
      <c r="D155" s="587"/>
      <c r="E155" s="587"/>
      <c r="F155" s="587"/>
      <c r="H155" s="8"/>
      <c r="I155" s="49"/>
      <c r="J155" s="50"/>
      <c r="K155" s="52"/>
      <c r="L155" s="50"/>
    </row>
    <row r="156" spans="2:12" s="4" customFormat="1" x14ac:dyDescent="0.25">
      <c r="B156" s="587"/>
      <c r="C156" s="587"/>
      <c r="D156" s="587"/>
      <c r="E156" s="587"/>
      <c r="F156" s="587"/>
      <c r="H156" s="8"/>
      <c r="I156" s="49"/>
      <c r="J156" s="50"/>
      <c r="K156" s="52"/>
      <c r="L156" s="50"/>
    </row>
    <row r="157" spans="2:12" s="4" customFormat="1" x14ac:dyDescent="0.25">
      <c r="B157" s="585" t="s">
        <v>558</v>
      </c>
      <c r="C157" s="168">
        <v>44196</v>
      </c>
      <c r="D157" s="168">
        <v>44196</v>
      </c>
      <c r="E157" s="168">
        <v>44347</v>
      </c>
      <c r="F157" s="169">
        <v>44347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86"/>
      <c r="C158" s="170" t="s">
        <v>559</v>
      </c>
      <c r="D158" s="170" t="s">
        <v>560</v>
      </c>
      <c r="E158" s="170" t="s">
        <v>559</v>
      </c>
      <c r="F158" s="171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2"/>
      <c r="D159" s="152"/>
      <c r="E159" s="132"/>
      <c r="F159" s="158"/>
      <c r="H159" s="8"/>
      <c r="I159" s="49"/>
      <c r="J159" s="50"/>
      <c r="K159" s="52"/>
      <c r="L159" s="50"/>
    </row>
    <row r="160" spans="2:12" s="4" customFormat="1" x14ac:dyDescent="0.25">
      <c r="B160" s="48" t="s">
        <v>1141</v>
      </c>
      <c r="C160" s="152">
        <v>50074.617030000081</v>
      </c>
      <c r="D160" s="152">
        <v>21.469287132105471</v>
      </c>
      <c r="E160" s="152">
        <v>34767.279220000099</v>
      </c>
      <c r="F160" s="158">
        <v>24.365129478828162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1139</v>
      </c>
      <c r="C161" s="152">
        <v>33290.271810000064</v>
      </c>
      <c r="D161" s="152">
        <v>14.273067805322102</v>
      </c>
      <c r="E161" s="152">
        <v>24953.157610000017</v>
      </c>
      <c r="F161" s="158">
        <v>17.487330895985338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1140</v>
      </c>
      <c r="C162" s="152">
        <v>30011.888679999975</v>
      </c>
      <c r="D162" s="152">
        <v>12.867474454406313</v>
      </c>
      <c r="E162" s="152">
        <v>15097.326110000016</v>
      </c>
      <c r="F162" s="158">
        <v>10.580301758057514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1142</v>
      </c>
      <c r="C163" s="152">
        <v>20153.76701000001</v>
      </c>
      <c r="D163" s="152">
        <v>8.6408451306181515</v>
      </c>
      <c r="E163" s="152">
        <v>14809.990429999991</v>
      </c>
      <c r="F163" s="158">
        <v>10.378935093649091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1148</v>
      </c>
      <c r="C164" s="152">
        <v>28183.083859999955</v>
      </c>
      <c r="D164" s="152">
        <v>12.083381871818291</v>
      </c>
      <c r="E164" s="152">
        <v>14321.046090000003</v>
      </c>
      <c r="F164" s="158">
        <v>10.03627980340749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1145</v>
      </c>
      <c r="C165" s="152">
        <v>29719.435639999982</v>
      </c>
      <c r="D165" s="152">
        <v>12.742086410306937</v>
      </c>
      <c r="E165" s="152">
        <v>13759.77181</v>
      </c>
      <c r="F165" s="158">
        <v>9.6429352331061935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1213</v>
      </c>
      <c r="C166" s="152">
        <v>20831.396289999946</v>
      </c>
      <c r="D166" s="152">
        <v>8.9313759113673008</v>
      </c>
      <c r="E166" s="152">
        <v>13159.673690000036</v>
      </c>
      <c r="F166" s="158">
        <v>9.2223826698389075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1147</v>
      </c>
      <c r="C167" s="152">
        <v>6851.3036800000118</v>
      </c>
      <c r="D167" s="152">
        <v>2.9374684153260091</v>
      </c>
      <c r="E167" s="152">
        <v>4003.8265399999964</v>
      </c>
      <c r="F167" s="158">
        <v>2.8059069978001059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1150</v>
      </c>
      <c r="C168" s="152">
        <v>2057.0360000000001</v>
      </c>
      <c r="D168" s="152">
        <v>0.88194576702642113</v>
      </c>
      <c r="E168" s="152">
        <v>3434.8139999999999</v>
      </c>
      <c r="F168" s="158">
        <v>2.4071394058799012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52">
        <v>7662.2755999999936</v>
      </c>
      <c r="D169" s="152">
        <v>3.2851693072993502</v>
      </c>
      <c r="E169" s="152">
        <v>3087.0654599999925</v>
      </c>
      <c r="F169" s="158">
        <v>2.1634350265536204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1151</v>
      </c>
      <c r="C170" s="152">
        <v>2588.3661999999968</v>
      </c>
      <c r="D170" s="152">
        <v>1.1097514159228425</v>
      </c>
      <c r="E170" s="152">
        <v>1654.872910000001</v>
      </c>
      <c r="F170" s="158">
        <v>1.1597454166030958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1149</v>
      </c>
      <c r="C171" s="152">
        <v>2141.3451800000039</v>
      </c>
      <c r="D171" s="152">
        <v>0.91809298293439368</v>
      </c>
      <c r="E171" s="152">
        <v>1241.7598900000014</v>
      </c>
      <c r="F171" s="158">
        <v>0.8702331957014543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1146</v>
      </c>
      <c r="C172" s="152">
        <v>1429.0003399999987</v>
      </c>
      <c r="D172" s="152">
        <v>0.6126780479011138</v>
      </c>
      <c r="E172" s="152">
        <v>1051.0254999999943</v>
      </c>
      <c r="F172" s="158">
        <v>0.73656532715734024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1157</v>
      </c>
      <c r="C173" s="152">
        <v>838.45516999999927</v>
      </c>
      <c r="D173" s="152">
        <v>0.35948422294161003</v>
      </c>
      <c r="E173" s="152">
        <v>492.71954000000039</v>
      </c>
      <c r="F173" s="158">
        <v>0.34530097431215179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1294</v>
      </c>
      <c r="C174" s="152">
        <v>1648.9040800000002</v>
      </c>
      <c r="D174" s="152">
        <v>0.70696087651776418</v>
      </c>
      <c r="E174" s="152">
        <v>380.37116999999932</v>
      </c>
      <c r="F174" s="158">
        <v>0.26656652504841349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1293</v>
      </c>
      <c r="C175" s="152">
        <v>-2706.1307500000003</v>
      </c>
      <c r="D175" s="152">
        <v>-1.1602424848094708</v>
      </c>
      <c r="E175" s="152">
        <v>245.81178000000085</v>
      </c>
      <c r="F175" s="158">
        <v>0.17226645229333615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1160</v>
      </c>
      <c r="C176" s="152">
        <v>275.37773000000016</v>
      </c>
      <c r="D176" s="152">
        <v>0.11806707481388019</v>
      </c>
      <c r="E176" s="152">
        <v>235.27444999999838</v>
      </c>
      <c r="F176" s="158">
        <v>0.16488182469027921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1156</v>
      </c>
      <c r="C177" s="152">
        <v>-376.71540999999979</v>
      </c>
      <c r="D177" s="152">
        <v>-0.16151519041140872</v>
      </c>
      <c r="E177" s="152">
        <v>140.96294999999981</v>
      </c>
      <c r="F177" s="158">
        <v>9.8787728160557683E-2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1159</v>
      </c>
      <c r="C178" s="152">
        <v>8.2804999999998472</v>
      </c>
      <c r="D178" s="152">
        <v>3.5502304888500474E-3</v>
      </c>
      <c r="E178" s="152">
        <v>80.39496999999966</v>
      </c>
      <c r="F178" s="158">
        <v>5.6341304164223061E-2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1155</v>
      </c>
      <c r="C179" s="152">
        <v>128.4642300000005</v>
      </c>
      <c r="D179" s="152">
        <v>5.5078512900507824E-2</v>
      </c>
      <c r="E179" s="152">
        <v>25.985640000000032</v>
      </c>
      <c r="F179" s="158">
        <v>1.8210901094210367E-2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1154</v>
      </c>
      <c r="C180" s="152">
        <v>204.61279999999897</v>
      </c>
      <c r="D180" s="152">
        <v>8.7726900666504029E-2</v>
      </c>
      <c r="E180" s="152">
        <v>20.522190000000155</v>
      </c>
      <c r="F180" s="158">
        <v>1.4382080730995865E-2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1152</v>
      </c>
      <c r="C181" s="152">
        <v>203.38779999999679</v>
      </c>
      <c r="D181" s="152">
        <v>8.7201686929549854E-2</v>
      </c>
      <c r="E181" s="152">
        <v>-24.579869999997982</v>
      </c>
      <c r="F181" s="158">
        <v>-1.7225728574647815E-2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1158</v>
      </c>
      <c r="C182" s="152">
        <v>-1980.3115299999999</v>
      </c>
      <c r="D182" s="152">
        <v>-0.84905046449217003</v>
      </c>
      <c r="E182" s="152">
        <v>-873.51327000000015</v>
      </c>
      <c r="F182" s="158">
        <v>-0.61216363208488445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1292</v>
      </c>
      <c r="C183" s="152">
        <v>0.26584999999977299</v>
      </c>
      <c r="D183" s="152">
        <v>1.1398209956645089E-4</v>
      </c>
      <c r="E183" s="152">
        <v>-3372.7844900000005</v>
      </c>
      <c r="F183" s="158">
        <v>-2.3636687324028456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2"/>
      <c r="D184" s="152"/>
      <c r="E184" s="152"/>
      <c r="F184" s="158"/>
      <c r="H184" s="8"/>
      <c r="I184" s="49"/>
      <c r="J184" s="50"/>
      <c r="K184" s="52"/>
      <c r="L184" s="50"/>
    </row>
    <row r="185" spans="2:12" s="5" customFormat="1" x14ac:dyDescent="0.25">
      <c r="B185" s="154" t="s">
        <v>1162</v>
      </c>
      <c r="C185" s="160">
        <v>233238.37779000029</v>
      </c>
      <c r="D185" s="159">
        <v>100</v>
      </c>
      <c r="E185" s="160">
        <v>142692.77432000014</v>
      </c>
      <c r="F185" s="161">
        <v>100</v>
      </c>
      <c r="H185" s="174"/>
      <c r="I185" s="155"/>
      <c r="J185" s="156"/>
      <c r="K185" s="157"/>
      <c r="L185" s="156"/>
    </row>
    <row r="186" spans="2:12" s="4" customFormat="1" x14ac:dyDescent="0.25">
      <c r="B186" s="8"/>
      <c r="C186" s="152"/>
      <c r="D186" s="152"/>
      <c r="E186" s="152"/>
      <c r="F186" s="152"/>
      <c r="H186" s="8"/>
      <c r="I186" s="49"/>
      <c r="J186" s="50"/>
      <c r="K186" s="52"/>
      <c r="L186" s="50"/>
    </row>
    <row r="187" spans="2:12" s="4" customFormat="1" x14ac:dyDescent="0.25">
      <c r="B187" s="153" t="s">
        <v>1143</v>
      </c>
      <c r="C187" s="163">
        <v>133530.54453000007</v>
      </c>
      <c r="D187" s="162">
        <v>57.250674522452016</v>
      </c>
      <c r="E187" s="163">
        <v>89627.753370000122</v>
      </c>
      <c r="F187" s="173">
        <v>62.811697226520103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1153</v>
      </c>
      <c r="C188" s="152">
        <v>101463.24279000005</v>
      </c>
      <c r="D188" s="152">
        <v>43.501950129902731</v>
      </c>
      <c r="E188" s="152">
        <v>55713.855890000021</v>
      </c>
      <c r="F188" s="158">
        <v>39.044623076048104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1161</v>
      </c>
      <c r="C189" s="152">
        <v>-1755.4095300000336</v>
      </c>
      <c r="D189" s="152">
        <v>-0.75262465235482956</v>
      </c>
      <c r="E189" s="152">
        <v>-2648.8349399999997</v>
      </c>
      <c r="F189" s="158">
        <v>-1.85632030256821</v>
      </c>
      <c r="H189" s="8"/>
      <c r="I189" s="49"/>
      <c r="J189" s="50"/>
      <c r="K189" s="52"/>
      <c r="L189" s="50"/>
    </row>
    <row r="190" spans="2:12" s="5" customFormat="1" x14ac:dyDescent="0.25">
      <c r="B190" s="165" t="s">
        <v>364</v>
      </c>
      <c r="C190" s="166">
        <v>2.0372681319713593E-10</v>
      </c>
      <c r="D190" s="166">
        <v>8.2489570729649131E-14</v>
      </c>
      <c r="E190" s="166">
        <v>0</v>
      </c>
      <c r="F190" s="167">
        <v>2.886579864025407E-15</v>
      </c>
      <c r="H190" s="174"/>
      <c r="I190" s="155"/>
      <c r="J190" s="156"/>
      <c r="K190" s="157"/>
      <c r="L190" s="156"/>
    </row>
    <row r="191" spans="2:12" s="5" customFormat="1" x14ac:dyDescent="0.25">
      <c r="B191" s="174"/>
      <c r="C191" s="164"/>
      <c r="D191" s="164"/>
      <c r="E191" s="164"/>
      <c r="F191" s="164"/>
      <c r="H191" s="174"/>
      <c r="I191" s="155"/>
      <c r="J191" s="156"/>
      <c r="K191" s="157"/>
      <c r="L191" s="156"/>
    </row>
    <row r="192" spans="2:12" s="5" customFormat="1" x14ac:dyDescent="0.25">
      <c r="B192" s="174"/>
      <c r="C192" s="164"/>
      <c r="D192" s="164"/>
      <c r="E192" s="164"/>
      <c r="F192" s="164"/>
      <c r="H192" s="174"/>
      <c r="I192" s="155"/>
      <c r="J192" s="156"/>
      <c r="K192" s="157"/>
      <c r="L192" s="156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729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1222</v>
      </c>
      <c r="C195" s="92"/>
      <c r="I195" s="92"/>
    </row>
    <row r="196" spans="2:12" s="40" customFormat="1" x14ac:dyDescent="0.25">
      <c r="B196" s="40" t="s">
        <v>1228</v>
      </c>
      <c r="C196" s="92"/>
      <c r="I196" s="92"/>
    </row>
    <row r="197" spans="2:12" x14ac:dyDescent="0.25">
      <c r="B197" s="42" t="s">
        <v>1225</v>
      </c>
    </row>
    <row r="198" spans="2:12" x14ac:dyDescent="0.25">
      <c r="B198" s="42" t="s">
        <v>1226</v>
      </c>
    </row>
    <row r="199" spans="2:12" x14ac:dyDescent="0.25">
      <c r="B199" s="42" t="s">
        <v>1227</v>
      </c>
    </row>
    <row r="200" spans="2:12" x14ac:dyDescent="0.25">
      <c r="B200" s="40" t="s">
        <v>1169</v>
      </c>
    </row>
    <row r="201" spans="2:12" x14ac:dyDescent="0.25">
      <c r="B201" s="42" t="s">
        <v>1287</v>
      </c>
    </row>
    <row r="202" spans="2:12" x14ac:dyDescent="0.25">
      <c r="B202" s="42" t="s">
        <v>1234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</sheetData>
  <sortState xmlns:xlrd2="http://schemas.microsoft.com/office/spreadsheetml/2017/richdata2" ref="B123:F146">
    <sortCondition descending="1" ref="F123:F146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7:F8"/>
    <mergeCell ref="H7:L8"/>
    <mergeCell ref="B9:B10"/>
    <mergeCell ref="H9:H10"/>
    <mergeCell ref="B44:F45"/>
    <mergeCell ref="H44:L45"/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topLeftCell="A4" zoomScale="70" zoomScaleNormal="70" workbookViewId="0">
      <selection activeCell="C4" sqref="C4"/>
    </sheetView>
  </sheetViews>
  <sheetFormatPr defaultColWidth="11.44140625" defaultRowHeight="13.8" x14ac:dyDescent="0.25"/>
  <cols>
    <col min="1" max="1" width="11.44140625" style="84"/>
    <col min="2" max="2" width="11" style="84" customWidth="1"/>
    <col min="3" max="7" width="11.44140625" style="84"/>
    <col min="8" max="8" width="10.21875" style="84" customWidth="1"/>
    <col min="9" max="11" width="11.44140625" style="84"/>
    <col min="12" max="12" width="10.21875" style="84" customWidth="1"/>
    <col min="13" max="13" width="5.21875" style="84" customWidth="1"/>
    <col min="14" max="36" width="11.44140625" style="84"/>
    <col min="37" max="37" width="13.21875" style="84" bestFit="1" customWidth="1"/>
    <col min="38" max="16384" width="11.44140625" style="84"/>
  </cols>
  <sheetData>
    <row r="33" spans="3:37" x14ac:dyDescent="0.25">
      <c r="C33" s="84" t="s">
        <v>960</v>
      </c>
    </row>
    <row r="44" spans="3:37" x14ac:dyDescent="0.25">
      <c r="AK44" s="84">
        <v>0</v>
      </c>
    </row>
    <row r="116" spans="3:3" x14ac:dyDescent="0.25">
      <c r="C116" s="84" t="s">
        <v>991</v>
      </c>
    </row>
    <row r="871" s="84" customFormat="1" x14ac:dyDescent="0.25"/>
    <row r="1072" s="84" customFormat="1" x14ac:dyDescent="0.25"/>
    <row r="1121" s="84" customForma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3:CT273"/>
  <sheetViews>
    <sheetView showGridLines="0" topLeftCell="Z1" zoomScale="85" zoomScaleNormal="85" workbookViewId="0">
      <selection activeCell="AA8" sqref="AA8"/>
    </sheetView>
  </sheetViews>
  <sheetFormatPr defaultColWidth="11.44140625" defaultRowHeight="13.8" x14ac:dyDescent="0.25"/>
  <cols>
    <col min="1" max="1" width="5.5546875" style="84" customWidth="1"/>
    <col min="2" max="2" width="15.21875" style="84" customWidth="1"/>
    <col min="3" max="3" width="79.77734375" style="84" customWidth="1"/>
    <col min="4" max="4" width="28" style="113" customWidth="1"/>
    <col min="5" max="5" width="25.77734375" style="115" customWidth="1"/>
    <col min="6" max="6" width="25.21875" style="84" customWidth="1"/>
    <col min="7" max="7" width="25" style="84" customWidth="1"/>
    <col min="8" max="8" width="27.44140625" style="115" customWidth="1"/>
    <col min="9" max="9" width="20.77734375" style="115" customWidth="1"/>
    <col min="10" max="10" width="24.21875" style="115" customWidth="1"/>
    <col min="11" max="11" width="20.44140625" style="84" customWidth="1"/>
    <col min="12" max="12" width="23" style="84" customWidth="1"/>
    <col min="13" max="13" width="33.21875" style="84" customWidth="1"/>
    <col min="14" max="14" width="27.21875" style="84" customWidth="1"/>
    <col min="15" max="17" width="20.77734375" style="84" customWidth="1"/>
    <col min="18" max="18" width="27.44140625" style="84" customWidth="1"/>
    <col min="19" max="19" width="21.21875" style="84" customWidth="1"/>
    <col min="20" max="20" width="21" style="84" customWidth="1"/>
    <col min="21" max="21" width="33.77734375" style="84" customWidth="1"/>
    <col min="22" max="22" width="19.21875" style="84" customWidth="1"/>
    <col min="23" max="23" width="27.44140625" style="84" customWidth="1"/>
    <col min="24" max="24" width="18.44140625" style="84" customWidth="1"/>
    <col min="25" max="25" width="22.44140625" style="84" customWidth="1"/>
    <col min="26" max="26" width="19.21875" style="84" customWidth="1"/>
    <col min="27" max="27" width="22.21875" style="84" customWidth="1"/>
    <col min="28" max="28" width="33.5546875" style="84" customWidth="1"/>
    <col min="29" max="29" width="22.21875" style="84" customWidth="1"/>
    <col min="30" max="30" width="27.44140625" style="84" customWidth="1"/>
    <col min="31" max="31" width="33.5546875" style="84" bestFit="1" customWidth="1"/>
    <col min="32" max="33" width="27.44140625" style="84" bestFit="1" customWidth="1"/>
    <col min="34" max="34" width="15.21875" style="84" bestFit="1" customWidth="1"/>
    <col min="35" max="36" width="31.5546875" style="84" bestFit="1" customWidth="1"/>
    <col min="37" max="37" width="11.44140625" style="84"/>
    <col min="38" max="38" width="22.21875" style="60" customWidth="1"/>
    <col min="39" max="16384" width="11.44140625" style="84"/>
  </cols>
  <sheetData>
    <row r="3" spans="1:98" s="1" customFormat="1" x14ac:dyDescent="0.25">
      <c r="A3" s="221"/>
      <c r="B3" s="10" t="s">
        <v>1220</v>
      </c>
      <c r="C3" s="20"/>
      <c r="D3" s="108"/>
      <c r="E3" s="107"/>
      <c r="F3" s="7"/>
      <c r="G3" s="7"/>
      <c r="H3" s="148"/>
      <c r="I3" s="107"/>
      <c r="J3" s="107"/>
      <c r="K3" s="7"/>
      <c r="L3" s="7"/>
      <c r="M3" s="7"/>
      <c r="N3" s="7"/>
      <c r="O3" s="7"/>
      <c r="P3" s="7"/>
      <c r="AL3" s="327"/>
    </row>
    <row r="4" spans="1:98" s="1" customFormat="1" x14ac:dyDescent="0.25">
      <c r="A4" s="221"/>
      <c r="B4" s="10" t="s">
        <v>1166</v>
      </c>
      <c r="C4" s="20"/>
      <c r="D4" s="108"/>
      <c r="E4" s="107"/>
      <c r="F4" s="7"/>
      <c r="G4" s="7"/>
      <c r="H4" s="107"/>
      <c r="I4" s="107"/>
      <c r="J4" s="107"/>
      <c r="K4" s="7"/>
      <c r="L4" s="7"/>
      <c r="M4" s="7"/>
      <c r="N4" s="7"/>
      <c r="O4" s="7"/>
      <c r="P4" s="7"/>
      <c r="AL4" s="327"/>
    </row>
    <row r="5" spans="1:98" s="1" customFormat="1" x14ac:dyDescent="0.25">
      <c r="A5" s="44"/>
      <c r="B5" s="44">
        <v>44347</v>
      </c>
      <c r="C5" s="20"/>
      <c r="D5" s="108"/>
      <c r="E5" s="108"/>
      <c r="F5" s="7"/>
      <c r="G5" s="7"/>
      <c r="H5" s="136"/>
      <c r="I5" s="107"/>
      <c r="J5" s="107"/>
      <c r="K5" s="7"/>
      <c r="L5" s="7"/>
      <c r="M5" s="7"/>
      <c r="N5" s="7"/>
      <c r="O5" s="7"/>
      <c r="P5" s="7"/>
      <c r="AL5" s="327"/>
    </row>
    <row r="6" spans="1:98" s="1" customFormat="1" x14ac:dyDescent="0.25">
      <c r="A6" s="221"/>
      <c r="B6" s="10" t="s">
        <v>9</v>
      </c>
      <c r="C6" s="20"/>
      <c r="D6" s="108"/>
      <c r="E6" s="107"/>
      <c r="F6" s="7"/>
      <c r="G6" s="7"/>
      <c r="H6" s="107"/>
      <c r="I6" s="107"/>
      <c r="J6" s="107"/>
      <c r="K6" s="7"/>
      <c r="L6" s="7"/>
      <c r="M6" s="7"/>
      <c r="N6" s="24"/>
      <c r="O6" s="7"/>
      <c r="P6" s="7"/>
      <c r="AL6" s="327"/>
    </row>
    <row r="7" spans="1:98" s="1" customFormat="1" ht="15" customHeight="1" x14ac:dyDescent="0.25">
      <c r="A7" s="189"/>
      <c r="B7" s="111"/>
      <c r="C7" s="58"/>
      <c r="D7" s="103"/>
      <c r="E7" s="103"/>
      <c r="F7" s="103"/>
      <c r="G7" s="103"/>
      <c r="H7" s="103"/>
      <c r="I7" s="103"/>
      <c r="J7" s="103"/>
      <c r="K7" s="102"/>
      <c r="L7" s="102"/>
      <c r="M7" s="102"/>
      <c r="N7" s="102"/>
      <c r="O7" s="103"/>
      <c r="P7" s="112"/>
      <c r="Q7" s="112"/>
      <c r="R7" s="112"/>
      <c r="S7" s="112"/>
      <c r="T7" s="112"/>
      <c r="U7" s="112"/>
      <c r="V7" s="93"/>
      <c r="W7" s="112"/>
      <c r="X7" s="112"/>
      <c r="Y7" s="93"/>
      <c r="Z7" s="112"/>
      <c r="AA7" s="93"/>
      <c r="AB7" s="112"/>
      <c r="AC7" s="93"/>
      <c r="AD7" s="112"/>
      <c r="AE7" s="112"/>
      <c r="AF7" s="593" t="s">
        <v>1229</v>
      </c>
      <c r="AG7" s="594"/>
      <c r="AH7" s="594"/>
      <c r="AI7" s="595"/>
      <c r="AJ7" s="3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</row>
    <row r="8" spans="1:98" s="339" customFormat="1" ht="48.75" customHeight="1" x14ac:dyDescent="0.3">
      <c r="A8" s="534"/>
      <c r="B8" s="341" t="s">
        <v>10</v>
      </c>
      <c r="C8" s="557" t="s">
        <v>11</v>
      </c>
      <c r="D8" s="343" t="s">
        <v>1139</v>
      </c>
      <c r="E8" s="320" t="s">
        <v>1140</v>
      </c>
      <c r="F8" s="320" t="s">
        <v>1141</v>
      </c>
      <c r="G8" s="320" t="s">
        <v>1142</v>
      </c>
      <c r="H8" s="344" t="s">
        <v>1143</v>
      </c>
      <c r="I8" s="320" t="s">
        <v>1144</v>
      </c>
      <c r="J8" s="320" t="s">
        <v>1145</v>
      </c>
      <c r="K8" s="336" t="s">
        <v>1150</v>
      </c>
      <c r="L8" s="337" t="s">
        <v>1213</v>
      </c>
      <c r="M8" s="337" t="s">
        <v>1147</v>
      </c>
      <c r="N8" s="336" t="s">
        <v>1148</v>
      </c>
      <c r="O8" s="320" t="s">
        <v>1151</v>
      </c>
      <c r="P8" s="320" t="s">
        <v>1149</v>
      </c>
      <c r="Q8" s="320" t="s">
        <v>1146</v>
      </c>
      <c r="R8" s="344" t="s">
        <v>1153</v>
      </c>
      <c r="S8" s="320" t="s">
        <v>1152</v>
      </c>
      <c r="T8" s="320" t="s">
        <v>1154</v>
      </c>
      <c r="U8" s="320" t="s">
        <v>1155</v>
      </c>
      <c r="V8" s="337" t="s">
        <v>1156</v>
      </c>
      <c r="W8" s="320" t="s">
        <v>1157</v>
      </c>
      <c r="X8" s="320" t="s">
        <v>1158</v>
      </c>
      <c r="Y8" s="340" t="s">
        <v>1292</v>
      </c>
      <c r="Z8" s="320" t="s">
        <v>1159</v>
      </c>
      <c r="AA8" s="340" t="s">
        <v>1885</v>
      </c>
      <c r="AB8" s="320" t="s">
        <v>1880</v>
      </c>
      <c r="AC8" s="340" t="s">
        <v>1294</v>
      </c>
      <c r="AD8" s="344" t="s">
        <v>1161</v>
      </c>
      <c r="AE8" s="344" t="s">
        <v>1162</v>
      </c>
      <c r="AF8" s="336" t="s">
        <v>1163</v>
      </c>
      <c r="AG8" s="337" t="s">
        <v>1164</v>
      </c>
      <c r="AH8" s="338" t="s">
        <v>1165</v>
      </c>
      <c r="AI8" s="527" t="s">
        <v>1862</v>
      </c>
      <c r="AJ8" s="334" t="s">
        <v>1230</v>
      </c>
    </row>
    <row r="9" spans="1:98" s="14" customFormat="1" x14ac:dyDescent="0.25">
      <c r="A9" s="13"/>
      <c r="B9" s="13"/>
      <c r="C9" s="25" t="s">
        <v>3</v>
      </c>
      <c r="D9" s="93">
        <v>3655770.06905</v>
      </c>
      <c r="E9" s="93">
        <v>4228439.7938699992</v>
      </c>
      <c r="F9" s="93">
        <v>7230340.0054499991</v>
      </c>
      <c r="G9" s="93">
        <v>3568738.5931200008</v>
      </c>
      <c r="H9" s="93">
        <v>18683288.461490009</v>
      </c>
      <c r="I9" s="93">
        <v>1198816.5956000001</v>
      </c>
      <c r="J9" s="93">
        <v>2374994.5306500006</v>
      </c>
      <c r="K9" s="93">
        <v>216451.22399999999</v>
      </c>
      <c r="L9" s="93">
        <v>1914219.1037599999</v>
      </c>
      <c r="M9" s="93">
        <v>639760.87963999982</v>
      </c>
      <c r="N9" s="93">
        <v>2479374.5520799998</v>
      </c>
      <c r="O9" s="93">
        <v>360984.75358000025</v>
      </c>
      <c r="P9" s="93">
        <v>532894.03833999997</v>
      </c>
      <c r="Q9" s="93">
        <v>581841.47136999993</v>
      </c>
      <c r="R9" s="93">
        <v>10299337.149020001</v>
      </c>
      <c r="S9" s="93">
        <v>412954.60273000004</v>
      </c>
      <c r="T9" s="93">
        <v>114623.16400999998</v>
      </c>
      <c r="U9" s="93">
        <v>31349.094849999998</v>
      </c>
      <c r="V9" s="93">
        <v>28560.289689999994</v>
      </c>
      <c r="W9" s="93">
        <v>101933.81734000001</v>
      </c>
      <c r="X9" s="93">
        <v>14865.466380000002</v>
      </c>
      <c r="Y9" s="93">
        <v>68198.452160000001</v>
      </c>
      <c r="Z9" s="93">
        <v>18140.375319999999</v>
      </c>
      <c r="AA9" s="93">
        <v>79847.228040000002</v>
      </c>
      <c r="AB9" s="93">
        <v>157510.94223000004</v>
      </c>
      <c r="AC9" s="93">
        <v>81397.176260000007</v>
      </c>
      <c r="AD9" s="93">
        <v>1109380.6090100002</v>
      </c>
      <c r="AE9" s="93">
        <v>30092006.219519999</v>
      </c>
      <c r="AF9" s="93">
        <v>2695825.7760799997</v>
      </c>
      <c r="AG9" s="93">
        <v>2582540.2730900003</v>
      </c>
      <c r="AH9" s="93">
        <v>0</v>
      </c>
      <c r="AI9" s="93">
        <v>229442.85645999995</v>
      </c>
      <c r="AJ9" s="420">
        <v>24584197.313890006</v>
      </c>
      <c r="AL9" s="328"/>
    </row>
    <row r="10" spans="1:98" x14ac:dyDescent="0.25">
      <c r="A10" s="85"/>
      <c r="B10" s="85"/>
      <c r="C10" s="86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419"/>
      <c r="AL10" s="324"/>
    </row>
    <row r="11" spans="1:98" x14ac:dyDescent="0.25">
      <c r="A11" s="85"/>
      <c r="B11" s="85">
        <v>1401</v>
      </c>
      <c r="C11" s="86" t="s">
        <v>1033</v>
      </c>
      <c r="D11" s="94">
        <v>1857506.3558699999</v>
      </c>
      <c r="E11" s="94">
        <v>782240.80550999998</v>
      </c>
      <c r="F11" s="94">
        <v>2518644.2912600003</v>
      </c>
      <c r="G11" s="94">
        <v>2186495.4500500001</v>
      </c>
      <c r="H11" s="94">
        <v>7344886.9026900008</v>
      </c>
      <c r="I11" s="94">
        <v>537033.84962999995</v>
      </c>
      <c r="J11" s="94">
        <v>1706138.52097</v>
      </c>
      <c r="K11" s="94">
        <v>211865.72899999999</v>
      </c>
      <c r="L11" s="94">
        <v>83505.071790000002</v>
      </c>
      <c r="M11" s="94">
        <v>50702.172100000003</v>
      </c>
      <c r="N11" s="94">
        <v>1956608.1551700002</v>
      </c>
      <c r="O11" s="94">
        <v>83417.821030000006</v>
      </c>
      <c r="P11" s="94">
        <v>339821.58652999997</v>
      </c>
      <c r="Q11" s="94">
        <v>6.6245699999999994</v>
      </c>
      <c r="R11" s="94">
        <v>4969099.5307900002</v>
      </c>
      <c r="S11" s="94">
        <v>300492.90630000003</v>
      </c>
      <c r="T11" s="94">
        <v>49914.356319999999</v>
      </c>
      <c r="U11" s="94">
        <v>12084.59397</v>
      </c>
      <c r="V11" s="94">
        <v>3979.42382</v>
      </c>
      <c r="W11" s="94">
        <v>91436.996859999999</v>
      </c>
      <c r="X11" s="94">
        <v>796.45590000000004</v>
      </c>
      <c r="Y11" s="94">
        <v>0</v>
      </c>
      <c r="Z11" s="94">
        <v>7578.2703300000003</v>
      </c>
      <c r="AA11" s="94">
        <v>0</v>
      </c>
      <c r="AB11" s="94">
        <v>11571.379010000001</v>
      </c>
      <c r="AC11" s="94">
        <v>0</v>
      </c>
      <c r="AD11" s="94">
        <v>477854.38251000008</v>
      </c>
      <c r="AE11" s="94">
        <v>12791840.815990003</v>
      </c>
      <c r="AF11" s="94">
        <v>2168473.88417</v>
      </c>
      <c r="AG11" s="94">
        <v>138186.66771000001</v>
      </c>
      <c r="AH11" s="94">
        <v>0</v>
      </c>
      <c r="AI11" s="94">
        <v>0</v>
      </c>
      <c r="AJ11" s="419">
        <v>10485180.264110003</v>
      </c>
      <c r="AL11" s="256"/>
    </row>
    <row r="12" spans="1:98" x14ac:dyDescent="0.25">
      <c r="A12" s="85"/>
      <c r="B12" s="85">
        <v>1402</v>
      </c>
      <c r="C12" s="86" t="s">
        <v>1333</v>
      </c>
      <c r="D12" s="94">
        <v>1269309.18998</v>
      </c>
      <c r="E12" s="94">
        <v>1631833.9510899999</v>
      </c>
      <c r="F12" s="94">
        <v>2103745.1289500003</v>
      </c>
      <c r="G12" s="94">
        <v>936509.62444000004</v>
      </c>
      <c r="H12" s="94">
        <v>5941397.894460001</v>
      </c>
      <c r="I12" s="94">
        <v>459750.28797</v>
      </c>
      <c r="J12" s="94">
        <v>561075.17790000001</v>
      </c>
      <c r="K12" s="94">
        <v>0</v>
      </c>
      <c r="L12" s="94">
        <v>1564146.3973299998</v>
      </c>
      <c r="M12" s="94">
        <v>438466.04579</v>
      </c>
      <c r="N12" s="94">
        <v>292592.82925000001</v>
      </c>
      <c r="O12" s="94">
        <v>124304.78643000001</v>
      </c>
      <c r="P12" s="94">
        <v>150174.79627000002</v>
      </c>
      <c r="Q12" s="94">
        <v>281612.58250999998</v>
      </c>
      <c r="R12" s="94">
        <v>3872122.9034499992</v>
      </c>
      <c r="S12" s="94">
        <v>3847.6758</v>
      </c>
      <c r="T12" s="94">
        <v>53108.01584</v>
      </c>
      <c r="U12" s="94">
        <v>7578.58104</v>
      </c>
      <c r="V12" s="94">
        <v>16164.544599999999</v>
      </c>
      <c r="W12" s="94">
        <v>722.05768999999998</v>
      </c>
      <c r="X12" s="94">
        <v>11712.074329999999</v>
      </c>
      <c r="Y12" s="94">
        <v>3654.1234599999998</v>
      </c>
      <c r="Z12" s="94">
        <v>4060.1586400000001</v>
      </c>
      <c r="AA12" s="94">
        <v>0</v>
      </c>
      <c r="AB12" s="94">
        <v>33505.7647</v>
      </c>
      <c r="AC12" s="94">
        <v>0</v>
      </c>
      <c r="AD12" s="94">
        <v>134352.99609999999</v>
      </c>
      <c r="AE12" s="94">
        <v>9947873.7940100003</v>
      </c>
      <c r="AF12" s="94">
        <v>292592.82925000001</v>
      </c>
      <c r="AG12" s="94">
        <v>2018776.9877199996</v>
      </c>
      <c r="AH12" s="94">
        <v>0</v>
      </c>
      <c r="AI12" s="94">
        <v>3654.1234599999998</v>
      </c>
      <c r="AJ12" s="419">
        <v>7632849.8535800008</v>
      </c>
    </row>
    <row r="13" spans="1:98" x14ac:dyDescent="0.25">
      <c r="A13" s="85"/>
      <c r="B13" s="85">
        <v>1403</v>
      </c>
      <c r="C13" s="86" t="s">
        <v>1032</v>
      </c>
      <c r="D13" s="94">
        <v>190474.72362</v>
      </c>
      <c r="E13" s="94">
        <v>479223.07013000001</v>
      </c>
      <c r="F13" s="94">
        <v>610351.79934000003</v>
      </c>
      <c r="G13" s="94">
        <v>233140.30869999999</v>
      </c>
      <c r="H13" s="94">
        <v>1513189.90179</v>
      </c>
      <c r="I13" s="94">
        <v>46791.473159999994</v>
      </c>
      <c r="J13" s="94">
        <v>65688.661399999997</v>
      </c>
      <c r="K13" s="94">
        <v>0</v>
      </c>
      <c r="L13" s="94">
        <v>0</v>
      </c>
      <c r="M13" s="94">
        <v>84244.533810000008</v>
      </c>
      <c r="N13" s="94">
        <v>105516.18124999999</v>
      </c>
      <c r="O13" s="94">
        <v>32335.028309999998</v>
      </c>
      <c r="P13" s="94">
        <v>17729.819930000001</v>
      </c>
      <c r="Q13" s="94">
        <v>26.506060000000002</v>
      </c>
      <c r="R13" s="94">
        <v>352332.20392</v>
      </c>
      <c r="S13" s="94">
        <v>17285.95779</v>
      </c>
      <c r="T13" s="94">
        <v>1118.6327699999999</v>
      </c>
      <c r="U13" s="94">
        <v>29.227520000000002</v>
      </c>
      <c r="V13" s="94">
        <v>53.305589999999995</v>
      </c>
      <c r="W13" s="94">
        <v>170.73924</v>
      </c>
      <c r="X13" s="94">
        <v>0</v>
      </c>
      <c r="Y13" s="94">
        <v>0</v>
      </c>
      <c r="Z13" s="94">
        <v>1492.7362700000001</v>
      </c>
      <c r="AA13" s="94">
        <v>0</v>
      </c>
      <c r="AB13" s="94">
        <v>4334.9627399999999</v>
      </c>
      <c r="AC13" s="94">
        <v>0</v>
      </c>
      <c r="AD13" s="94">
        <v>24485.56192</v>
      </c>
      <c r="AE13" s="94">
        <v>1890007.66763</v>
      </c>
      <c r="AF13" s="94">
        <v>105516.18124999999</v>
      </c>
      <c r="AG13" s="94">
        <v>84297.839400000012</v>
      </c>
      <c r="AH13" s="94">
        <v>0</v>
      </c>
      <c r="AI13" s="94">
        <v>0</v>
      </c>
      <c r="AJ13" s="419">
        <v>1700193.6469800002</v>
      </c>
    </row>
    <row r="14" spans="1:98" x14ac:dyDescent="0.25">
      <c r="A14" s="85"/>
      <c r="B14" s="85">
        <v>1404</v>
      </c>
      <c r="C14" s="86" t="s">
        <v>1339</v>
      </c>
      <c r="D14" s="94">
        <v>188152.97613</v>
      </c>
      <c r="E14" s="94">
        <v>6812.9225299999998</v>
      </c>
      <c r="F14" s="94">
        <v>911833.97077999997</v>
      </c>
      <c r="G14" s="94">
        <v>16854.192159999999</v>
      </c>
      <c r="H14" s="94">
        <v>1123654.0616000001</v>
      </c>
      <c r="I14" s="94">
        <v>5296.56495</v>
      </c>
      <c r="J14" s="94">
        <v>0</v>
      </c>
      <c r="K14" s="94">
        <v>0</v>
      </c>
      <c r="L14" s="94">
        <v>0</v>
      </c>
      <c r="M14" s="94">
        <v>0</v>
      </c>
      <c r="N14" s="94">
        <v>3136.94094</v>
      </c>
      <c r="O14" s="94">
        <v>53464.290729999993</v>
      </c>
      <c r="P14" s="94">
        <v>5788.3630700000003</v>
      </c>
      <c r="Q14" s="94">
        <v>259083.90448</v>
      </c>
      <c r="R14" s="94">
        <v>326770.06417000003</v>
      </c>
      <c r="S14" s="94">
        <v>60760.3652</v>
      </c>
      <c r="T14" s="94">
        <v>116.99294</v>
      </c>
      <c r="U14" s="94">
        <v>5781.8618399999996</v>
      </c>
      <c r="V14" s="94">
        <v>1148.1559399999999</v>
      </c>
      <c r="W14" s="94">
        <v>8485.906570000001</v>
      </c>
      <c r="X14" s="94">
        <v>473.20765999999998</v>
      </c>
      <c r="Y14" s="94">
        <v>40855.96127</v>
      </c>
      <c r="Z14" s="94">
        <v>55.582260000000005</v>
      </c>
      <c r="AA14" s="94">
        <v>72311.509109999999</v>
      </c>
      <c r="AB14" s="94">
        <v>41811.839549999997</v>
      </c>
      <c r="AC14" s="94">
        <v>74616.762620000009</v>
      </c>
      <c r="AD14" s="94">
        <v>306418.14496000001</v>
      </c>
      <c r="AE14" s="94">
        <v>1756842.2707300002</v>
      </c>
      <c r="AF14" s="94">
        <v>3136.94094</v>
      </c>
      <c r="AG14" s="94">
        <v>1148.1559399999999</v>
      </c>
      <c r="AH14" s="94">
        <v>0</v>
      </c>
      <c r="AI14" s="94">
        <v>187784.23300000001</v>
      </c>
      <c r="AJ14" s="419">
        <v>1564772.9408500001</v>
      </c>
    </row>
    <row r="15" spans="1:98" x14ac:dyDescent="0.25">
      <c r="A15" s="85"/>
      <c r="B15" s="85">
        <v>1408</v>
      </c>
      <c r="C15" s="86" t="s">
        <v>1342</v>
      </c>
      <c r="D15" s="94">
        <v>0</v>
      </c>
      <c r="E15" s="94">
        <v>37302.143109999997</v>
      </c>
      <c r="F15" s="94">
        <v>5425.3190599999998</v>
      </c>
      <c r="G15" s="94">
        <v>0</v>
      </c>
      <c r="H15" s="94">
        <v>42727.462169999999</v>
      </c>
      <c r="I15" s="94">
        <v>0</v>
      </c>
      <c r="J15" s="94">
        <v>0</v>
      </c>
      <c r="K15" s="94">
        <v>0</v>
      </c>
      <c r="L15" s="94">
        <v>0</v>
      </c>
      <c r="M15" s="94">
        <v>3023.8777</v>
      </c>
      <c r="N15" s="94">
        <v>419.09463</v>
      </c>
      <c r="O15" s="94">
        <v>0</v>
      </c>
      <c r="P15" s="94">
        <v>0</v>
      </c>
      <c r="Q15" s="94">
        <v>0</v>
      </c>
      <c r="R15" s="94">
        <v>3442.9723300000001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4">
        <v>0</v>
      </c>
      <c r="AD15" s="94">
        <v>0</v>
      </c>
      <c r="AE15" s="94">
        <v>46170.434499999996</v>
      </c>
      <c r="AF15" s="94">
        <v>419.09463</v>
      </c>
      <c r="AG15" s="94">
        <v>3023.8777</v>
      </c>
      <c r="AH15" s="94">
        <v>0</v>
      </c>
      <c r="AI15" s="94">
        <v>0</v>
      </c>
      <c r="AJ15" s="419">
        <v>42727.462169999999</v>
      </c>
    </row>
    <row r="16" spans="1:98" x14ac:dyDescent="0.25">
      <c r="A16" s="85"/>
      <c r="B16" s="85">
        <v>1409</v>
      </c>
      <c r="C16" s="86" t="s">
        <v>1343</v>
      </c>
      <c r="D16" s="94">
        <v>1766.98271</v>
      </c>
      <c r="E16" s="94">
        <v>66154.154200000004</v>
      </c>
      <c r="F16" s="94">
        <v>87934.542809999999</v>
      </c>
      <c r="G16" s="94">
        <v>8350.5416600000008</v>
      </c>
      <c r="H16" s="94">
        <v>164206.22138</v>
      </c>
      <c r="I16" s="94">
        <v>61403.178869999996</v>
      </c>
      <c r="J16" s="94">
        <v>0</v>
      </c>
      <c r="K16" s="94">
        <v>0</v>
      </c>
      <c r="L16" s="94">
        <v>18936.43835</v>
      </c>
      <c r="M16" s="94">
        <v>1795.7888799999998</v>
      </c>
      <c r="N16" s="94">
        <v>34546.138119999996</v>
      </c>
      <c r="O16" s="94">
        <v>16054.507750000001</v>
      </c>
      <c r="P16" s="94">
        <v>265.26427000000001</v>
      </c>
      <c r="Q16" s="94">
        <v>0</v>
      </c>
      <c r="R16" s="94">
        <v>133001.31623999999</v>
      </c>
      <c r="S16" s="94">
        <v>5745.03719</v>
      </c>
      <c r="T16" s="94">
        <v>573.24518999999998</v>
      </c>
      <c r="U16" s="94">
        <v>2183.3744700000002</v>
      </c>
      <c r="V16" s="94">
        <v>250.16632999999999</v>
      </c>
      <c r="W16" s="94">
        <v>0</v>
      </c>
      <c r="X16" s="94">
        <v>0</v>
      </c>
      <c r="Y16" s="94">
        <v>0</v>
      </c>
      <c r="Z16" s="94">
        <v>101.84067999999999</v>
      </c>
      <c r="AA16" s="94">
        <v>0</v>
      </c>
      <c r="AB16" s="94">
        <v>388.25246999999996</v>
      </c>
      <c r="AC16" s="94">
        <v>0</v>
      </c>
      <c r="AD16" s="94">
        <v>9241.9163299999982</v>
      </c>
      <c r="AE16" s="94">
        <v>306449.45394999994</v>
      </c>
      <c r="AF16" s="94">
        <v>34546.138119999996</v>
      </c>
      <c r="AG16" s="94">
        <v>20982.39356</v>
      </c>
      <c r="AH16" s="94">
        <v>0</v>
      </c>
      <c r="AI16" s="94">
        <v>0</v>
      </c>
      <c r="AJ16" s="419">
        <v>250920.92227000001</v>
      </c>
    </row>
    <row r="17" spans="1:36" x14ac:dyDescent="0.25">
      <c r="A17" s="85"/>
      <c r="B17" s="85">
        <v>1410</v>
      </c>
      <c r="C17" s="86" t="s">
        <v>1349</v>
      </c>
      <c r="D17" s="94">
        <v>23296.14302</v>
      </c>
      <c r="E17" s="94">
        <v>174.40676999999999</v>
      </c>
      <c r="F17" s="94">
        <v>22367.945250000001</v>
      </c>
      <c r="G17" s="94">
        <v>3631.7197099999998</v>
      </c>
      <c r="H17" s="94">
        <v>49470.214749999999</v>
      </c>
      <c r="I17" s="94">
        <v>14494.98554</v>
      </c>
      <c r="J17" s="94">
        <v>0</v>
      </c>
      <c r="K17" s="94">
        <v>0</v>
      </c>
      <c r="L17" s="94">
        <v>60980.602180000002</v>
      </c>
      <c r="M17" s="94">
        <v>943.54714000000001</v>
      </c>
      <c r="N17" s="94">
        <v>1341.87014</v>
      </c>
      <c r="O17" s="94">
        <v>5147.7744000000002</v>
      </c>
      <c r="P17" s="94">
        <v>224.75614999999999</v>
      </c>
      <c r="Q17" s="94">
        <v>967.73482999999999</v>
      </c>
      <c r="R17" s="94">
        <v>84101.270379999987</v>
      </c>
      <c r="S17" s="94">
        <v>84.910820000000001</v>
      </c>
      <c r="T17" s="94">
        <v>2967.7322400000003</v>
      </c>
      <c r="U17" s="94">
        <v>22.31597</v>
      </c>
      <c r="V17" s="94">
        <v>246.99776</v>
      </c>
      <c r="W17" s="94">
        <v>0</v>
      </c>
      <c r="X17" s="94">
        <v>0</v>
      </c>
      <c r="Y17" s="94">
        <v>376.63830000000002</v>
      </c>
      <c r="Z17" s="94">
        <v>173.24265</v>
      </c>
      <c r="AA17" s="94">
        <v>0</v>
      </c>
      <c r="AB17" s="94">
        <v>2546.5928599999997</v>
      </c>
      <c r="AC17" s="94">
        <v>0</v>
      </c>
      <c r="AD17" s="94">
        <v>6418.4306000000006</v>
      </c>
      <c r="AE17" s="94">
        <v>139989.91572999998</v>
      </c>
      <c r="AF17" s="94">
        <v>1341.87014</v>
      </c>
      <c r="AG17" s="94">
        <v>62171.147080000002</v>
      </c>
      <c r="AH17" s="94">
        <v>0</v>
      </c>
      <c r="AI17" s="94">
        <v>376.63830000000002</v>
      </c>
      <c r="AJ17" s="419">
        <v>76100.260210000008</v>
      </c>
    </row>
    <row r="18" spans="1:36" x14ac:dyDescent="0.25">
      <c r="A18" s="85"/>
      <c r="B18" s="85">
        <v>1411</v>
      </c>
      <c r="C18" s="86" t="s">
        <v>1355</v>
      </c>
      <c r="D18" s="94">
        <v>4722.3575700000001</v>
      </c>
      <c r="E18" s="94">
        <v>3107.6593199999998</v>
      </c>
      <c r="F18" s="94">
        <v>7746.5039800000004</v>
      </c>
      <c r="G18" s="94">
        <v>1438.7385099999999</v>
      </c>
      <c r="H18" s="94">
        <v>17015.25938</v>
      </c>
      <c r="I18" s="94">
        <v>258.99867999999998</v>
      </c>
      <c r="J18" s="94">
        <v>0</v>
      </c>
      <c r="K18" s="94">
        <v>0</v>
      </c>
      <c r="L18" s="94">
        <v>0</v>
      </c>
      <c r="M18" s="94">
        <v>271.9898</v>
      </c>
      <c r="N18" s="94">
        <v>417.98359000000005</v>
      </c>
      <c r="O18" s="94">
        <v>962.17196000000001</v>
      </c>
      <c r="P18" s="94">
        <v>0</v>
      </c>
      <c r="Q18" s="94">
        <v>0</v>
      </c>
      <c r="R18" s="94">
        <v>1911.1440299999999</v>
      </c>
      <c r="S18" s="94">
        <v>533.96798000000001</v>
      </c>
      <c r="T18" s="94">
        <v>311.64999999999998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217.66936999999999</v>
      </c>
      <c r="AA18" s="94">
        <v>0</v>
      </c>
      <c r="AB18" s="94">
        <v>700.12446999999997</v>
      </c>
      <c r="AC18" s="94">
        <v>0</v>
      </c>
      <c r="AD18" s="94">
        <v>1763.41182</v>
      </c>
      <c r="AE18" s="94">
        <v>20689.81523</v>
      </c>
      <c r="AF18" s="94">
        <v>417.98359000000005</v>
      </c>
      <c r="AG18" s="94">
        <v>271.9898</v>
      </c>
      <c r="AH18" s="94">
        <v>0</v>
      </c>
      <c r="AI18" s="94">
        <v>0</v>
      </c>
      <c r="AJ18" s="419">
        <v>19999.841840000001</v>
      </c>
    </row>
    <row r="19" spans="1:36" x14ac:dyDescent="0.25">
      <c r="A19" s="85"/>
      <c r="B19" s="85">
        <v>1412</v>
      </c>
      <c r="C19" s="86" t="s">
        <v>1356</v>
      </c>
      <c r="D19" s="94">
        <v>1422.2293500000001</v>
      </c>
      <c r="E19" s="94">
        <v>224.02554000000001</v>
      </c>
      <c r="F19" s="94">
        <v>18631.515370000001</v>
      </c>
      <c r="G19" s="94">
        <v>19.171860000000002</v>
      </c>
      <c r="H19" s="94">
        <v>20296.94212</v>
      </c>
      <c r="I19" s="94">
        <v>0.72511000000000003</v>
      </c>
      <c r="J19" s="94">
        <v>0</v>
      </c>
      <c r="K19" s="94">
        <v>0</v>
      </c>
      <c r="L19" s="94">
        <v>0</v>
      </c>
      <c r="M19" s="94">
        <v>0</v>
      </c>
      <c r="N19" s="94">
        <v>18.628080000000001</v>
      </c>
      <c r="O19" s="94">
        <v>1730.5624399999999</v>
      </c>
      <c r="P19" s="94">
        <v>0</v>
      </c>
      <c r="Q19" s="94">
        <v>609.00469999999996</v>
      </c>
      <c r="R19" s="94">
        <v>2358.9203299999999</v>
      </c>
      <c r="S19" s="94">
        <v>3358.7671700000001</v>
      </c>
      <c r="T19" s="94">
        <v>0</v>
      </c>
      <c r="U19" s="94">
        <v>83.521889999999999</v>
      </c>
      <c r="V19" s="94">
        <v>16.279589999999999</v>
      </c>
      <c r="W19" s="94">
        <v>0</v>
      </c>
      <c r="X19" s="94">
        <v>0</v>
      </c>
      <c r="Y19" s="94">
        <v>7678.3068400000002</v>
      </c>
      <c r="Z19" s="94">
        <v>17.44828</v>
      </c>
      <c r="AA19" s="94">
        <v>1112.26595</v>
      </c>
      <c r="AB19" s="94">
        <v>5810.1067499999999</v>
      </c>
      <c r="AC19" s="94">
        <v>2255.5882099999999</v>
      </c>
      <c r="AD19" s="94">
        <v>20332.284679999997</v>
      </c>
      <c r="AE19" s="94">
        <v>42988.147129999998</v>
      </c>
      <c r="AF19" s="94">
        <v>18.628080000000001</v>
      </c>
      <c r="AG19" s="94">
        <v>16.279589999999999</v>
      </c>
      <c r="AH19" s="94">
        <v>0</v>
      </c>
      <c r="AI19" s="94">
        <v>11046.161</v>
      </c>
      <c r="AJ19" s="419">
        <v>31907.078460000001</v>
      </c>
    </row>
    <row r="20" spans="1:36" x14ac:dyDescent="0.25">
      <c r="A20" s="85"/>
      <c r="B20" s="85">
        <v>1416</v>
      </c>
      <c r="C20" s="86" t="s">
        <v>1358</v>
      </c>
      <c r="D20" s="94">
        <v>0</v>
      </c>
      <c r="E20" s="94">
        <v>64.590789999999998</v>
      </c>
      <c r="F20" s="94">
        <v>0</v>
      </c>
      <c r="G20" s="94">
        <v>0</v>
      </c>
      <c r="H20" s="94">
        <v>64.590789999999998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64.590789999999998</v>
      </c>
      <c r="AF20" s="94">
        <v>0</v>
      </c>
      <c r="AG20" s="94">
        <v>0</v>
      </c>
      <c r="AH20" s="94">
        <v>0</v>
      </c>
      <c r="AI20" s="94">
        <v>0</v>
      </c>
      <c r="AJ20" s="419">
        <v>64.590789999999998</v>
      </c>
    </row>
    <row r="21" spans="1:36" x14ac:dyDescent="0.25">
      <c r="A21" s="85"/>
      <c r="B21" s="85">
        <v>1417</v>
      </c>
      <c r="C21" s="86" t="s">
        <v>1359</v>
      </c>
      <c r="D21" s="94">
        <v>2021.1183700000001</v>
      </c>
      <c r="E21" s="94">
        <v>74217.789489999996</v>
      </c>
      <c r="F21" s="94">
        <v>55815.586490000002</v>
      </c>
      <c r="G21" s="94">
        <v>4308.7864300000001</v>
      </c>
      <c r="H21" s="94">
        <v>136363.28078</v>
      </c>
      <c r="I21" s="94">
        <v>5599.1580400000003</v>
      </c>
      <c r="J21" s="94">
        <v>63.121099999999998</v>
      </c>
      <c r="K21" s="94">
        <v>0</v>
      </c>
      <c r="L21" s="94">
        <v>1795.8282099999999</v>
      </c>
      <c r="M21" s="94">
        <v>9291.6573000000008</v>
      </c>
      <c r="N21" s="94">
        <v>15598.623680000001</v>
      </c>
      <c r="O21" s="94">
        <v>6902.7665299999999</v>
      </c>
      <c r="P21" s="94">
        <v>1471.7831200000001</v>
      </c>
      <c r="Q21" s="94">
        <v>0</v>
      </c>
      <c r="R21" s="94">
        <v>40722.937980000002</v>
      </c>
      <c r="S21" s="94">
        <v>6314.4433499999996</v>
      </c>
      <c r="T21" s="94">
        <v>200.02938</v>
      </c>
      <c r="U21" s="94">
        <v>0</v>
      </c>
      <c r="V21" s="94">
        <v>0</v>
      </c>
      <c r="W21" s="94">
        <v>0</v>
      </c>
      <c r="X21" s="94">
        <v>0</v>
      </c>
      <c r="Y21" s="94">
        <v>0</v>
      </c>
      <c r="Z21" s="94">
        <v>442.3</v>
      </c>
      <c r="AA21" s="94">
        <v>0</v>
      </c>
      <c r="AB21" s="94">
        <v>0</v>
      </c>
      <c r="AC21" s="94">
        <v>0</v>
      </c>
      <c r="AD21" s="94">
        <v>6956.7727299999997</v>
      </c>
      <c r="AE21" s="94">
        <v>184042.99149000001</v>
      </c>
      <c r="AF21" s="94">
        <v>15598.623680000001</v>
      </c>
      <c r="AG21" s="94">
        <v>11087.48551</v>
      </c>
      <c r="AH21" s="94">
        <v>0</v>
      </c>
      <c r="AI21" s="94">
        <v>0</v>
      </c>
      <c r="AJ21" s="419">
        <v>157356.88229999997</v>
      </c>
    </row>
    <row r="22" spans="1:36" x14ac:dyDescent="0.25">
      <c r="A22" s="85"/>
      <c r="B22" s="85">
        <v>1418</v>
      </c>
      <c r="C22" s="86" t="s">
        <v>1811</v>
      </c>
      <c r="D22" s="94">
        <v>9577.9654100000007</v>
      </c>
      <c r="E22" s="94">
        <v>11842.17067</v>
      </c>
      <c r="F22" s="94">
        <v>83158.621079999997</v>
      </c>
      <c r="G22" s="94">
        <v>28253.7994</v>
      </c>
      <c r="H22" s="94">
        <v>132832.55656</v>
      </c>
      <c r="I22" s="94">
        <v>9618.7991899999997</v>
      </c>
      <c r="J22" s="94">
        <v>5307.5004400000007</v>
      </c>
      <c r="K22" s="94">
        <v>0</v>
      </c>
      <c r="L22" s="94">
        <v>60853.327689999998</v>
      </c>
      <c r="M22" s="94">
        <v>10177.01866</v>
      </c>
      <c r="N22" s="94">
        <v>3677.4046800000001</v>
      </c>
      <c r="O22" s="94">
        <v>2651.183</v>
      </c>
      <c r="P22" s="94">
        <v>307.47951</v>
      </c>
      <c r="Q22" s="94">
        <v>232.89614</v>
      </c>
      <c r="R22" s="94">
        <v>92825.609310000014</v>
      </c>
      <c r="S22" s="94">
        <v>0</v>
      </c>
      <c r="T22" s="94">
        <v>1419.53944</v>
      </c>
      <c r="U22" s="94">
        <v>0</v>
      </c>
      <c r="V22" s="94">
        <v>278.22212000000002</v>
      </c>
      <c r="W22" s="94">
        <v>0</v>
      </c>
      <c r="X22" s="94">
        <v>25.787520000000001</v>
      </c>
      <c r="Y22" s="94">
        <v>130.57953999999998</v>
      </c>
      <c r="Z22" s="94">
        <v>58.403449999999999</v>
      </c>
      <c r="AA22" s="94">
        <v>0</v>
      </c>
      <c r="AB22" s="94">
        <v>133.95959999999999</v>
      </c>
      <c r="AC22" s="94">
        <v>0</v>
      </c>
      <c r="AD22" s="94">
        <v>2046.4916699999999</v>
      </c>
      <c r="AE22" s="94">
        <v>227704.65754000001</v>
      </c>
      <c r="AF22" s="94">
        <v>3677.4046800000001</v>
      </c>
      <c r="AG22" s="94">
        <v>71308.568469999998</v>
      </c>
      <c r="AH22" s="94">
        <v>0</v>
      </c>
      <c r="AI22" s="94">
        <v>130.57953999999998</v>
      </c>
      <c r="AJ22" s="419">
        <v>152588.10485</v>
      </c>
    </row>
    <row r="23" spans="1:36" x14ac:dyDescent="0.25">
      <c r="A23" s="85"/>
      <c r="B23" s="85">
        <v>1419</v>
      </c>
      <c r="C23" s="86" t="s">
        <v>1370</v>
      </c>
      <c r="D23" s="94">
        <v>2390.7748900000001</v>
      </c>
      <c r="E23" s="94">
        <v>5025.9216100000003</v>
      </c>
      <c r="F23" s="94">
        <v>53323.071130000004</v>
      </c>
      <c r="G23" s="94">
        <v>5415.8443899999993</v>
      </c>
      <c r="H23" s="94">
        <v>66155.61202</v>
      </c>
      <c r="I23" s="94">
        <v>157.46587</v>
      </c>
      <c r="J23" s="94">
        <v>148.57343</v>
      </c>
      <c r="K23" s="94">
        <v>0</v>
      </c>
      <c r="L23" s="94">
        <v>0</v>
      </c>
      <c r="M23" s="94">
        <v>4429.5627599999998</v>
      </c>
      <c r="N23" s="94">
        <v>1486.2943</v>
      </c>
      <c r="O23" s="94">
        <v>273.13639000000001</v>
      </c>
      <c r="P23" s="94">
        <v>0</v>
      </c>
      <c r="Q23" s="94">
        <v>0</v>
      </c>
      <c r="R23" s="94">
        <v>6495.0327500000003</v>
      </c>
      <c r="S23" s="94">
        <v>13.662940000000001</v>
      </c>
      <c r="T23" s="94">
        <v>0</v>
      </c>
      <c r="U23" s="94">
        <v>0</v>
      </c>
      <c r="V23" s="94">
        <v>0</v>
      </c>
      <c r="W23" s="94">
        <v>0</v>
      </c>
      <c r="X23" s="94">
        <v>0</v>
      </c>
      <c r="Y23" s="94">
        <v>0</v>
      </c>
      <c r="Z23" s="94">
        <v>6.2451800000000004</v>
      </c>
      <c r="AA23" s="94">
        <v>0</v>
      </c>
      <c r="AB23" s="94">
        <v>71.423699999999997</v>
      </c>
      <c r="AC23" s="94">
        <v>0</v>
      </c>
      <c r="AD23" s="94">
        <v>91.331819999999993</v>
      </c>
      <c r="AE23" s="94">
        <v>72741.976590000006</v>
      </c>
      <c r="AF23" s="94">
        <v>1486.2943</v>
      </c>
      <c r="AG23" s="94">
        <v>4429.5627599999998</v>
      </c>
      <c r="AH23" s="94">
        <v>0</v>
      </c>
      <c r="AI23" s="94">
        <v>0</v>
      </c>
      <c r="AJ23" s="419">
        <v>66826.119529999996</v>
      </c>
    </row>
    <row r="24" spans="1:36" x14ac:dyDescent="0.25">
      <c r="A24" s="85"/>
      <c r="B24" s="85">
        <v>1420</v>
      </c>
      <c r="C24" s="86" t="s">
        <v>1372</v>
      </c>
      <c r="D24" s="94">
        <v>254.07746</v>
      </c>
      <c r="E24" s="94">
        <v>4.2592499999999998</v>
      </c>
      <c r="F24" s="94">
        <v>104452.73020000001</v>
      </c>
      <c r="G24" s="94">
        <v>257.59008</v>
      </c>
      <c r="H24" s="94">
        <v>104968.65699</v>
      </c>
      <c r="I24" s="94">
        <v>29.314299999999999</v>
      </c>
      <c r="J24" s="94">
        <v>0</v>
      </c>
      <c r="K24" s="94">
        <v>0</v>
      </c>
      <c r="L24" s="94">
        <v>0</v>
      </c>
      <c r="M24" s="94">
        <v>0</v>
      </c>
      <c r="N24" s="94">
        <v>16.208290000000002</v>
      </c>
      <c r="O24" s="94">
        <v>498.70359999999999</v>
      </c>
      <c r="P24" s="94">
        <v>99.332999999999998</v>
      </c>
      <c r="Q24" s="94">
        <v>1427.3467499999999</v>
      </c>
      <c r="R24" s="94">
        <v>2070.9059399999996</v>
      </c>
      <c r="S24" s="94">
        <v>1539.3637699999999</v>
      </c>
      <c r="T24" s="94">
        <v>9.5E-4</v>
      </c>
      <c r="U24" s="94">
        <v>2.3144899999999997</v>
      </c>
      <c r="V24" s="94">
        <v>28.976900000000001</v>
      </c>
      <c r="W24" s="94">
        <v>0</v>
      </c>
      <c r="X24" s="94">
        <v>7.6596899999999994</v>
      </c>
      <c r="Y24" s="94">
        <v>3369.9494300000001</v>
      </c>
      <c r="Z24" s="94">
        <v>0</v>
      </c>
      <c r="AA24" s="94">
        <v>737.15599999999995</v>
      </c>
      <c r="AB24" s="94">
        <v>445.33092999999997</v>
      </c>
      <c r="AC24" s="94">
        <v>109.47359</v>
      </c>
      <c r="AD24" s="94">
        <v>6240.2257499999996</v>
      </c>
      <c r="AE24" s="94">
        <v>113279.78868</v>
      </c>
      <c r="AF24" s="94">
        <v>16.208290000000002</v>
      </c>
      <c r="AG24" s="94">
        <v>28.976900000000001</v>
      </c>
      <c r="AH24" s="94">
        <v>0</v>
      </c>
      <c r="AI24" s="94">
        <v>4216.5790199999992</v>
      </c>
      <c r="AJ24" s="419">
        <v>109018.02446999999</v>
      </c>
    </row>
    <row r="25" spans="1:36" x14ac:dyDescent="0.25">
      <c r="A25" s="85"/>
      <c r="B25" s="85">
        <v>1424</v>
      </c>
      <c r="C25" s="86" t="s">
        <v>1374</v>
      </c>
      <c r="D25" s="94">
        <v>0</v>
      </c>
      <c r="E25" s="94">
        <v>1090.12381</v>
      </c>
      <c r="F25" s="94">
        <v>0</v>
      </c>
      <c r="G25" s="94">
        <v>0</v>
      </c>
      <c r="H25" s="94">
        <v>1090.12381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1090.12381</v>
      </c>
      <c r="AF25" s="94">
        <v>0</v>
      </c>
      <c r="AG25" s="94">
        <v>0</v>
      </c>
      <c r="AH25" s="94">
        <v>0</v>
      </c>
      <c r="AI25" s="94">
        <v>0</v>
      </c>
      <c r="AJ25" s="419">
        <v>1090.12381</v>
      </c>
    </row>
    <row r="26" spans="1:36" x14ac:dyDescent="0.25">
      <c r="A26" s="85"/>
      <c r="B26" s="85">
        <v>1473</v>
      </c>
      <c r="C26" s="86" t="s">
        <v>1044</v>
      </c>
      <c r="D26" s="94">
        <v>2708.3593500000002</v>
      </c>
      <c r="E26" s="94">
        <v>329680.33575000003</v>
      </c>
      <c r="F26" s="94">
        <v>15071.563819999999</v>
      </c>
      <c r="G26" s="94">
        <v>682.29372999999998</v>
      </c>
      <c r="H26" s="94">
        <v>348142.55264999997</v>
      </c>
      <c r="I26" s="94">
        <v>0</v>
      </c>
      <c r="J26" s="94">
        <v>3711.0192900000002</v>
      </c>
      <c r="K26" s="94">
        <v>0</v>
      </c>
      <c r="L26" s="94">
        <v>0</v>
      </c>
      <c r="M26" s="94">
        <v>0</v>
      </c>
      <c r="N26" s="94">
        <v>0</v>
      </c>
      <c r="O26" s="94">
        <v>192.34995000000001</v>
      </c>
      <c r="P26" s="94">
        <v>2852.5758300000002</v>
      </c>
      <c r="Q26" s="94">
        <v>0</v>
      </c>
      <c r="R26" s="94">
        <v>6755.9450699999998</v>
      </c>
      <c r="S26" s="94">
        <v>193.87585999999999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193.87585999999999</v>
      </c>
      <c r="AE26" s="94">
        <v>355092.37357999996</v>
      </c>
      <c r="AF26" s="94">
        <v>0</v>
      </c>
      <c r="AG26" s="94">
        <v>0</v>
      </c>
      <c r="AH26" s="94">
        <v>0</v>
      </c>
      <c r="AI26" s="94">
        <v>0</v>
      </c>
      <c r="AJ26" s="419">
        <v>355092.37357999996</v>
      </c>
    </row>
    <row r="27" spans="1:36" x14ac:dyDescent="0.25">
      <c r="A27" s="85"/>
      <c r="B27" s="85">
        <v>1474</v>
      </c>
      <c r="C27" s="86" t="s">
        <v>1469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419">
        <v>0</v>
      </c>
    </row>
    <row r="28" spans="1:36" x14ac:dyDescent="0.25">
      <c r="A28" s="85"/>
      <c r="B28" s="85">
        <v>1475</v>
      </c>
      <c r="C28" s="86" t="s">
        <v>1470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19.614240000000002</v>
      </c>
      <c r="P28" s="94">
        <v>0</v>
      </c>
      <c r="Q28" s="94">
        <v>0</v>
      </c>
      <c r="R28" s="94">
        <v>19.614240000000002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19.614240000000002</v>
      </c>
      <c r="AF28" s="94">
        <v>0</v>
      </c>
      <c r="AG28" s="94">
        <v>0</v>
      </c>
      <c r="AH28" s="94">
        <v>0</v>
      </c>
      <c r="AI28" s="94">
        <v>0</v>
      </c>
      <c r="AJ28" s="419">
        <v>19.614240000000002</v>
      </c>
    </row>
    <row r="29" spans="1:36" x14ac:dyDescent="0.25">
      <c r="A29" s="85"/>
      <c r="B29" s="85">
        <v>1476</v>
      </c>
      <c r="C29" s="86" t="s">
        <v>1471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419">
        <v>0</v>
      </c>
    </row>
    <row r="30" spans="1:36" x14ac:dyDescent="0.25">
      <c r="A30" s="85"/>
      <c r="B30" s="85">
        <v>1477</v>
      </c>
      <c r="C30" s="86" t="s">
        <v>1472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0</v>
      </c>
      <c r="AF30" s="94">
        <v>0</v>
      </c>
      <c r="AG30" s="94">
        <v>0</v>
      </c>
      <c r="AH30" s="94">
        <v>0</v>
      </c>
      <c r="AI30" s="94">
        <v>0</v>
      </c>
      <c r="AJ30" s="419">
        <v>0</v>
      </c>
    </row>
    <row r="31" spans="1:36" x14ac:dyDescent="0.25">
      <c r="A31" s="85"/>
      <c r="B31" s="85">
        <v>1478</v>
      </c>
      <c r="C31" s="86" t="s">
        <v>1473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419">
        <v>0</v>
      </c>
    </row>
    <row r="32" spans="1:36" x14ac:dyDescent="0.25">
      <c r="A32" s="85"/>
      <c r="B32" s="85">
        <v>149105</v>
      </c>
      <c r="C32" s="86" t="s">
        <v>1490</v>
      </c>
      <c r="D32" s="94">
        <v>0</v>
      </c>
      <c r="E32" s="94">
        <v>564299.41122999997</v>
      </c>
      <c r="F32" s="252">
        <v>28309.614000000001</v>
      </c>
      <c r="G32" s="252">
        <v>6568.5172599999996</v>
      </c>
      <c r="H32" s="94">
        <v>599177.54249000002</v>
      </c>
      <c r="I32" s="94">
        <v>0</v>
      </c>
      <c r="J32" s="94">
        <v>0</v>
      </c>
      <c r="K32" s="252">
        <v>0</v>
      </c>
      <c r="L32" s="252">
        <v>0</v>
      </c>
      <c r="M32" s="252">
        <v>2117.8509300000001</v>
      </c>
      <c r="N32" s="252">
        <v>35174.649570000001</v>
      </c>
      <c r="O32" s="252">
        <v>3900.2752599999999</v>
      </c>
      <c r="P32" s="252">
        <v>1842.0905299999999</v>
      </c>
      <c r="Q32" s="252">
        <v>0</v>
      </c>
      <c r="R32" s="252">
        <v>43034.866290000005</v>
      </c>
      <c r="S32" s="252">
        <v>3659.2214599999998</v>
      </c>
      <c r="T32" s="252">
        <v>18.987580000000001</v>
      </c>
      <c r="U32" s="252">
        <v>603.19191000000001</v>
      </c>
      <c r="V32" s="252">
        <v>1233.74458</v>
      </c>
      <c r="W32" s="252">
        <v>655.60471999999993</v>
      </c>
      <c r="X32" s="252">
        <v>0.25058000000000002</v>
      </c>
      <c r="Y32" s="252">
        <v>0</v>
      </c>
      <c r="Z32" s="252">
        <v>2526.4755</v>
      </c>
      <c r="AA32" s="252">
        <v>0</v>
      </c>
      <c r="AB32" s="252">
        <v>5531.4853899999998</v>
      </c>
      <c r="AC32" s="252">
        <v>0</v>
      </c>
      <c r="AD32" s="252">
        <v>14228.961719999999</v>
      </c>
      <c r="AE32" s="252">
        <v>656441.37050000008</v>
      </c>
      <c r="AF32" s="252">
        <v>35174.649570000001</v>
      </c>
      <c r="AG32" s="252">
        <v>3351.5955100000001</v>
      </c>
      <c r="AH32" s="252">
        <v>0</v>
      </c>
      <c r="AI32" s="252">
        <v>0</v>
      </c>
      <c r="AJ32" s="528">
        <v>617915.12542000005</v>
      </c>
    </row>
    <row r="33" spans="1:38" x14ac:dyDescent="0.25">
      <c r="A33" s="85"/>
      <c r="B33" s="85">
        <v>149120</v>
      </c>
      <c r="C33" s="86" t="s">
        <v>1493</v>
      </c>
      <c r="D33" s="94">
        <v>26796.465989999997</v>
      </c>
      <c r="E33" s="94">
        <v>2264.9032499999998</v>
      </c>
      <c r="F33" s="252">
        <v>131104.23933000001</v>
      </c>
      <c r="G33" s="252">
        <v>9062.4796099999985</v>
      </c>
      <c r="H33" s="94">
        <v>169228.08818000002</v>
      </c>
      <c r="I33" s="94">
        <v>0</v>
      </c>
      <c r="J33" s="94">
        <v>450.61336999999997</v>
      </c>
      <c r="K33" s="252">
        <v>0</v>
      </c>
      <c r="L33" s="252">
        <v>30665.015670000001</v>
      </c>
      <c r="M33" s="252">
        <v>13487.7647</v>
      </c>
      <c r="N33" s="252">
        <v>222.5094</v>
      </c>
      <c r="O33" s="252">
        <v>4757.5005999999994</v>
      </c>
      <c r="P33" s="252">
        <v>186.72851</v>
      </c>
      <c r="Q33" s="252">
        <v>1385.5531299999998</v>
      </c>
      <c r="R33" s="252">
        <v>51155.685380000003</v>
      </c>
      <c r="S33" s="252">
        <v>140.80339000000001</v>
      </c>
      <c r="T33" s="252">
        <v>1167.6642300000001</v>
      </c>
      <c r="U33" s="252">
        <v>22.82161</v>
      </c>
      <c r="V33" s="252">
        <v>2188.3686899999998</v>
      </c>
      <c r="W33" s="252">
        <v>60.545580000000001</v>
      </c>
      <c r="X33" s="252">
        <v>154.90993</v>
      </c>
      <c r="Y33" s="252">
        <v>155.155</v>
      </c>
      <c r="Z33" s="252">
        <v>47.644580000000005</v>
      </c>
      <c r="AA33" s="252">
        <v>0</v>
      </c>
      <c r="AB33" s="252">
        <v>14484.385199999999</v>
      </c>
      <c r="AC33" s="252">
        <v>0</v>
      </c>
      <c r="AD33" s="252">
        <v>18422.298209999997</v>
      </c>
      <c r="AE33" s="252">
        <v>238806.07177000004</v>
      </c>
      <c r="AF33" s="252">
        <v>222.5094</v>
      </c>
      <c r="AG33" s="252">
        <v>46341.149060000003</v>
      </c>
      <c r="AH33" s="252">
        <v>0</v>
      </c>
      <c r="AI33" s="252">
        <v>155.155</v>
      </c>
      <c r="AJ33" s="528">
        <v>192087.25830999998</v>
      </c>
    </row>
    <row r="34" spans="1:38" x14ac:dyDescent="0.25">
      <c r="A34" s="85"/>
      <c r="B34" s="85">
        <v>149130</v>
      </c>
      <c r="C34" s="86" t="s">
        <v>1495</v>
      </c>
      <c r="D34" s="94">
        <v>0</v>
      </c>
      <c r="E34" s="94">
        <v>22700.561739999997</v>
      </c>
      <c r="F34" s="252">
        <v>4656.3862099999997</v>
      </c>
      <c r="G34" s="252">
        <v>1089.8126200000002</v>
      </c>
      <c r="H34" s="94">
        <v>28446.760569999999</v>
      </c>
      <c r="I34" s="94">
        <v>0</v>
      </c>
      <c r="J34" s="94">
        <v>1879.59806</v>
      </c>
      <c r="K34" s="252">
        <v>0</v>
      </c>
      <c r="L34" s="252">
        <v>0</v>
      </c>
      <c r="M34" s="252">
        <v>0</v>
      </c>
      <c r="N34" s="252">
        <v>0</v>
      </c>
      <c r="O34" s="252">
        <v>1175.98945</v>
      </c>
      <c r="P34" s="252">
        <v>134.82876999999999</v>
      </c>
      <c r="Q34" s="252">
        <v>0</v>
      </c>
      <c r="R34" s="252">
        <v>3190.4162800000004</v>
      </c>
      <c r="S34" s="252">
        <v>0</v>
      </c>
      <c r="T34" s="252">
        <v>0</v>
      </c>
      <c r="U34" s="252">
        <v>0</v>
      </c>
      <c r="V34" s="252">
        <v>55.174109999999999</v>
      </c>
      <c r="W34" s="252">
        <v>0</v>
      </c>
      <c r="X34" s="252">
        <v>0</v>
      </c>
      <c r="Y34" s="252">
        <v>0</v>
      </c>
      <c r="Z34" s="252">
        <v>59.479199999999999</v>
      </c>
      <c r="AA34" s="252">
        <v>0</v>
      </c>
      <c r="AB34" s="252">
        <v>6339.61006</v>
      </c>
      <c r="AC34" s="252">
        <v>0</v>
      </c>
      <c r="AD34" s="252">
        <v>6454.2633699999997</v>
      </c>
      <c r="AE34" s="252">
        <v>38091.440219999997</v>
      </c>
      <c r="AF34" s="252">
        <v>0</v>
      </c>
      <c r="AG34" s="252">
        <v>55.174109999999999</v>
      </c>
      <c r="AH34" s="252">
        <v>0</v>
      </c>
      <c r="AI34" s="252">
        <v>0</v>
      </c>
      <c r="AJ34" s="528">
        <v>38036.266110000004</v>
      </c>
    </row>
    <row r="35" spans="1:38" x14ac:dyDescent="0.25">
      <c r="A35" s="85"/>
      <c r="B35" s="85">
        <v>149135</v>
      </c>
      <c r="C35" s="86" t="s">
        <v>1496</v>
      </c>
      <c r="D35" s="94">
        <v>0</v>
      </c>
      <c r="E35" s="94">
        <v>0</v>
      </c>
      <c r="F35" s="252">
        <v>0</v>
      </c>
      <c r="G35" s="252">
        <v>0</v>
      </c>
      <c r="H35" s="94">
        <v>0</v>
      </c>
      <c r="I35" s="94">
        <v>0</v>
      </c>
      <c r="J35" s="94">
        <v>0</v>
      </c>
      <c r="K35" s="252">
        <v>0</v>
      </c>
      <c r="L35" s="252">
        <v>0</v>
      </c>
      <c r="M35" s="252">
        <v>0</v>
      </c>
      <c r="N35" s="252">
        <v>0</v>
      </c>
      <c r="O35" s="252">
        <v>0</v>
      </c>
      <c r="P35" s="252">
        <v>0</v>
      </c>
      <c r="Q35" s="252">
        <v>0</v>
      </c>
      <c r="R35" s="252">
        <v>0</v>
      </c>
      <c r="S35" s="252">
        <v>0</v>
      </c>
      <c r="T35" s="252">
        <v>0</v>
      </c>
      <c r="U35" s="252">
        <v>0</v>
      </c>
      <c r="V35" s="252">
        <v>0</v>
      </c>
      <c r="W35" s="252">
        <v>0</v>
      </c>
      <c r="X35" s="252">
        <v>0</v>
      </c>
      <c r="Y35" s="252">
        <v>0</v>
      </c>
      <c r="Z35" s="252">
        <v>0</v>
      </c>
      <c r="AA35" s="252">
        <v>0</v>
      </c>
      <c r="AB35" s="252">
        <v>0</v>
      </c>
      <c r="AC35" s="252">
        <v>0</v>
      </c>
      <c r="AD35" s="252">
        <v>0</v>
      </c>
      <c r="AE35" s="252">
        <v>0</v>
      </c>
      <c r="AF35" s="252">
        <v>0</v>
      </c>
      <c r="AG35" s="252">
        <v>0</v>
      </c>
      <c r="AH35" s="252">
        <v>0</v>
      </c>
      <c r="AI35" s="252">
        <v>0</v>
      </c>
      <c r="AJ35" s="528">
        <v>0</v>
      </c>
    </row>
    <row r="36" spans="1:38" x14ac:dyDescent="0.25">
      <c r="A36" s="85"/>
      <c r="B36" s="85">
        <v>149140</v>
      </c>
      <c r="C36" s="86" t="s">
        <v>1497</v>
      </c>
      <c r="D36" s="94">
        <v>2013.97317</v>
      </c>
      <c r="E36" s="94">
        <v>1355.1463799999999</v>
      </c>
      <c r="F36" s="252">
        <v>37827.044119999999</v>
      </c>
      <c r="G36" s="252">
        <v>196.12810000000002</v>
      </c>
      <c r="H36" s="94">
        <v>41392.291770000003</v>
      </c>
      <c r="I36" s="94">
        <v>0</v>
      </c>
      <c r="J36" s="94">
        <v>0</v>
      </c>
      <c r="K36" s="252">
        <v>0</v>
      </c>
      <c r="L36" s="252">
        <v>0</v>
      </c>
      <c r="M36" s="252">
        <v>0</v>
      </c>
      <c r="N36" s="252">
        <v>0</v>
      </c>
      <c r="O36" s="252">
        <v>2334.9300499999999</v>
      </c>
      <c r="P36" s="252">
        <v>20.499089999999999</v>
      </c>
      <c r="Q36" s="252">
        <v>1350.2991399999999</v>
      </c>
      <c r="R36" s="252">
        <v>3705.7282799999994</v>
      </c>
      <c r="S36" s="252">
        <v>838.74363000000005</v>
      </c>
      <c r="T36" s="252">
        <v>0</v>
      </c>
      <c r="U36" s="252">
        <v>26.80941</v>
      </c>
      <c r="V36" s="252">
        <v>82.560029999999998</v>
      </c>
      <c r="W36" s="252">
        <v>287.23427000000004</v>
      </c>
      <c r="X36" s="252">
        <v>0</v>
      </c>
      <c r="Y36" s="252">
        <v>4657.7156799999993</v>
      </c>
      <c r="Z36" s="252">
        <v>0.76515999999999995</v>
      </c>
      <c r="AA36" s="252">
        <v>386.83830999999998</v>
      </c>
      <c r="AB36" s="252">
        <v>20337.44253</v>
      </c>
      <c r="AC36" s="252">
        <v>0</v>
      </c>
      <c r="AD36" s="252">
        <v>26618.10902</v>
      </c>
      <c r="AE36" s="252">
        <v>71716.12907000001</v>
      </c>
      <c r="AF36" s="252">
        <v>0</v>
      </c>
      <c r="AG36" s="252">
        <v>82.560029999999998</v>
      </c>
      <c r="AH36" s="252">
        <v>0</v>
      </c>
      <c r="AI36" s="252">
        <v>5044.5539899999994</v>
      </c>
      <c r="AJ36" s="528">
        <v>66589.015050000016</v>
      </c>
    </row>
    <row r="37" spans="1:38" x14ac:dyDescent="0.25">
      <c r="A37" s="85"/>
      <c r="B37" s="85">
        <v>149145</v>
      </c>
      <c r="C37" s="86" t="s">
        <v>1499</v>
      </c>
      <c r="D37" s="94">
        <v>0</v>
      </c>
      <c r="E37" s="94">
        <v>0</v>
      </c>
      <c r="F37" s="252">
        <v>0</v>
      </c>
      <c r="G37" s="252">
        <v>0</v>
      </c>
      <c r="H37" s="94">
        <v>0</v>
      </c>
      <c r="I37" s="94">
        <v>0</v>
      </c>
      <c r="J37" s="94">
        <v>0</v>
      </c>
      <c r="K37" s="252">
        <v>0</v>
      </c>
      <c r="L37" s="252">
        <v>0</v>
      </c>
      <c r="M37" s="252">
        <v>0</v>
      </c>
      <c r="N37" s="252">
        <v>0</v>
      </c>
      <c r="O37" s="252">
        <v>0</v>
      </c>
      <c r="P37" s="252">
        <v>0</v>
      </c>
      <c r="Q37" s="252">
        <v>0</v>
      </c>
      <c r="R37" s="252">
        <v>0</v>
      </c>
      <c r="S37" s="252">
        <v>0</v>
      </c>
      <c r="T37" s="252">
        <v>0</v>
      </c>
      <c r="U37" s="252">
        <v>0</v>
      </c>
      <c r="V37" s="252">
        <v>0</v>
      </c>
      <c r="W37" s="252">
        <v>0</v>
      </c>
      <c r="X37" s="252">
        <v>0</v>
      </c>
      <c r="Y37" s="252">
        <v>0</v>
      </c>
      <c r="Z37" s="252">
        <v>0</v>
      </c>
      <c r="AA37" s="252">
        <v>0</v>
      </c>
      <c r="AB37" s="252">
        <v>0</v>
      </c>
      <c r="AC37" s="252">
        <v>0</v>
      </c>
      <c r="AD37" s="252">
        <v>0</v>
      </c>
      <c r="AE37" s="252">
        <v>0</v>
      </c>
      <c r="AF37" s="252">
        <v>0</v>
      </c>
      <c r="AG37" s="252">
        <v>0</v>
      </c>
      <c r="AH37" s="252">
        <v>0</v>
      </c>
      <c r="AI37" s="252">
        <v>0</v>
      </c>
      <c r="AJ37" s="528">
        <v>0</v>
      </c>
    </row>
    <row r="38" spans="1:38" x14ac:dyDescent="0.25">
      <c r="A38" s="85"/>
      <c r="B38" s="85">
        <v>149150</v>
      </c>
      <c r="C38" s="86" t="s">
        <v>1500</v>
      </c>
      <c r="D38" s="94">
        <v>0</v>
      </c>
      <c r="E38" s="94">
        <v>181.06260999999998</v>
      </c>
      <c r="F38" s="252">
        <v>0</v>
      </c>
      <c r="G38" s="252">
        <v>0</v>
      </c>
      <c r="H38" s="94">
        <v>181.06260999999998</v>
      </c>
      <c r="I38" s="94">
        <v>0</v>
      </c>
      <c r="J38" s="94">
        <v>9.3803300000000007</v>
      </c>
      <c r="K38" s="252">
        <v>0</v>
      </c>
      <c r="L38" s="252">
        <v>0</v>
      </c>
      <c r="M38" s="252">
        <v>0</v>
      </c>
      <c r="N38" s="252">
        <v>0</v>
      </c>
      <c r="O38" s="252">
        <v>0</v>
      </c>
      <c r="P38" s="252">
        <v>0</v>
      </c>
      <c r="Q38" s="252">
        <v>0</v>
      </c>
      <c r="R38" s="252">
        <v>9.3803300000000007</v>
      </c>
      <c r="S38" s="252">
        <v>0</v>
      </c>
      <c r="T38" s="252">
        <v>0</v>
      </c>
      <c r="U38" s="252">
        <v>0</v>
      </c>
      <c r="V38" s="252">
        <v>0</v>
      </c>
      <c r="W38" s="252">
        <v>0</v>
      </c>
      <c r="X38" s="252">
        <v>0</v>
      </c>
      <c r="Y38" s="252">
        <v>0</v>
      </c>
      <c r="Z38" s="252">
        <v>0</v>
      </c>
      <c r="AA38" s="252">
        <v>0</v>
      </c>
      <c r="AB38" s="252">
        <v>0</v>
      </c>
      <c r="AC38" s="252">
        <v>0</v>
      </c>
      <c r="AD38" s="252">
        <v>0</v>
      </c>
      <c r="AE38" s="252">
        <v>190.44293999999996</v>
      </c>
      <c r="AF38" s="252">
        <v>0</v>
      </c>
      <c r="AG38" s="252">
        <v>0</v>
      </c>
      <c r="AH38" s="252">
        <v>0</v>
      </c>
      <c r="AI38" s="252">
        <v>0</v>
      </c>
      <c r="AJ38" s="528">
        <v>190.44293999999996</v>
      </c>
    </row>
    <row r="39" spans="1:38" x14ac:dyDescent="0.25">
      <c r="A39" s="85"/>
      <c r="B39" s="47">
        <v>149405</v>
      </c>
      <c r="C39" s="86" t="s">
        <v>1490</v>
      </c>
      <c r="D39" s="94">
        <v>0</v>
      </c>
      <c r="E39" s="94">
        <v>11700.90877</v>
      </c>
      <c r="F39" s="252">
        <v>24649.674999999999</v>
      </c>
      <c r="G39" s="252">
        <v>8464.3626600000007</v>
      </c>
      <c r="H39" s="94">
        <v>44814.946429999996</v>
      </c>
      <c r="I39" s="94">
        <v>8830.8161799999998</v>
      </c>
      <c r="J39" s="94">
        <v>0</v>
      </c>
      <c r="K39" s="252">
        <v>4585.4930000000004</v>
      </c>
      <c r="L39" s="252">
        <v>0</v>
      </c>
      <c r="M39" s="252">
        <v>1648.2210400000001</v>
      </c>
      <c r="N39" s="252">
        <v>13.74399</v>
      </c>
      <c r="O39" s="252">
        <v>5052.1979000000001</v>
      </c>
      <c r="P39" s="252">
        <v>4485.3626599999998</v>
      </c>
      <c r="Q39" s="252">
        <v>0</v>
      </c>
      <c r="R39" s="252">
        <v>24615.834770000001</v>
      </c>
      <c r="S39" s="252">
        <v>725.45600000000002</v>
      </c>
      <c r="T39" s="252">
        <v>116.71358000000001</v>
      </c>
      <c r="U39" s="252">
        <v>0</v>
      </c>
      <c r="V39" s="252">
        <v>0</v>
      </c>
      <c r="W39" s="252">
        <v>0</v>
      </c>
      <c r="X39" s="252">
        <v>0</v>
      </c>
      <c r="Y39" s="252">
        <v>0</v>
      </c>
      <c r="Z39" s="252">
        <v>0</v>
      </c>
      <c r="AA39" s="252">
        <v>0</v>
      </c>
      <c r="AB39" s="252">
        <v>0</v>
      </c>
      <c r="AC39" s="252">
        <v>0</v>
      </c>
      <c r="AD39" s="252">
        <v>842.16958</v>
      </c>
      <c r="AE39" s="252">
        <v>70272.950779999999</v>
      </c>
      <c r="AF39" s="252">
        <v>4599.2369900000003</v>
      </c>
      <c r="AG39" s="252">
        <v>1648.2210400000001</v>
      </c>
      <c r="AH39" s="252">
        <v>0</v>
      </c>
      <c r="AI39" s="252">
        <v>0</v>
      </c>
      <c r="AJ39" s="528">
        <v>64025.492749999998</v>
      </c>
    </row>
    <row r="40" spans="1:38" x14ac:dyDescent="0.25">
      <c r="A40" s="85"/>
      <c r="B40" s="47">
        <v>149420</v>
      </c>
      <c r="C40" s="86" t="s">
        <v>1493</v>
      </c>
      <c r="D40" s="94">
        <v>572.19606999999996</v>
      </c>
      <c r="E40" s="94">
        <v>814.05743999999993</v>
      </c>
      <c r="F40" s="252">
        <v>34846.848210000004</v>
      </c>
      <c r="G40" s="252">
        <v>21752.827799999999</v>
      </c>
      <c r="H40" s="94">
        <v>57985.929520000005</v>
      </c>
      <c r="I40" s="94">
        <v>224.39754000000002</v>
      </c>
      <c r="J40" s="94">
        <v>11.02084</v>
      </c>
      <c r="K40" s="252">
        <v>0</v>
      </c>
      <c r="L40" s="252">
        <v>3606.7537599999996</v>
      </c>
      <c r="M40" s="252">
        <v>4764.4187000000002</v>
      </c>
      <c r="N40" s="252">
        <v>746.43871000000001</v>
      </c>
      <c r="O40" s="252">
        <v>3059.2715899999998</v>
      </c>
      <c r="P40" s="252">
        <v>60.499960000000002</v>
      </c>
      <c r="Q40" s="252">
        <v>734.01480000000004</v>
      </c>
      <c r="R40" s="252">
        <v>13206.815900000001</v>
      </c>
      <c r="S40" s="252">
        <v>0</v>
      </c>
      <c r="T40" s="252">
        <v>574.27422000000001</v>
      </c>
      <c r="U40" s="252">
        <v>0</v>
      </c>
      <c r="V40" s="252">
        <v>211.51349999999999</v>
      </c>
      <c r="W40" s="252">
        <v>0</v>
      </c>
      <c r="X40" s="252">
        <v>355.72140000000002</v>
      </c>
      <c r="Y40" s="252">
        <v>10.281829999999999</v>
      </c>
      <c r="Z40" s="252">
        <v>58.085819999999998</v>
      </c>
      <c r="AA40" s="252">
        <v>0</v>
      </c>
      <c r="AB40" s="252">
        <v>12.95744</v>
      </c>
      <c r="AC40" s="252">
        <v>0</v>
      </c>
      <c r="AD40" s="252">
        <v>1222.83421</v>
      </c>
      <c r="AE40" s="252">
        <v>72415.579630000007</v>
      </c>
      <c r="AF40" s="252">
        <v>746.43871000000001</v>
      </c>
      <c r="AG40" s="252">
        <v>8582.6859599999989</v>
      </c>
      <c r="AH40" s="252">
        <v>0</v>
      </c>
      <c r="AI40" s="252">
        <v>10.281829999999999</v>
      </c>
      <c r="AJ40" s="528">
        <v>63076.173129999996</v>
      </c>
    </row>
    <row r="41" spans="1:38" x14ac:dyDescent="0.25">
      <c r="A41" s="85"/>
      <c r="B41" s="47">
        <v>149430</v>
      </c>
      <c r="C41" s="86" t="s">
        <v>1495</v>
      </c>
      <c r="D41" s="94">
        <v>0</v>
      </c>
      <c r="E41" s="94">
        <v>1516.6047900000001</v>
      </c>
      <c r="F41" s="252">
        <v>20086.176390000001</v>
      </c>
      <c r="G41" s="252">
        <v>1318.0127500000001</v>
      </c>
      <c r="H41" s="94">
        <v>22920.793930000003</v>
      </c>
      <c r="I41" s="94">
        <v>316.05896000000001</v>
      </c>
      <c r="J41" s="94">
        <v>0</v>
      </c>
      <c r="K41" s="252">
        <v>0</v>
      </c>
      <c r="L41" s="252">
        <v>0</v>
      </c>
      <c r="M41" s="252">
        <v>0</v>
      </c>
      <c r="N41" s="252">
        <v>0</v>
      </c>
      <c r="O41" s="252">
        <v>64.925539999999998</v>
      </c>
      <c r="P41" s="252">
        <v>0</v>
      </c>
      <c r="Q41" s="252">
        <v>0</v>
      </c>
      <c r="R41" s="252">
        <v>380.98450000000003</v>
      </c>
      <c r="S41" s="252">
        <v>0</v>
      </c>
      <c r="T41" s="252">
        <v>0</v>
      </c>
      <c r="U41" s="252">
        <v>0</v>
      </c>
      <c r="V41" s="252">
        <v>0</v>
      </c>
      <c r="W41" s="252">
        <v>0</v>
      </c>
      <c r="X41" s="252">
        <v>0</v>
      </c>
      <c r="Y41" s="252">
        <v>0</v>
      </c>
      <c r="Z41" s="252">
        <v>0</v>
      </c>
      <c r="AA41" s="252">
        <v>0</v>
      </c>
      <c r="AB41" s="252">
        <v>0</v>
      </c>
      <c r="AC41" s="252">
        <v>0</v>
      </c>
      <c r="AD41" s="252">
        <v>0</v>
      </c>
      <c r="AE41" s="252">
        <v>23301.778430000002</v>
      </c>
      <c r="AF41" s="252">
        <v>0</v>
      </c>
      <c r="AG41" s="252">
        <v>0</v>
      </c>
      <c r="AH41" s="252">
        <v>0</v>
      </c>
      <c r="AI41" s="252">
        <v>0</v>
      </c>
      <c r="AJ41" s="528">
        <v>23301.778430000002</v>
      </c>
    </row>
    <row r="42" spans="1:38" x14ac:dyDescent="0.25">
      <c r="A42" s="85"/>
      <c r="B42" s="47">
        <v>149435</v>
      </c>
      <c r="C42" s="86" t="s">
        <v>1496</v>
      </c>
      <c r="D42" s="94">
        <v>0</v>
      </c>
      <c r="E42" s="94">
        <v>0</v>
      </c>
      <c r="F42" s="252">
        <v>0</v>
      </c>
      <c r="G42" s="252">
        <v>0</v>
      </c>
      <c r="H42" s="94">
        <v>0</v>
      </c>
      <c r="I42" s="94">
        <v>0</v>
      </c>
      <c r="J42" s="94">
        <v>0</v>
      </c>
      <c r="K42" s="252">
        <v>0</v>
      </c>
      <c r="L42" s="252">
        <v>0</v>
      </c>
      <c r="M42" s="252">
        <v>0</v>
      </c>
      <c r="N42" s="252">
        <v>0</v>
      </c>
      <c r="O42" s="252">
        <v>0</v>
      </c>
      <c r="P42" s="252">
        <v>0</v>
      </c>
      <c r="Q42" s="252">
        <v>0</v>
      </c>
      <c r="R42" s="252">
        <v>0</v>
      </c>
      <c r="S42" s="252">
        <v>0</v>
      </c>
      <c r="T42" s="252">
        <v>0</v>
      </c>
      <c r="U42" s="252">
        <v>0</v>
      </c>
      <c r="V42" s="252">
        <v>0</v>
      </c>
      <c r="W42" s="252">
        <v>0</v>
      </c>
      <c r="X42" s="252">
        <v>0</v>
      </c>
      <c r="Y42" s="252">
        <v>0</v>
      </c>
      <c r="Z42" s="252">
        <v>0</v>
      </c>
      <c r="AA42" s="252">
        <v>0</v>
      </c>
      <c r="AB42" s="252">
        <v>0</v>
      </c>
      <c r="AC42" s="252">
        <v>0</v>
      </c>
      <c r="AD42" s="252">
        <v>0</v>
      </c>
      <c r="AE42" s="252">
        <v>0</v>
      </c>
      <c r="AF42" s="252">
        <v>0</v>
      </c>
      <c r="AG42" s="252">
        <v>0</v>
      </c>
      <c r="AH42" s="252">
        <v>0</v>
      </c>
      <c r="AI42" s="252">
        <v>0</v>
      </c>
      <c r="AJ42" s="528">
        <v>0</v>
      </c>
    </row>
    <row r="43" spans="1:38" x14ac:dyDescent="0.25">
      <c r="A43" s="85"/>
      <c r="B43" s="47">
        <v>149440</v>
      </c>
      <c r="C43" s="86" t="s">
        <v>1497</v>
      </c>
      <c r="D43" s="94">
        <v>0</v>
      </c>
      <c r="E43" s="94">
        <v>91.749279999999999</v>
      </c>
      <c r="F43" s="252">
        <v>71035.27132</v>
      </c>
      <c r="G43" s="252">
        <v>193.70097000000001</v>
      </c>
      <c r="H43" s="94">
        <v>71320.721570000009</v>
      </c>
      <c r="I43" s="94">
        <v>87.516419999999997</v>
      </c>
      <c r="J43" s="94">
        <v>0</v>
      </c>
      <c r="K43" s="252">
        <v>0</v>
      </c>
      <c r="L43" s="252">
        <v>0</v>
      </c>
      <c r="M43" s="252">
        <v>0</v>
      </c>
      <c r="N43" s="252">
        <v>0</v>
      </c>
      <c r="O43" s="252">
        <v>1531.95443</v>
      </c>
      <c r="P43" s="252">
        <v>0</v>
      </c>
      <c r="Q43" s="252">
        <v>1691.65049</v>
      </c>
      <c r="R43" s="252">
        <v>3311.1213399999997</v>
      </c>
      <c r="S43" s="252">
        <v>41.457689999999999</v>
      </c>
      <c r="T43" s="252">
        <v>0</v>
      </c>
      <c r="U43" s="252">
        <v>0</v>
      </c>
      <c r="V43" s="252">
        <v>59.561529999999998</v>
      </c>
      <c r="W43" s="252">
        <v>0</v>
      </c>
      <c r="X43" s="252">
        <v>31.519569999999998</v>
      </c>
      <c r="Y43" s="252">
        <v>156.07506000000001</v>
      </c>
      <c r="Z43" s="252">
        <v>14.12618</v>
      </c>
      <c r="AA43" s="252">
        <v>32.126240000000003</v>
      </c>
      <c r="AB43" s="252">
        <v>19.68731</v>
      </c>
      <c r="AC43" s="252">
        <v>0</v>
      </c>
      <c r="AD43" s="252">
        <v>354.55357999999995</v>
      </c>
      <c r="AE43" s="252">
        <v>74986.396490000014</v>
      </c>
      <c r="AF43" s="252">
        <v>0</v>
      </c>
      <c r="AG43" s="252">
        <v>59.561529999999998</v>
      </c>
      <c r="AH43" s="252">
        <v>0</v>
      </c>
      <c r="AI43" s="252">
        <v>188.2013</v>
      </c>
      <c r="AJ43" s="528">
        <v>74738.633660000007</v>
      </c>
    </row>
    <row r="44" spans="1:38" x14ac:dyDescent="0.25">
      <c r="A44" s="85"/>
      <c r="B44" s="47">
        <v>149445</v>
      </c>
      <c r="C44" s="86" t="s">
        <v>1499</v>
      </c>
      <c r="D44" s="94">
        <v>0</v>
      </c>
      <c r="E44" s="94">
        <v>0</v>
      </c>
      <c r="F44" s="252">
        <v>0</v>
      </c>
      <c r="G44" s="252">
        <v>0</v>
      </c>
      <c r="H44" s="94">
        <v>0</v>
      </c>
      <c r="I44" s="94">
        <v>0</v>
      </c>
      <c r="J44" s="94">
        <v>0</v>
      </c>
      <c r="K44" s="252">
        <v>0</v>
      </c>
      <c r="L44" s="252">
        <v>0</v>
      </c>
      <c r="M44" s="252">
        <v>0</v>
      </c>
      <c r="N44" s="252">
        <v>0</v>
      </c>
      <c r="O44" s="252">
        <v>0</v>
      </c>
      <c r="P44" s="252">
        <v>0</v>
      </c>
      <c r="Q44" s="252">
        <v>0</v>
      </c>
      <c r="R44" s="252">
        <v>0</v>
      </c>
      <c r="S44" s="252">
        <v>0</v>
      </c>
      <c r="T44" s="252">
        <v>0</v>
      </c>
      <c r="U44" s="252">
        <v>0</v>
      </c>
      <c r="V44" s="252">
        <v>0</v>
      </c>
      <c r="W44" s="252">
        <v>0</v>
      </c>
      <c r="X44" s="252">
        <v>0</v>
      </c>
      <c r="Y44" s="252">
        <v>0</v>
      </c>
      <c r="Z44" s="252">
        <v>0</v>
      </c>
      <c r="AA44" s="252">
        <v>0</v>
      </c>
      <c r="AB44" s="252">
        <v>0</v>
      </c>
      <c r="AC44" s="252">
        <v>0</v>
      </c>
      <c r="AD44" s="252">
        <v>0</v>
      </c>
      <c r="AE44" s="252">
        <v>0</v>
      </c>
      <c r="AF44" s="252">
        <v>0</v>
      </c>
      <c r="AG44" s="252">
        <v>0</v>
      </c>
      <c r="AH44" s="252">
        <v>0</v>
      </c>
      <c r="AI44" s="252">
        <v>0</v>
      </c>
      <c r="AJ44" s="528">
        <v>0</v>
      </c>
    </row>
    <row r="45" spans="1:38" x14ac:dyDescent="0.25">
      <c r="A45" s="85"/>
      <c r="B45" s="47">
        <v>149450</v>
      </c>
      <c r="C45" s="86" t="s">
        <v>1500</v>
      </c>
      <c r="D45" s="94">
        <v>0</v>
      </c>
      <c r="E45" s="94">
        <v>0</v>
      </c>
      <c r="F45" s="252">
        <v>112.01503</v>
      </c>
      <c r="G45" s="252">
        <v>0</v>
      </c>
      <c r="H45" s="94">
        <v>112.01503</v>
      </c>
      <c r="I45" s="94">
        <v>0</v>
      </c>
      <c r="J45" s="94">
        <v>0</v>
      </c>
      <c r="K45" s="252">
        <v>0</v>
      </c>
      <c r="L45" s="252">
        <v>0</v>
      </c>
      <c r="M45" s="252">
        <v>0</v>
      </c>
      <c r="N45" s="252">
        <v>0</v>
      </c>
      <c r="O45" s="252">
        <v>0</v>
      </c>
      <c r="P45" s="252">
        <v>0</v>
      </c>
      <c r="Q45" s="252">
        <v>0</v>
      </c>
      <c r="R45" s="252">
        <v>0</v>
      </c>
      <c r="S45" s="252">
        <v>0</v>
      </c>
      <c r="T45" s="252">
        <v>0</v>
      </c>
      <c r="U45" s="252">
        <v>0</v>
      </c>
      <c r="V45" s="252">
        <v>0</v>
      </c>
      <c r="W45" s="252">
        <v>0</v>
      </c>
      <c r="X45" s="252">
        <v>0</v>
      </c>
      <c r="Y45" s="252">
        <v>0</v>
      </c>
      <c r="Z45" s="252">
        <v>0</v>
      </c>
      <c r="AA45" s="252">
        <v>0</v>
      </c>
      <c r="AB45" s="252">
        <v>0</v>
      </c>
      <c r="AC45" s="252">
        <v>0</v>
      </c>
      <c r="AD45" s="252">
        <v>0</v>
      </c>
      <c r="AE45" s="252">
        <v>112.01503</v>
      </c>
      <c r="AF45" s="252">
        <v>0</v>
      </c>
      <c r="AG45" s="252">
        <v>0</v>
      </c>
      <c r="AH45" s="252">
        <v>0</v>
      </c>
      <c r="AI45" s="252">
        <v>0</v>
      </c>
      <c r="AJ45" s="528">
        <v>112.01503</v>
      </c>
    </row>
    <row r="46" spans="1:38" s="14" customFormat="1" x14ac:dyDescent="0.25">
      <c r="A46" s="85"/>
      <c r="B46" s="13"/>
      <c r="C46" s="25" t="s">
        <v>522</v>
      </c>
      <c r="D46" s="93">
        <v>3582985.8889599997</v>
      </c>
      <c r="E46" s="93">
        <v>4033922.7350599994</v>
      </c>
      <c r="F46" s="93">
        <v>6951129.8591299998</v>
      </c>
      <c r="G46" s="93">
        <v>3474003.9028900005</v>
      </c>
      <c r="H46" s="93">
        <v>18042042.38604001</v>
      </c>
      <c r="I46" s="93">
        <v>1149893.5904099999</v>
      </c>
      <c r="J46" s="93">
        <v>2344483.1871300004</v>
      </c>
      <c r="K46" s="93">
        <v>216451.22199999998</v>
      </c>
      <c r="L46" s="93">
        <v>1824489.4349799997</v>
      </c>
      <c r="M46" s="93">
        <v>625364.44930999982</v>
      </c>
      <c r="N46" s="93">
        <v>2451533.6937899999</v>
      </c>
      <c r="O46" s="93">
        <v>349831.74158000021</v>
      </c>
      <c r="P46" s="93">
        <v>525465.7672</v>
      </c>
      <c r="Q46" s="93">
        <v>549128.1176</v>
      </c>
      <c r="R46" s="93">
        <v>10036641.203999992</v>
      </c>
      <c r="S46" s="93">
        <v>405576.61634000007</v>
      </c>
      <c r="T46" s="93">
        <v>111607.83467999999</v>
      </c>
      <c r="U46" s="93">
        <v>28418.614119999998</v>
      </c>
      <c r="V46" s="93">
        <v>25996.995089999993</v>
      </c>
      <c r="W46" s="93">
        <v>101819.08493000001</v>
      </c>
      <c r="X46" s="93">
        <v>13557.586580000001</v>
      </c>
      <c r="Y46" s="93">
        <v>61044.786410000001</v>
      </c>
      <c r="Z46" s="93">
        <v>16910.473549999999</v>
      </c>
      <c r="AA46" s="93">
        <v>74579.895610000007</v>
      </c>
      <c r="AB46" s="93">
        <v>148045.30471000003</v>
      </c>
      <c r="AC46" s="93">
        <v>76981.824420000004</v>
      </c>
      <c r="AD46" s="93">
        <v>1064539.0164400002</v>
      </c>
      <c r="AE46" s="93">
        <v>29143222.606479999</v>
      </c>
      <c r="AF46" s="93">
        <v>2667984.91579</v>
      </c>
      <c r="AG46" s="93">
        <v>2475850.8793800003</v>
      </c>
      <c r="AH46" s="93">
        <v>0</v>
      </c>
      <c r="AI46" s="93">
        <v>212606.50643999997</v>
      </c>
      <c r="AJ46" s="420">
        <v>23786780.304870009</v>
      </c>
      <c r="AL46" s="303"/>
    </row>
    <row r="47" spans="1:38" x14ac:dyDescent="0.25">
      <c r="A47" s="85"/>
      <c r="B47" s="85"/>
      <c r="C47" s="86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3">
        <v>0</v>
      </c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419"/>
      <c r="AL47" s="303" t="e">
        <v>#REF!</v>
      </c>
    </row>
    <row r="48" spans="1:38" x14ac:dyDescent="0.25">
      <c r="A48" s="85"/>
      <c r="B48" s="85"/>
      <c r="C48" s="86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3">
        <v>0</v>
      </c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419"/>
      <c r="AL48" s="303" t="e">
        <v>#REF!</v>
      </c>
    </row>
    <row r="49" spans="1:38" x14ac:dyDescent="0.25">
      <c r="A49" s="85"/>
      <c r="B49" s="85">
        <v>1425</v>
      </c>
      <c r="C49" s="86" t="s">
        <v>1037</v>
      </c>
      <c r="D49" s="94">
        <v>4287.6346100000001</v>
      </c>
      <c r="E49" s="94">
        <v>2393.5064400000001</v>
      </c>
      <c r="F49" s="94">
        <v>10428.176009999999</v>
      </c>
      <c r="G49" s="94">
        <v>3264.2139300000003</v>
      </c>
      <c r="H49" s="94">
        <v>20373.530990000003</v>
      </c>
      <c r="I49" s="94">
        <v>1968.4137900000001</v>
      </c>
      <c r="J49" s="94">
        <v>230.71356</v>
      </c>
      <c r="K49" s="94">
        <v>0</v>
      </c>
      <c r="L49" s="94">
        <v>522.36438999999996</v>
      </c>
      <c r="M49" s="94">
        <v>350.81228999999996</v>
      </c>
      <c r="N49" s="94">
        <v>816.91207999999995</v>
      </c>
      <c r="O49" s="94">
        <v>758.13245999999992</v>
      </c>
      <c r="P49" s="94">
        <v>1211.92623</v>
      </c>
      <c r="Q49" s="94">
        <v>0</v>
      </c>
      <c r="R49" s="94">
        <v>5859.2748000000001</v>
      </c>
      <c r="S49" s="94">
        <v>1426.9813300000001</v>
      </c>
      <c r="T49" s="94">
        <v>89.642529999999994</v>
      </c>
      <c r="U49" s="94">
        <v>58.776890000000002</v>
      </c>
      <c r="V49" s="94">
        <v>4.7828200000000001</v>
      </c>
      <c r="W49" s="94">
        <v>0</v>
      </c>
      <c r="X49" s="94">
        <v>68.491410000000002</v>
      </c>
      <c r="Y49" s="94">
        <v>0</v>
      </c>
      <c r="Z49" s="94">
        <v>422.08868000000001</v>
      </c>
      <c r="AA49" s="94">
        <v>0</v>
      </c>
      <c r="AB49" s="94">
        <v>113.53451</v>
      </c>
      <c r="AC49" s="94">
        <v>0</v>
      </c>
      <c r="AD49" s="94">
        <v>2184.29817</v>
      </c>
      <c r="AE49" s="94">
        <v>28417.10396</v>
      </c>
      <c r="AF49" s="94">
        <v>816.91207999999995</v>
      </c>
      <c r="AG49" s="94">
        <v>877.95949999999993</v>
      </c>
      <c r="AH49" s="94">
        <v>0</v>
      </c>
      <c r="AI49" s="94">
        <v>0</v>
      </c>
      <c r="AJ49" s="419">
        <v>26722.232380000005</v>
      </c>
      <c r="AL49" s="324" t="e">
        <v>#REF!</v>
      </c>
    </row>
    <row r="50" spans="1:38" x14ac:dyDescent="0.25">
      <c r="A50" s="85"/>
      <c r="B50" s="85">
        <v>1426</v>
      </c>
      <c r="C50" s="86" t="s">
        <v>1380</v>
      </c>
      <c r="D50" s="94">
        <v>8986.35815</v>
      </c>
      <c r="E50" s="94">
        <v>80029.858619999999</v>
      </c>
      <c r="F50" s="94">
        <v>56802.896000000001</v>
      </c>
      <c r="G50" s="94">
        <v>31143.318510000001</v>
      </c>
      <c r="H50" s="94">
        <v>176962.43128000002</v>
      </c>
      <c r="I50" s="94">
        <v>12792.383109999999</v>
      </c>
      <c r="J50" s="94">
        <v>9373.3815500000001</v>
      </c>
      <c r="K50" s="94">
        <v>0</v>
      </c>
      <c r="L50" s="94">
        <v>35590.629979999998</v>
      </c>
      <c r="M50" s="94">
        <v>4582.2002599999996</v>
      </c>
      <c r="N50" s="94">
        <v>11587.1901</v>
      </c>
      <c r="O50" s="94">
        <v>1223.64049</v>
      </c>
      <c r="P50" s="94">
        <v>3104.3961400000003</v>
      </c>
      <c r="Q50" s="94">
        <v>15859.779279999999</v>
      </c>
      <c r="R50" s="94">
        <v>94113.600910000008</v>
      </c>
      <c r="S50" s="94">
        <v>15.65812</v>
      </c>
      <c r="T50" s="94">
        <v>1351.4743700000001</v>
      </c>
      <c r="U50" s="94">
        <v>501.78146000000004</v>
      </c>
      <c r="V50" s="94">
        <v>458.56284999999997</v>
      </c>
      <c r="W50" s="94">
        <v>0</v>
      </c>
      <c r="X50" s="94">
        <v>246.66585999999998</v>
      </c>
      <c r="Y50" s="94">
        <v>142.32289</v>
      </c>
      <c r="Z50" s="94">
        <v>188.34308999999999</v>
      </c>
      <c r="AA50" s="94">
        <v>0</v>
      </c>
      <c r="AB50" s="94">
        <v>287.87515999999999</v>
      </c>
      <c r="AC50" s="94">
        <v>0</v>
      </c>
      <c r="AD50" s="94">
        <v>3192.6837999999998</v>
      </c>
      <c r="AE50" s="94">
        <v>274268.71599000006</v>
      </c>
      <c r="AF50" s="94">
        <v>11587.1901</v>
      </c>
      <c r="AG50" s="94">
        <v>40631.393089999998</v>
      </c>
      <c r="AH50" s="94">
        <v>0</v>
      </c>
      <c r="AI50" s="94">
        <v>142.32289</v>
      </c>
      <c r="AJ50" s="419">
        <v>221907.80991000001</v>
      </c>
    </row>
    <row r="51" spans="1:38" x14ac:dyDescent="0.25">
      <c r="A51" s="85"/>
      <c r="B51" s="85">
        <v>1427</v>
      </c>
      <c r="C51" s="86" t="s">
        <v>1036</v>
      </c>
      <c r="D51" s="94">
        <v>3271.95667</v>
      </c>
      <c r="E51" s="94">
        <v>8096.9918899999993</v>
      </c>
      <c r="F51" s="94">
        <v>21250.322670000001</v>
      </c>
      <c r="G51" s="94">
        <v>11889.026240000001</v>
      </c>
      <c r="H51" s="94">
        <v>44508.297469999998</v>
      </c>
      <c r="I51" s="94">
        <v>421.19288</v>
      </c>
      <c r="J51" s="94">
        <v>638.85037</v>
      </c>
      <c r="K51" s="94">
        <v>0</v>
      </c>
      <c r="L51" s="94">
        <v>0</v>
      </c>
      <c r="M51" s="94">
        <v>1724.12393</v>
      </c>
      <c r="N51" s="94">
        <v>3068.5063799999998</v>
      </c>
      <c r="O51" s="94">
        <v>431.58533</v>
      </c>
      <c r="P51" s="94">
        <v>285.06723999999997</v>
      </c>
      <c r="Q51" s="94">
        <v>19.935959999999998</v>
      </c>
      <c r="R51" s="94">
        <v>6589.2620899999993</v>
      </c>
      <c r="S51" s="94">
        <v>617.84543999999994</v>
      </c>
      <c r="T51" s="94">
        <v>0</v>
      </c>
      <c r="U51" s="94">
        <v>0</v>
      </c>
      <c r="V51" s="94">
        <v>6.6947000000000001</v>
      </c>
      <c r="W51" s="94">
        <v>0</v>
      </c>
      <c r="X51" s="94">
        <v>0</v>
      </c>
      <c r="Y51" s="94">
        <v>0</v>
      </c>
      <c r="Z51" s="94">
        <v>74.458649999999992</v>
      </c>
      <c r="AA51" s="94">
        <v>0</v>
      </c>
      <c r="AB51" s="94">
        <v>220.58295000000001</v>
      </c>
      <c r="AC51" s="94">
        <v>0</v>
      </c>
      <c r="AD51" s="94">
        <v>919.58173999999997</v>
      </c>
      <c r="AE51" s="94">
        <v>52017.141299999996</v>
      </c>
      <c r="AF51" s="94">
        <v>3068.5063799999998</v>
      </c>
      <c r="AG51" s="94">
        <v>1730.81863</v>
      </c>
      <c r="AH51" s="94">
        <v>0</v>
      </c>
      <c r="AI51" s="94">
        <v>0</v>
      </c>
      <c r="AJ51" s="419">
        <v>47217.816290000002</v>
      </c>
    </row>
    <row r="52" spans="1:38" x14ac:dyDescent="0.25">
      <c r="A52" s="85"/>
      <c r="B52" s="85">
        <v>1428</v>
      </c>
      <c r="C52" s="86" t="s">
        <v>1386</v>
      </c>
      <c r="D52" s="94">
        <v>2880.0824400000001</v>
      </c>
      <c r="E52" s="94">
        <v>1706.2177099999999</v>
      </c>
      <c r="F52" s="94">
        <v>10909.71524</v>
      </c>
      <c r="G52" s="94">
        <v>933.19176000000004</v>
      </c>
      <c r="H52" s="94">
        <v>16429.207150000002</v>
      </c>
      <c r="I52" s="94">
        <v>377.57123999999999</v>
      </c>
      <c r="J52" s="94">
        <v>0</v>
      </c>
      <c r="K52" s="94">
        <v>0</v>
      </c>
      <c r="L52" s="94">
        <v>0</v>
      </c>
      <c r="M52" s="94">
        <v>0</v>
      </c>
      <c r="N52" s="94">
        <v>26.193810000000003</v>
      </c>
      <c r="O52" s="94">
        <v>604.91111999999998</v>
      </c>
      <c r="P52" s="94">
        <v>219.84517000000002</v>
      </c>
      <c r="Q52" s="94">
        <v>10714.70011</v>
      </c>
      <c r="R52" s="94">
        <v>11943.221449999999</v>
      </c>
      <c r="S52" s="94">
        <v>1023.2064300000001</v>
      </c>
      <c r="T52" s="94">
        <v>0</v>
      </c>
      <c r="U52" s="94">
        <v>925.39611000000002</v>
      </c>
      <c r="V52" s="94">
        <v>96.947270000000003</v>
      </c>
      <c r="W52" s="94">
        <v>33.691849999999995</v>
      </c>
      <c r="X52" s="94">
        <v>41.441839999999999</v>
      </c>
      <c r="Y52" s="94">
        <v>1322.6466399999999</v>
      </c>
      <c r="Z52" s="94">
        <v>7.6904599999999999</v>
      </c>
      <c r="AA52" s="94">
        <v>1645.9091100000001</v>
      </c>
      <c r="AB52" s="94">
        <v>959.39015000000006</v>
      </c>
      <c r="AC52" s="94">
        <v>1871.48551</v>
      </c>
      <c r="AD52" s="94">
        <v>7927.80537</v>
      </c>
      <c r="AE52" s="94">
        <v>36300.233970000001</v>
      </c>
      <c r="AF52" s="94">
        <v>26.193810000000003</v>
      </c>
      <c r="AG52" s="94">
        <v>96.947270000000003</v>
      </c>
      <c r="AH52" s="94">
        <v>0</v>
      </c>
      <c r="AI52" s="94">
        <v>4840.04126</v>
      </c>
      <c r="AJ52" s="419">
        <v>31337.051630000002</v>
      </c>
    </row>
    <row r="53" spans="1:38" x14ac:dyDescent="0.25">
      <c r="A53" s="85"/>
      <c r="B53" s="85">
        <v>1432</v>
      </c>
      <c r="C53" s="86" t="s">
        <v>1388</v>
      </c>
      <c r="D53" s="94">
        <v>0</v>
      </c>
      <c r="E53" s="94">
        <v>3688.9268299999999</v>
      </c>
      <c r="F53" s="94">
        <v>0</v>
      </c>
      <c r="G53" s="94">
        <v>0</v>
      </c>
      <c r="H53" s="94">
        <v>3688.9268299999999</v>
      </c>
      <c r="I53" s="94">
        <v>0</v>
      </c>
      <c r="J53" s="94">
        <v>0</v>
      </c>
      <c r="K53" s="94">
        <v>0</v>
      </c>
      <c r="L53" s="94">
        <v>0</v>
      </c>
      <c r="M53" s="94">
        <v>118.74366000000001</v>
      </c>
      <c r="N53" s="94">
        <v>0</v>
      </c>
      <c r="O53" s="94">
        <v>0</v>
      </c>
      <c r="P53" s="94">
        <v>0</v>
      </c>
      <c r="Q53" s="94">
        <v>0</v>
      </c>
      <c r="R53" s="94">
        <v>118.74366000000001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3807.67049</v>
      </c>
      <c r="AF53" s="94">
        <v>0</v>
      </c>
      <c r="AG53" s="94">
        <v>118.74366000000001</v>
      </c>
      <c r="AH53" s="94">
        <v>0</v>
      </c>
      <c r="AI53" s="94">
        <v>0</v>
      </c>
      <c r="AJ53" s="419">
        <v>3688.9268299999999</v>
      </c>
      <c r="AL53" s="84"/>
    </row>
    <row r="54" spans="1:38" x14ac:dyDescent="0.25">
      <c r="A54" s="85"/>
      <c r="B54" s="85">
        <v>1433</v>
      </c>
      <c r="C54" s="86" t="s">
        <v>1389</v>
      </c>
      <c r="D54" s="94">
        <v>823.60758999999996</v>
      </c>
      <c r="E54" s="94">
        <v>13.83188</v>
      </c>
      <c r="F54" s="94">
        <v>3456.49433</v>
      </c>
      <c r="G54" s="94">
        <v>291.24607000000003</v>
      </c>
      <c r="H54" s="94">
        <v>4585.1798699999999</v>
      </c>
      <c r="I54" s="94">
        <v>314.98698999999999</v>
      </c>
      <c r="J54" s="94">
        <v>0</v>
      </c>
      <c r="K54" s="94">
        <v>0</v>
      </c>
      <c r="L54" s="94">
        <v>464.55664000000002</v>
      </c>
      <c r="M54" s="94">
        <v>210.98629</v>
      </c>
      <c r="N54" s="94">
        <v>53.189569999999996</v>
      </c>
      <c r="O54" s="94">
        <v>0</v>
      </c>
      <c r="P54" s="94">
        <v>0</v>
      </c>
      <c r="Q54" s="94">
        <v>0</v>
      </c>
      <c r="R54" s="94">
        <v>1043.71949</v>
      </c>
      <c r="S54" s="94">
        <v>549.78143</v>
      </c>
      <c r="T54" s="94">
        <v>0</v>
      </c>
      <c r="U54" s="94">
        <v>104.54761000000001</v>
      </c>
      <c r="V54" s="94">
        <v>6.9643600000000001</v>
      </c>
      <c r="W54" s="94">
        <v>0</v>
      </c>
      <c r="X54" s="94">
        <v>0</v>
      </c>
      <c r="Y54" s="94">
        <v>0</v>
      </c>
      <c r="Z54" s="94">
        <v>6.3929600000000004</v>
      </c>
      <c r="AA54" s="94">
        <v>0</v>
      </c>
      <c r="AB54" s="94">
        <v>0</v>
      </c>
      <c r="AC54" s="94">
        <v>0</v>
      </c>
      <c r="AD54" s="94">
        <v>667.68636000000004</v>
      </c>
      <c r="AE54" s="321">
        <v>6296.5857199999991</v>
      </c>
      <c r="AF54" s="94">
        <v>53.189569999999996</v>
      </c>
      <c r="AG54" s="94">
        <v>682.50729000000001</v>
      </c>
      <c r="AH54" s="94">
        <v>0</v>
      </c>
      <c r="AI54" s="94">
        <v>0</v>
      </c>
      <c r="AJ54" s="419">
        <v>5560.88886</v>
      </c>
      <c r="AL54" s="84"/>
    </row>
    <row r="55" spans="1:38" x14ac:dyDescent="0.25">
      <c r="A55" s="85"/>
      <c r="B55" s="85">
        <v>1434</v>
      </c>
      <c r="C55" s="86" t="s">
        <v>1395</v>
      </c>
      <c r="D55" s="94">
        <v>1665.86473</v>
      </c>
      <c r="E55" s="94">
        <v>4.8608199999999995</v>
      </c>
      <c r="F55" s="94">
        <v>1177.9566</v>
      </c>
      <c r="G55" s="94">
        <v>542.47510999999997</v>
      </c>
      <c r="H55" s="94">
        <v>3391.15726</v>
      </c>
      <c r="I55" s="94">
        <v>1266.42266</v>
      </c>
      <c r="J55" s="94">
        <v>0</v>
      </c>
      <c r="K55" s="94">
        <v>0</v>
      </c>
      <c r="L55" s="94">
        <v>10464.447749999999</v>
      </c>
      <c r="M55" s="94">
        <v>24.674709999999997</v>
      </c>
      <c r="N55" s="94">
        <v>140.82835</v>
      </c>
      <c r="O55" s="94">
        <v>194.26506000000001</v>
      </c>
      <c r="P55" s="94">
        <v>0</v>
      </c>
      <c r="Q55" s="94">
        <v>101.16448</v>
      </c>
      <c r="R55" s="94">
        <v>12191.803009999998</v>
      </c>
      <c r="S55" s="94">
        <v>0</v>
      </c>
      <c r="T55" s="94">
        <v>98.798360000000002</v>
      </c>
      <c r="U55" s="94">
        <v>1.93018</v>
      </c>
      <c r="V55" s="94">
        <v>51.864350000000002</v>
      </c>
      <c r="W55" s="94">
        <v>0</v>
      </c>
      <c r="X55" s="94">
        <v>0</v>
      </c>
      <c r="Y55" s="94">
        <v>119.43944999999999</v>
      </c>
      <c r="Z55" s="94">
        <v>19.895139999999998</v>
      </c>
      <c r="AA55" s="94">
        <v>0</v>
      </c>
      <c r="AB55" s="94">
        <v>27.282610000000002</v>
      </c>
      <c r="AC55" s="94">
        <v>0</v>
      </c>
      <c r="AD55" s="94">
        <v>319.21008999999992</v>
      </c>
      <c r="AE55" s="321">
        <v>15902.170359999998</v>
      </c>
      <c r="AF55" s="94">
        <v>140.82835</v>
      </c>
      <c r="AG55" s="94">
        <v>10540.986809999999</v>
      </c>
      <c r="AH55" s="94">
        <v>0</v>
      </c>
      <c r="AI55" s="94">
        <v>119.43944999999999</v>
      </c>
      <c r="AJ55" s="419">
        <v>5100.9157500000001</v>
      </c>
      <c r="AL55" s="84"/>
    </row>
    <row r="56" spans="1:38" x14ac:dyDescent="0.25">
      <c r="A56" s="85"/>
      <c r="B56" s="85">
        <v>1435</v>
      </c>
      <c r="C56" s="86" t="s">
        <v>1401</v>
      </c>
      <c r="D56" s="94">
        <v>463.04716999999999</v>
      </c>
      <c r="E56" s="94">
        <v>18.14968</v>
      </c>
      <c r="F56" s="94">
        <v>90.825299999999999</v>
      </c>
      <c r="G56" s="94">
        <v>642.35793999999999</v>
      </c>
      <c r="H56" s="94">
        <v>1214.3800900000001</v>
      </c>
      <c r="I56" s="94">
        <v>0</v>
      </c>
      <c r="J56" s="94">
        <v>0</v>
      </c>
      <c r="K56" s="94">
        <v>0</v>
      </c>
      <c r="L56" s="94">
        <v>0</v>
      </c>
      <c r="M56" s="94">
        <v>22.561040000000002</v>
      </c>
      <c r="N56" s="94">
        <v>0</v>
      </c>
      <c r="O56" s="94">
        <v>253.89064000000002</v>
      </c>
      <c r="P56" s="94">
        <v>0</v>
      </c>
      <c r="Q56" s="94">
        <v>0</v>
      </c>
      <c r="R56" s="94">
        <v>276.45168000000001</v>
      </c>
      <c r="S56" s="94">
        <v>13.728950000000001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0.9069299999999999</v>
      </c>
      <c r="AC56" s="94">
        <v>0</v>
      </c>
      <c r="AD56" s="94">
        <v>14.63588</v>
      </c>
      <c r="AE56" s="321">
        <v>1505.4676500000003</v>
      </c>
      <c r="AF56" s="94">
        <v>0</v>
      </c>
      <c r="AG56" s="94">
        <v>22.561040000000002</v>
      </c>
      <c r="AH56" s="94">
        <v>0</v>
      </c>
      <c r="AI56" s="94">
        <v>0</v>
      </c>
      <c r="AJ56" s="419">
        <v>1482.9066100000002</v>
      </c>
      <c r="AL56" s="84"/>
    </row>
    <row r="57" spans="1:38" x14ac:dyDescent="0.25">
      <c r="A57" s="85"/>
      <c r="B57" s="85">
        <v>1436</v>
      </c>
      <c r="C57" s="86" t="s">
        <v>1402</v>
      </c>
      <c r="D57" s="94">
        <v>932.17792000000009</v>
      </c>
      <c r="E57" s="94">
        <v>469.23153000000002</v>
      </c>
      <c r="F57" s="94">
        <v>1644.4659899999999</v>
      </c>
      <c r="G57" s="94">
        <v>0</v>
      </c>
      <c r="H57" s="94">
        <v>3045.8754399999998</v>
      </c>
      <c r="I57" s="94">
        <v>4.4693000000000005</v>
      </c>
      <c r="J57" s="94">
        <v>0</v>
      </c>
      <c r="K57" s="94">
        <v>0</v>
      </c>
      <c r="L57" s="94">
        <v>0</v>
      </c>
      <c r="M57" s="94">
        <v>0</v>
      </c>
      <c r="N57" s="94">
        <v>10.404590000000001</v>
      </c>
      <c r="O57" s="94">
        <v>63.493070000000003</v>
      </c>
      <c r="P57" s="94">
        <v>0</v>
      </c>
      <c r="Q57" s="94">
        <v>86.828500000000005</v>
      </c>
      <c r="R57" s="94">
        <v>165.19546000000003</v>
      </c>
      <c r="S57" s="94">
        <v>178.36784</v>
      </c>
      <c r="T57" s="94">
        <v>0</v>
      </c>
      <c r="U57" s="94">
        <v>66.93329</v>
      </c>
      <c r="V57" s="94">
        <v>1.9192</v>
      </c>
      <c r="W57" s="94">
        <v>0</v>
      </c>
      <c r="X57" s="94">
        <v>0</v>
      </c>
      <c r="Y57" s="94">
        <v>1344.51082</v>
      </c>
      <c r="Z57" s="94">
        <v>0</v>
      </c>
      <c r="AA57" s="94">
        <v>130.02351999999999</v>
      </c>
      <c r="AB57" s="94">
        <v>328.98480999999998</v>
      </c>
      <c r="AC57" s="94">
        <v>370.32416999999998</v>
      </c>
      <c r="AD57" s="94">
        <v>2421.0636500000001</v>
      </c>
      <c r="AE57" s="321">
        <v>5632.1345499999998</v>
      </c>
      <c r="AF57" s="94">
        <v>10.404590000000001</v>
      </c>
      <c r="AG57" s="94">
        <v>1.9192</v>
      </c>
      <c r="AH57" s="94">
        <v>0</v>
      </c>
      <c r="AI57" s="94">
        <v>1844.85851</v>
      </c>
      <c r="AJ57" s="419">
        <v>3774.9522499999998</v>
      </c>
      <c r="AL57" s="84"/>
    </row>
    <row r="58" spans="1:38" x14ac:dyDescent="0.25">
      <c r="A58" s="85"/>
      <c r="B58" s="85">
        <v>1440</v>
      </c>
      <c r="C58" s="86" t="s">
        <v>1404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4">
        <v>0</v>
      </c>
      <c r="AD58" s="94">
        <v>0</v>
      </c>
      <c r="AE58" s="321">
        <v>0</v>
      </c>
      <c r="AF58" s="94">
        <v>0</v>
      </c>
      <c r="AG58" s="94">
        <v>0</v>
      </c>
      <c r="AH58" s="94">
        <v>0</v>
      </c>
      <c r="AI58" s="94">
        <v>0</v>
      </c>
      <c r="AJ58" s="419">
        <v>0</v>
      </c>
      <c r="AL58" s="84"/>
    </row>
    <row r="59" spans="1:38" x14ac:dyDescent="0.25">
      <c r="A59" s="85"/>
      <c r="B59" s="85">
        <v>1441</v>
      </c>
      <c r="C59" s="86" t="s">
        <v>1405</v>
      </c>
      <c r="D59" s="94">
        <v>1055.68905</v>
      </c>
      <c r="E59" s="94">
        <v>5856.2603600000002</v>
      </c>
      <c r="F59" s="94">
        <v>8095.4418299999998</v>
      </c>
      <c r="G59" s="94">
        <v>1139.50107</v>
      </c>
      <c r="H59" s="94">
        <v>16146.892310000001</v>
      </c>
      <c r="I59" s="94">
        <v>1425.6267600000001</v>
      </c>
      <c r="J59" s="94">
        <v>23.93074</v>
      </c>
      <c r="K59" s="94">
        <v>0</v>
      </c>
      <c r="L59" s="94">
        <v>474.35453000000001</v>
      </c>
      <c r="M59" s="94">
        <v>243.87007999999997</v>
      </c>
      <c r="N59" s="94">
        <v>287.89721000000003</v>
      </c>
      <c r="O59" s="94">
        <v>1171.83097</v>
      </c>
      <c r="P59" s="94">
        <v>317.19729999999998</v>
      </c>
      <c r="Q59" s="94">
        <v>0</v>
      </c>
      <c r="R59" s="94">
        <v>3944.70759</v>
      </c>
      <c r="S59" s="94">
        <v>690.04881999999998</v>
      </c>
      <c r="T59" s="94">
        <v>14.60637</v>
      </c>
      <c r="U59" s="94">
        <v>0</v>
      </c>
      <c r="V59" s="94">
        <v>0</v>
      </c>
      <c r="W59" s="94">
        <v>0</v>
      </c>
      <c r="X59" s="94">
        <v>0</v>
      </c>
      <c r="Y59" s="94">
        <v>0</v>
      </c>
      <c r="Z59" s="94">
        <v>0.78683999999999998</v>
      </c>
      <c r="AA59" s="94">
        <v>0</v>
      </c>
      <c r="AB59" s="94">
        <v>28.327210000000001</v>
      </c>
      <c r="AC59" s="94">
        <v>0</v>
      </c>
      <c r="AD59" s="94">
        <v>733.76923999999997</v>
      </c>
      <c r="AE59" s="94">
        <v>20825.369140000003</v>
      </c>
      <c r="AF59" s="94">
        <v>287.89721000000003</v>
      </c>
      <c r="AG59" s="94">
        <v>718.22460999999998</v>
      </c>
      <c r="AH59" s="94">
        <v>0</v>
      </c>
      <c r="AI59" s="94">
        <v>0</v>
      </c>
      <c r="AJ59" s="419">
        <v>19819.247320000002</v>
      </c>
      <c r="AL59" s="84"/>
    </row>
    <row r="60" spans="1:38" x14ac:dyDescent="0.25">
      <c r="A60" s="85"/>
      <c r="B60" s="85">
        <v>1442</v>
      </c>
      <c r="C60" s="86" t="s">
        <v>1411</v>
      </c>
      <c r="D60" s="94">
        <v>1367.7573400000001</v>
      </c>
      <c r="E60" s="94">
        <v>4741.0560700000005</v>
      </c>
      <c r="F60" s="94">
        <v>28368.264420000003</v>
      </c>
      <c r="G60" s="94">
        <v>5634.1980599999997</v>
      </c>
      <c r="H60" s="94">
        <v>40111.275890000004</v>
      </c>
      <c r="I60" s="94">
        <v>5663.5432300000002</v>
      </c>
      <c r="J60" s="94">
        <v>3516.4286699999998</v>
      </c>
      <c r="K60" s="94">
        <v>0</v>
      </c>
      <c r="L60" s="94">
        <v>14316.896580000001</v>
      </c>
      <c r="M60" s="94">
        <v>1333.6797099999999</v>
      </c>
      <c r="N60" s="94">
        <v>860.11668000000009</v>
      </c>
      <c r="O60" s="94">
        <v>111.26442999999999</v>
      </c>
      <c r="P60" s="94">
        <v>2.2638499999999997</v>
      </c>
      <c r="Q60" s="94">
        <v>75.319149999999993</v>
      </c>
      <c r="R60" s="94">
        <v>25879.512299999999</v>
      </c>
      <c r="S60" s="94">
        <v>2.3109899999999999</v>
      </c>
      <c r="T60" s="94">
        <v>223.56479999999999</v>
      </c>
      <c r="U60" s="94">
        <v>3.71949</v>
      </c>
      <c r="V60" s="94">
        <v>50.95664</v>
      </c>
      <c r="W60" s="94">
        <v>0</v>
      </c>
      <c r="X60" s="94">
        <v>0</v>
      </c>
      <c r="Y60" s="94">
        <v>50.543089999999999</v>
      </c>
      <c r="Z60" s="94">
        <v>7.0818599999999998</v>
      </c>
      <c r="AA60" s="94">
        <v>0</v>
      </c>
      <c r="AB60" s="94">
        <v>12.311219999999999</v>
      </c>
      <c r="AC60" s="94">
        <v>0</v>
      </c>
      <c r="AD60" s="94">
        <v>350.48809</v>
      </c>
      <c r="AE60" s="94">
        <v>66341.276280000005</v>
      </c>
      <c r="AF60" s="94">
        <v>860.11668000000009</v>
      </c>
      <c r="AG60" s="94">
        <v>15701.532930000001</v>
      </c>
      <c r="AH60" s="94">
        <v>0</v>
      </c>
      <c r="AI60" s="94">
        <v>50.543089999999999</v>
      </c>
      <c r="AJ60" s="419">
        <v>49729.08358000002</v>
      </c>
      <c r="AL60" s="84"/>
    </row>
    <row r="61" spans="1:38" x14ac:dyDescent="0.25">
      <c r="A61" s="85"/>
      <c r="B61" s="85">
        <v>1443</v>
      </c>
      <c r="C61" s="86" t="s">
        <v>1417</v>
      </c>
      <c r="D61" s="94">
        <v>1007.2328199999999</v>
      </c>
      <c r="E61" s="94">
        <v>1827.6718000000001</v>
      </c>
      <c r="F61" s="94">
        <v>12113.189960000002</v>
      </c>
      <c r="G61" s="94">
        <v>1016.07311</v>
      </c>
      <c r="H61" s="94">
        <v>15964.16769</v>
      </c>
      <c r="I61" s="94">
        <v>0</v>
      </c>
      <c r="J61" s="94">
        <v>87.413669999999996</v>
      </c>
      <c r="K61" s="94">
        <v>0</v>
      </c>
      <c r="L61" s="94">
        <v>0</v>
      </c>
      <c r="M61" s="94">
        <v>668.52035999999998</v>
      </c>
      <c r="N61" s="94">
        <v>462.73750999999999</v>
      </c>
      <c r="O61" s="94">
        <v>5.0398900000000006</v>
      </c>
      <c r="P61" s="94">
        <v>0</v>
      </c>
      <c r="Q61" s="94">
        <v>0</v>
      </c>
      <c r="R61" s="94">
        <v>1223.7114300000001</v>
      </c>
      <c r="S61" s="94">
        <v>0</v>
      </c>
      <c r="T61" s="94">
        <v>0</v>
      </c>
      <c r="U61" s="94">
        <v>0</v>
      </c>
      <c r="V61" s="94">
        <v>3.2448099999999998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0</v>
      </c>
      <c r="AC61" s="94">
        <v>0</v>
      </c>
      <c r="AD61" s="94">
        <v>3.2448099999999998</v>
      </c>
      <c r="AE61" s="94">
        <v>17191.123930000002</v>
      </c>
      <c r="AF61" s="94">
        <v>462.73750999999999</v>
      </c>
      <c r="AG61" s="94">
        <v>671.76517000000001</v>
      </c>
      <c r="AH61" s="94">
        <v>0</v>
      </c>
      <c r="AI61" s="94">
        <v>0</v>
      </c>
      <c r="AJ61" s="419">
        <v>16056.62125</v>
      </c>
      <c r="AL61" s="84"/>
    </row>
    <row r="62" spans="1:38" x14ac:dyDescent="0.25">
      <c r="A62" s="85"/>
      <c r="B62" s="85">
        <v>1444</v>
      </c>
      <c r="C62" s="86" t="s">
        <v>1418</v>
      </c>
      <c r="D62" s="94">
        <v>200.81762000000001</v>
      </c>
      <c r="E62" s="94">
        <v>1.24553</v>
      </c>
      <c r="F62" s="94">
        <v>9807.1191699999999</v>
      </c>
      <c r="G62" s="94">
        <v>69.883560000000003</v>
      </c>
      <c r="H62" s="94">
        <v>10079.06588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3.4006099999999999</v>
      </c>
      <c r="O62" s="94">
        <v>30.74325</v>
      </c>
      <c r="P62" s="94">
        <v>0</v>
      </c>
      <c r="Q62" s="94">
        <v>287.88128</v>
      </c>
      <c r="R62" s="94">
        <v>322.02514000000002</v>
      </c>
      <c r="S62" s="94">
        <v>28.24701</v>
      </c>
      <c r="T62" s="94">
        <v>0</v>
      </c>
      <c r="U62" s="94">
        <v>0</v>
      </c>
      <c r="V62" s="94">
        <v>1.50335</v>
      </c>
      <c r="W62" s="94">
        <v>0</v>
      </c>
      <c r="X62" s="94">
        <v>1.38124</v>
      </c>
      <c r="Y62" s="94">
        <v>934.39672999999993</v>
      </c>
      <c r="Z62" s="94">
        <v>0</v>
      </c>
      <c r="AA62" s="94">
        <v>26.504939999999998</v>
      </c>
      <c r="AB62" s="94">
        <v>23.8416</v>
      </c>
      <c r="AC62" s="94">
        <v>26.87425</v>
      </c>
      <c r="AD62" s="94">
        <v>1042.7491199999999</v>
      </c>
      <c r="AE62" s="94">
        <v>11443.84014</v>
      </c>
      <c r="AF62" s="94">
        <v>3.4006099999999999</v>
      </c>
      <c r="AG62" s="94">
        <v>1.50335</v>
      </c>
      <c r="AH62" s="94">
        <v>0</v>
      </c>
      <c r="AI62" s="94">
        <v>987.77591999999993</v>
      </c>
      <c r="AJ62" s="419">
        <v>10451.160259999999</v>
      </c>
      <c r="AL62" s="84"/>
    </row>
    <row r="63" spans="1:38" x14ac:dyDescent="0.25">
      <c r="A63" s="85"/>
      <c r="B63" s="85">
        <v>1448</v>
      </c>
      <c r="C63" s="86" t="s">
        <v>1420</v>
      </c>
      <c r="D63" s="94">
        <v>0</v>
      </c>
      <c r="E63" s="94">
        <v>218.62362999999999</v>
      </c>
      <c r="F63" s="94">
        <v>0</v>
      </c>
      <c r="G63" s="94">
        <v>0</v>
      </c>
      <c r="H63" s="94">
        <v>218.62362999999999</v>
      </c>
      <c r="I63" s="94">
        <v>0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218.62362999999999</v>
      </c>
      <c r="AF63" s="94">
        <v>0</v>
      </c>
      <c r="AG63" s="94">
        <v>0</v>
      </c>
      <c r="AH63" s="94">
        <v>0</v>
      </c>
      <c r="AI63" s="94">
        <v>0</v>
      </c>
      <c r="AJ63" s="419">
        <v>218.62362999999999</v>
      </c>
    </row>
    <row r="64" spans="1:38" x14ac:dyDescent="0.25">
      <c r="A64" s="85"/>
      <c r="B64" s="85">
        <v>1479</v>
      </c>
      <c r="C64" s="86" t="s">
        <v>699</v>
      </c>
      <c r="D64" s="94">
        <v>64.315839999999994</v>
      </c>
      <c r="E64" s="94">
        <v>16320.23323</v>
      </c>
      <c r="F64" s="94">
        <v>19.740779999999997</v>
      </c>
      <c r="G64" s="94">
        <v>0.84166999999999992</v>
      </c>
      <c r="H64" s="94">
        <v>16405.131520000003</v>
      </c>
      <c r="I64" s="94">
        <v>0</v>
      </c>
      <c r="J64" s="94">
        <v>55.68065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13.49766</v>
      </c>
      <c r="Q64" s="94">
        <v>0</v>
      </c>
      <c r="R64" s="94">
        <v>69.178309999999996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v>0</v>
      </c>
      <c r="AE64" s="94">
        <v>16474.309830000002</v>
      </c>
      <c r="AF64" s="94">
        <v>0</v>
      </c>
      <c r="AG64" s="94">
        <v>0</v>
      </c>
      <c r="AH64" s="94">
        <v>0</v>
      </c>
      <c r="AI64" s="94">
        <v>0</v>
      </c>
      <c r="AJ64" s="419">
        <v>16474.309830000002</v>
      </c>
    </row>
    <row r="65" spans="1:36" x14ac:dyDescent="0.25">
      <c r="A65" s="85"/>
      <c r="B65" s="85">
        <v>1480</v>
      </c>
      <c r="C65" s="86" t="s">
        <v>1474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419">
        <v>0</v>
      </c>
    </row>
    <row r="66" spans="1:36" x14ac:dyDescent="0.25">
      <c r="A66" s="85"/>
      <c r="B66" s="85">
        <v>1481</v>
      </c>
      <c r="C66" s="86" t="s">
        <v>1475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321">
        <v>0</v>
      </c>
      <c r="AF66" s="94">
        <v>0</v>
      </c>
      <c r="AG66" s="94">
        <v>0</v>
      </c>
      <c r="AH66" s="94">
        <v>0</v>
      </c>
      <c r="AI66" s="94">
        <v>0</v>
      </c>
      <c r="AJ66" s="419">
        <v>0</v>
      </c>
    </row>
    <row r="67" spans="1:36" x14ac:dyDescent="0.25">
      <c r="A67" s="85"/>
      <c r="B67" s="85">
        <v>1482</v>
      </c>
      <c r="C67" s="86" t="s">
        <v>1478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4">
        <v>0</v>
      </c>
      <c r="AD67" s="94">
        <v>0</v>
      </c>
      <c r="AE67" s="321">
        <v>0</v>
      </c>
      <c r="AF67" s="94">
        <v>0</v>
      </c>
      <c r="AG67" s="94">
        <v>0</v>
      </c>
      <c r="AH67" s="94">
        <v>0</v>
      </c>
      <c r="AI67" s="94">
        <v>0</v>
      </c>
      <c r="AJ67" s="419">
        <v>0</v>
      </c>
    </row>
    <row r="68" spans="1:36" x14ac:dyDescent="0.25">
      <c r="A68" s="85"/>
      <c r="B68" s="85">
        <v>1483</v>
      </c>
      <c r="C68" s="86" t="s">
        <v>1479</v>
      </c>
      <c r="D68" s="94">
        <v>0</v>
      </c>
      <c r="E68" s="94">
        <v>0</v>
      </c>
      <c r="F68" s="94">
        <v>0</v>
      </c>
      <c r="G68" s="94">
        <v>0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0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0</v>
      </c>
      <c r="AF68" s="94">
        <v>0</v>
      </c>
      <c r="AG68" s="94">
        <v>0</v>
      </c>
      <c r="AH68" s="94">
        <v>0</v>
      </c>
      <c r="AI68" s="94">
        <v>0</v>
      </c>
      <c r="AJ68" s="419">
        <v>0</v>
      </c>
    </row>
    <row r="69" spans="1:36" x14ac:dyDescent="0.25">
      <c r="A69" s="85"/>
      <c r="B69" s="85">
        <v>1484</v>
      </c>
      <c r="C69" s="86" t="s">
        <v>1480</v>
      </c>
      <c r="D69" s="94">
        <v>0</v>
      </c>
      <c r="E69" s="94">
        <v>0</v>
      </c>
      <c r="F69" s="252">
        <v>0</v>
      </c>
      <c r="G69" s="252">
        <v>0</v>
      </c>
      <c r="H69" s="94">
        <v>0</v>
      </c>
      <c r="I69" s="94">
        <v>0</v>
      </c>
      <c r="J69" s="94">
        <v>0</v>
      </c>
      <c r="K69" s="252">
        <v>0</v>
      </c>
      <c r="L69" s="252">
        <v>0</v>
      </c>
      <c r="M69" s="252">
        <v>0</v>
      </c>
      <c r="N69" s="252">
        <v>0</v>
      </c>
      <c r="O69" s="252">
        <v>0</v>
      </c>
      <c r="P69" s="252">
        <v>0</v>
      </c>
      <c r="Q69" s="252">
        <v>0</v>
      </c>
      <c r="R69" s="252">
        <v>0</v>
      </c>
      <c r="S69" s="252">
        <v>0</v>
      </c>
      <c r="T69" s="252">
        <v>0</v>
      </c>
      <c r="U69" s="252">
        <v>0</v>
      </c>
      <c r="V69" s="252">
        <v>0</v>
      </c>
      <c r="W69" s="252">
        <v>0</v>
      </c>
      <c r="X69" s="252">
        <v>0</v>
      </c>
      <c r="Y69" s="252">
        <v>0</v>
      </c>
      <c r="Z69" s="252">
        <v>0</v>
      </c>
      <c r="AA69" s="252">
        <v>0</v>
      </c>
      <c r="AB69" s="252">
        <v>0</v>
      </c>
      <c r="AC69" s="252">
        <v>0</v>
      </c>
      <c r="AD69" s="252">
        <v>0</v>
      </c>
      <c r="AE69" s="252">
        <v>0</v>
      </c>
      <c r="AF69" s="252">
        <v>0</v>
      </c>
      <c r="AG69" s="252">
        <v>0</v>
      </c>
      <c r="AH69" s="252">
        <v>0</v>
      </c>
      <c r="AI69" s="252">
        <v>0</v>
      </c>
      <c r="AJ69" s="528">
        <v>0</v>
      </c>
    </row>
    <row r="70" spans="1:36" x14ac:dyDescent="0.25">
      <c r="A70" s="85"/>
      <c r="B70" s="47">
        <v>149205</v>
      </c>
      <c r="C70" s="456" t="s">
        <v>1504</v>
      </c>
      <c r="D70" s="94">
        <v>0</v>
      </c>
      <c r="E70" s="94">
        <v>2660.5469800000001</v>
      </c>
      <c r="F70" s="252">
        <v>23412.4915</v>
      </c>
      <c r="G70" s="252">
        <v>616.63594999999998</v>
      </c>
      <c r="H70" s="94">
        <v>26689.674429999999</v>
      </c>
      <c r="I70" s="94">
        <v>0</v>
      </c>
      <c r="J70" s="94">
        <v>0</v>
      </c>
      <c r="K70" s="252">
        <v>0</v>
      </c>
      <c r="L70" s="252">
        <v>0</v>
      </c>
      <c r="M70" s="252">
        <v>0</v>
      </c>
      <c r="N70" s="252">
        <v>0</v>
      </c>
      <c r="O70" s="252">
        <v>95.004960000000011</v>
      </c>
      <c r="P70" s="252">
        <v>129.98952</v>
      </c>
      <c r="Q70" s="252">
        <v>0</v>
      </c>
      <c r="R70" s="252">
        <v>224.99448000000001</v>
      </c>
      <c r="S70" s="252">
        <v>204.17839999999998</v>
      </c>
      <c r="T70" s="252">
        <v>0</v>
      </c>
      <c r="U70" s="252">
        <v>0</v>
      </c>
      <c r="V70" s="252">
        <v>120.85558999999999</v>
      </c>
      <c r="W70" s="252">
        <v>0</v>
      </c>
      <c r="X70" s="252">
        <v>0</v>
      </c>
      <c r="Y70" s="252">
        <v>0</v>
      </c>
      <c r="Z70" s="252">
        <v>0</v>
      </c>
      <c r="AA70" s="252">
        <v>0</v>
      </c>
      <c r="AB70" s="252">
        <v>6.6819499999999996</v>
      </c>
      <c r="AC70" s="252">
        <v>0</v>
      </c>
      <c r="AD70" s="252">
        <v>331.71593999999993</v>
      </c>
      <c r="AE70" s="252">
        <v>27246.384849999999</v>
      </c>
      <c r="AF70" s="252">
        <v>0</v>
      </c>
      <c r="AG70" s="252">
        <v>120.85558999999999</v>
      </c>
      <c r="AH70" s="252">
        <v>0</v>
      </c>
      <c r="AI70" s="252">
        <v>0</v>
      </c>
      <c r="AJ70" s="528">
        <v>27125.529259999996</v>
      </c>
    </row>
    <row r="71" spans="1:36" x14ac:dyDescent="0.25">
      <c r="A71" s="85"/>
      <c r="B71" s="47">
        <v>149220</v>
      </c>
      <c r="C71" s="456" t="s">
        <v>1505</v>
      </c>
      <c r="D71" s="94">
        <v>4801.9158799999996</v>
      </c>
      <c r="E71" s="94">
        <v>177.36189999999999</v>
      </c>
      <c r="F71" s="252">
        <v>1132.03602</v>
      </c>
      <c r="G71" s="252">
        <v>1387.44469</v>
      </c>
      <c r="H71" s="94">
        <v>7498.7584900000002</v>
      </c>
      <c r="I71" s="94">
        <v>0</v>
      </c>
      <c r="J71" s="94">
        <v>59.186419999999998</v>
      </c>
      <c r="K71" s="252">
        <v>0</v>
      </c>
      <c r="L71" s="252">
        <v>3548.1300899999997</v>
      </c>
      <c r="M71" s="252">
        <v>211.61812</v>
      </c>
      <c r="N71" s="252">
        <v>35.805720000000001</v>
      </c>
      <c r="O71" s="252">
        <v>236.39946</v>
      </c>
      <c r="P71" s="252">
        <v>34.879190000000001</v>
      </c>
      <c r="Q71" s="252">
        <v>391.06151</v>
      </c>
      <c r="R71" s="252">
        <v>4517.0805099999998</v>
      </c>
      <c r="S71" s="252">
        <v>0</v>
      </c>
      <c r="T71" s="252">
        <v>161.89748</v>
      </c>
      <c r="U71" s="252">
        <v>0</v>
      </c>
      <c r="V71" s="252">
        <v>543.37806</v>
      </c>
      <c r="W71" s="252">
        <v>0</v>
      </c>
      <c r="X71" s="252">
        <v>75.222630000000009</v>
      </c>
      <c r="Y71" s="252">
        <v>172.54904999999999</v>
      </c>
      <c r="Z71" s="252">
        <v>11.432600000000001</v>
      </c>
      <c r="AA71" s="252">
        <v>0</v>
      </c>
      <c r="AB71" s="252">
        <v>588.16031000000009</v>
      </c>
      <c r="AC71" s="252">
        <v>0</v>
      </c>
      <c r="AD71" s="252">
        <v>1552.64013</v>
      </c>
      <c r="AE71" s="252">
        <v>13568.47913</v>
      </c>
      <c r="AF71" s="252">
        <v>35.805720000000001</v>
      </c>
      <c r="AG71" s="252">
        <v>4303.1262699999997</v>
      </c>
      <c r="AH71" s="252">
        <v>0</v>
      </c>
      <c r="AI71" s="252">
        <v>172.54904999999999</v>
      </c>
      <c r="AJ71" s="528">
        <v>9056.9980899999991</v>
      </c>
    </row>
    <row r="72" spans="1:36" x14ac:dyDescent="0.25">
      <c r="A72" s="85"/>
      <c r="B72" s="47">
        <v>149230</v>
      </c>
      <c r="C72" s="456" t="s">
        <v>1506</v>
      </c>
      <c r="D72" s="94">
        <v>0</v>
      </c>
      <c r="E72" s="94">
        <v>1174.01504</v>
      </c>
      <c r="F72" s="252">
        <v>81.09384</v>
      </c>
      <c r="G72" s="252">
        <v>92.326050000000009</v>
      </c>
      <c r="H72" s="94">
        <v>1347.4349299999999</v>
      </c>
      <c r="I72" s="94">
        <v>0</v>
      </c>
      <c r="J72" s="94">
        <v>29.793939999999999</v>
      </c>
      <c r="K72" s="252">
        <v>0</v>
      </c>
      <c r="L72" s="252">
        <v>0</v>
      </c>
      <c r="M72" s="252">
        <v>0</v>
      </c>
      <c r="N72" s="252">
        <v>0</v>
      </c>
      <c r="O72" s="252">
        <v>17.577639999999999</v>
      </c>
      <c r="P72" s="252">
        <v>0</v>
      </c>
      <c r="Q72" s="252">
        <v>0</v>
      </c>
      <c r="R72" s="252">
        <v>47.371579999999994</v>
      </c>
      <c r="S72" s="252">
        <v>14.27487</v>
      </c>
      <c r="T72" s="252">
        <v>0</v>
      </c>
      <c r="U72" s="252">
        <v>0</v>
      </c>
      <c r="V72" s="252">
        <v>0</v>
      </c>
      <c r="W72" s="252">
        <v>0</v>
      </c>
      <c r="X72" s="252">
        <v>0</v>
      </c>
      <c r="Y72" s="252">
        <v>0</v>
      </c>
      <c r="Z72" s="252">
        <v>0</v>
      </c>
      <c r="AA72" s="252">
        <v>0</v>
      </c>
      <c r="AB72" s="252">
        <v>38.805230000000002</v>
      </c>
      <c r="AC72" s="252">
        <v>0</v>
      </c>
      <c r="AD72" s="252">
        <v>53.080100000000002</v>
      </c>
      <c r="AE72" s="252">
        <v>1447.8866099999998</v>
      </c>
      <c r="AF72" s="252">
        <v>0</v>
      </c>
      <c r="AG72" s="252">
        <v>0</v>
      </c>
      <c r="AH72" s="252">
        <v>0</v>
      </c>
      <c r="AI72" s="252">
        <v>0</v>
      </c>
      <c r="AJ72" s="528">
        <v>1447.8866099999998</v>
      </c>
    </row>
    <row r="73" spans="1:36" x14ac:dyDescent="0.25">
      <c r="A73" s="85"/>
      <c r="B73" s="47">
        <v>149235</v>
      </c>
      <c r="C73" s="456" t="s">
        <v>1507</v>
      </c>
      <c r="D73" s="94">
        <v>0</v>
      </c>
      <c r="E73" s="94">
        <v>0</v>
      </c>
      <c r="F73" s="252">
        <v>0</v>
      </c>
      <c r="G73" s="252">
        <v>0</v>
      </c>
      <c r="H73" s="94">
        <v>0</v>
      </c>
      <c r="I73" s="94">
        <v>0</v>
      </c>
      <c r="J73" s="94">
        <v>0</v>
      </c>
      <c r="K73" s="252">
        <v>0</v>
      </c>
      <c r="L73" s="252">
        <v>0</v>
      </c>
      <c r="M73" s="252">
        <v>0</v>
      </c>
      <c r="N73" s="252">
        <v>0</v>
      </c>
      <c r="O73" s="252">
        <v>0</v>
      </c>
      <c r="P73" s="252">
        <v>0</v>
      </c>
      <c r="Q73" s="252">
        <v>0</v>
      </c>
      <c r="R73" s="252">
        <v>0</v>
      </c>
      <c r="S73" s="252">
        <v>0</v>
      </c>
      <c r="T73" s="252">
        <v>0</v>
      </c>
      <c r="U73" s="252">
        <v>0</v>
      </c>
      <c r="V73" s="252">
        <v>0</v>
      </c>
      <c r="W73" s="252">
        <v>0</v>
      </c>
      <c r="X73" s="252">
        <v>0</v>
      </c>
      <c r="Y73" s="252">
        <v>0</v>
      </c>
      <c r="Z73" s="252">
        <v>0</v>
      </c>
      <c r="AA73" s="252">
        <v>0</v>
      </c>
      <c r="AB73" s="252">
        <v>0</v>
      </c>
      <c r="AC73" s="252">
        <v>0</v>
      </c>
      <c r="AD73" s="252">
        <v>0</v>
      </c>
      <c r="AE73" s="252">
        <v>0</v>
      </c>
      <c r="AF73" s="252">
        <v>0</v>
      </c>
      <c r="AG73" s="252">
        <v>0</v>
      </c>
      <c r="AH73" s="252">
        <v>0</v>
      </c>
      <c r="AI73" s="252">
        <v>0</v>
      </c>
      <c r="AJ73" s="528">
        <v>0</v>
      </c>
    </row>
    <row r="74" spans="1:36" x14ac:dyDescent="0.25">
      <c r="A74" s="85"/>
      <c r="B74" s="47">
        <v>149240</v>
      </c>
      <c r="C74" s="456" t="s">
        <v>1508</v>
      </c>
      <c r="D74" s="94">
        <v>1168.8129199999998</v>
      </c>
      <c r="E74" s="94">
        <v>54.359540000000003</v>
      </c>
      <c r="F74" s="252">
        <v>1418.9941299999998</v>
      </c>
      <c r="G74" s="252">
        <v>37.621250000000003</v>
      </c>
      <c r="H74" s="94">
        <v>2679.78784</v>
      </c>
      <c r="I74" s="94">
        <v>0</v>
      </c>
      <c r="J74" s="94">
        <v>0</v>
      </c>
      <c r="K74" s="252">
        <v>0</v>
      </c>
      <c r="L74" s="252">
        <v>0</v>
      </c>
      <c r="M74" s="252">
        <v>0</v>
      </c>
      <c r="N74" s="252">
        <v>0</v>
      </c>
      <c r="O74" s="252">
        <v>215.52679000000001</v>
      </c>
      <c r="P74" s="252">
        <v>0</v>
      </c>
      <c r="Q74" s="252">
        <v>541.77589999999998</v>
      </c>
      <c r="R74" s="252">
        <v>757.30268999999998</v>
      </c>
      <c r="S74" s="252">
        <v>51.977519999999998</v>
      </c>
      <c r="T74" s="252">
        <v>0</v>
      </c>
      <c r="U74" s="252">
        <v>0</v>
      </c>
      <c r="V74" s="252">
        <v>38.853499999999997</v>
      </c>
      <c r="W74" s="252">
        <v>21.455509999999997</v>
      </c>
      <c r="X74" s="252">
        <v>0</v>
      </c>
      <c r="Y74" s="252">
        <v>1977.49747</v>
      </c>
      <c r="Z74" s="252">
        <v>0</v>
      </c>
      <c r="AA74" s="252">
        <v>120.43408000000001</v>
      </c>
      <c r="AB74" s="252">
        <v>2412.7115400000002</v>
      </c>
      <c r="AC74" s="252">
        <v>0</v>
      </c>
      <c r="AD74" s="252">
        <v>4622.9296200000008</v>
      </c>
      <c r="AE74" s="252">
        <v>8060.0201500000003</v>
      </c>
      <c r="AF74" s="252">
        <v>0</v>
      </c>
      <c r="AG74" s="252">
        <v>38.853499999999997</v>
      </c>
      <c r="AH74" s="252">
        <v>0</v>
      </c>
      <c r="AI74" s="252">
        <v>2097.9315500000002</v>
      </c>
      <c r="AJ74" s="528">
        <v>5923.2350999999999</v>
      </c>
    </row>
    <row r="75" spans="1:36" x14ac:dyDescent="0.25">
      <c r="A75" s="85"/>
      <c r="B75" s="47">
        <v>149245</v>
      </c>
      <c r="C75" s="456" t="s">
        <v>1509</v>
      </c>
      <c r="D75" s="94">
        <v>0</v>
      </c>
      <c r="E75" s="94">
        <v>0</v>
      </c>
      <c r="F75" s="252">
        <v>0</v>
      </c>
      <c r="G75" s="252">
        <v>0</v>
      </c>
      <c r="H75" s="94">
        <v>0</v>
      </c>
      <c r="I75" s="94">
        <v>0</v>
      </c>
      <c r="J75" s="94">
        <v>0</v>
      </c>
      <c r="K75" s="252">
        <v>0</v>
      </c>
      <c r="L75" s="252">
        <v>0</v>
      </c>
      <c r="M75" s="252">
        <v>0</v>
      </c>
      <c r="N75" s="252">
        <v>0</v>
      </c>
      <c r="O75" s="252">
        <v>0</v>
      </c>
      <c r="P75" s="252">
        <v>0</v>
      </c>
      <c r="Q75" s="252">
        <v>0</v>
      </c>
      <c r="R75" s="252">
        <v>0</v>
      </c>
      <c r="S75" s="252">
        <v>0</v>
      </c>
      <c r="T75" s="252">
        <v>0</v>
      </c>
      <c r="U75" s="252">
        <v>0</v>
      </c>
      <c r="V75" s="252">
        <v>0</v>
      </c>
      <c r="W75" s="252">
        <v>0</v>
      </c>
      <c r="X75" s="252">
        <v>0</v>
      </c>
      <c r="Y75" s="252">
        <v>0</v>
      </c>
      <c r="Z75" s="252">
        <v>0</v>
      </c>
      <c r="AA75" s="252">
        <v>0</v>
      </c>
      <c r="AB75" s="252">
        <v>0</v>
      </c>
      <c r="AC75" s="252">
        <v>0</v>
      </c>
      <c r="AD75" s="252">
        <v>0</v>
      </c>
      <c r="AE75" s="252">
        <v>0</v>
      </c>
      <c r="AF75" s="252">
        <v>0</v>
      </c>
      <c r="AG75" s="252">
        <v>0</v>
      </c>
      <c r="AH75" s="252">
        <v>0</v>
      </c>
      <c r="AI75" s="252">
        <v>0</v>
      </c>
      <c r="AJ75" s="528">
        <v>0</v>
      </c>
    </row>
    <row r="76" spans="1:36" x14ac:dyDescent="0.25">
      <c r="A76" s="85"/>
      <c r="B76" s="47">
        <v>149250</v>
      </c>
      <c r="C76" s="456" t="s">
        <v>1510</v>
      </c>
      <c r="D76" s="94">
        <v>0</v>
      </c>
      <c r="E76" s="94">
        <v>0</v>
      </c>
      <c r="F76" s="252">
        <v>0</v>
      </c>
      <c r="G76" s="252">
        <v>0</v>
      </c>
      <c r="H76" s="94">
        <v>0</v>
      </c>
      <c r="I76" s="94">
        <v>0</v>
      </c>
      <c r="J76" s="94">
        <v>0</v>
      </c>
      <c r="K76" s="252">
        <v>0</v>
      </c>
      <c r="L76" s="252">
        <v>0</v>
      </c>
      <c r="M76" s="252">
        <v>0</v>
      </c>
      <c r="N76" s="252">
        <v>0</v>
      </c>
      <c r="O76" s="252">
        <v>0</v>
      </c>
      <c r="P76" s="252">
        <v>0</v>
      </c>
      <c r="Q76" s="252">
        <v>0</v>
      </c>
      <c r="R76" s="252">
        <v>0</v>
      </c>
      <c r="S76" s="252">
        <v>0</v>
      </c>
      <c r="T76" s="252">
        <v>0</v>
      </c>
      <c r="U76" s="252">
        <v>0</v>
      </c>
      <c r="V76" s="252">
        <v>0</v>
      </c>
      <c r="W76" s="252">
        <v>0</v>
      </c>
      <c r="X76" s="252">
        <v>0</v>
      </c>
      <c r="Y76" s="252">
        <v>0</v>
      </c>
      <c r="Z76" s="252">
        <v>0</v>
      </c>
      <c r="AA76" s="252">
        <v>0</v>
      </c>
      <c r="AB76" s="252">
        <v>0</v>
      </c>
      <c r="AC76" s="252">
        <v>0</v>
      </c>
      <c r="AD76" s="252">
        <v>0</v>
      </c>
      <c r="AE76" s="252">
        <v>0</v>
      </c>
      <c r="AF76" s="252">
        <v>0</v>
      </c>
      <c r="AG76" s="252">
        <v>0</v>
      </c>
      <c r="AH76" s="252">
        <v>0</v>
      </c>
      <c r="AI76" s="252">
        <v>0</v>
      </c>
      <c r="AJ76" s="528">
        <v>0</v>
      </c>
    </row>
    <row r="77" spans="1:36" x14ac:dyDescent="0.25">
      <c r="A77" s="85"/>
      <c r="B77" s="47">
        <v>149505</v>
      </c>
      <c r="C77" s="86" t="s">
        <v>1504</v>
      </c>
      <c r="D77" s="94">
        <v>0</v>
      </c>
      <c r="E77" s="94">
        <v>270.38708000000003</v>
      </c>
      <c r="F77" s="252">
        <v>3591.0534500000003</v>
      </c>
      <c r="G77" s="252">
        <v>839.78306999999995</v>
      </c>
      <c r="H77" s="94">
        <v>4701.2236000000003</v>
      </c>
      <c r="I77" s="94">
        <v>821.17336</v>
      </c>
      <c r="J77" s="94">
        <v>0</v>
      </c>
      <c r="K77" s="252">
        <v>0</v>
      </c>
      <c r="L77" s="252">
        <v>0</v>
      </c>
      <c r="M77" s="252">
        <v>0</v>
      </c>
      <c r="N77" s="252">
        <v>1.92292</v>
      </c>
      <c r="O77" s="252">
        <v>653.72673999999995</v>
      </c>
      <c r="P77" s="252">
        <v>0</v>
      </c>
      <c r="Q77" s="252">
        <v>0</v>
      </c>
      <c r="R77" s="252">
        <v>1476.8230199999998</v>
      </c>
      <c r="S77" s="252">
        <v>0</v>
      </c>
      <c r="T77" s="252">
        <v>0</v>
      </c>
      <c r="U77" s="252">
        <v>0</v>
      </c>
      <c r="V77" s="252">
        <v>0</v>
      </c>
      <c r="W77" s="252">
        <v>0</v>
      </c>
      <c r="X77" s="252">
        <v>0</v>
      </c>
      <c r="Y77" s="252">
        <v>0</v>
      </c>
      <c r="Z77" s="252">
        <v>0</v>
      </c>
      <c r="AA77" s="252">
        <v>0</v>
      </c>
      <c r="AB77" s="252">
        <v>0</v>
      </c>
      <c r="AC77" s="252">
        <v>0</v>
      </c>
      <c r="AD77" s="252">
        <v>0</v>
      </c>
      <c r="AE77" s="252">
        <v>6178.0466200000001</v>
      </c>
      <c r="AF77" s="252">
        <v>1.92292</v>
      </c>
      <c r="AG77" s="252">
        <v>0</v>
      </c>
      <c r="AH77" s="252">
        <v>0</v>
      </c>
      <c r="AI77" s="252">
        <v>0</v>
      </c>
      <c r="AJ77" s="528">
        <v>6176.1237000000001</v>
      </c>
    </row>
    <row r="78" spans="1:36" x14ac:dyDescent="0.25">
      <c r="A78" s="85"/>
      <c r="B78" s="47">
        <v>149520</v>
      </c>
      <c r="C78" s="86" t="s">
        <v>1505</v>
      </c>
      <c r="D78" s="94">
        <v>255.08699999999999</v>
      </c>
      <c r="E78" s="94">
        <v>436.67849000000001</v>
      </c>
      <c r="F78" s="252">
        <v>7901.2026599999999</v>
      </c>
      <c r="G78" s="252">
        <v>13447.288789999999</v>
      </c>
      <c r="H78" s="94">
        <v>22040.256939999999</v>
      </c>
      <c r="I78" s="94">
        <v>77.723420000000004</v>
      </c>
      <c r="J78" s="94">
        <v>83.882050000000007</v>
      </c>
      <c r="K78" s="252">
        <v>0</v>
      </c>
      <c r="L78" s="252">
        <v>929.72212000000002</v>
      </c>
      <c r="M78" s="252">
        <v>519.23105999999996</v>
      </c>
      <c r="N78" s="252">
        <v>293.48692999999997</v>
      </c>
      <c r="O78" s="252">
        <v>478.10321999999996</v>
      </c>
      <c r="P78" s="252">
        <v>7.13978</v>
      </c>
      <c r="Q78" s="252">
        <v>362.70292000000001</v>
      </c>
      <c r="R78" s="252">
        <v>2751.9915000000001</v>
      </c>
      <c r="S78" s="252">
        <v>0</v>
      </c>
      <c r="T78" s="252">
        <v>47.729680000000002</v>
      </c>
      <c r="U78" s="252">
        <v>0</v>
      </c>
      <c r="V78" s="252">
        <v>51.161809999999996</v>
      </c>
      <c r="W78" s="252">
        <v>0</v>
      </c>
      <c r="X78" s="252">
        <v>172.38637</v>
      </c>
      <c r="Y78" s="252">
        <v>30.684669999999997</v>
      </c>
      <c r="Z78" s="252">
        <v>38.538620000000002</v>
      </c>
      <c r="AA78" s="252">
        <v>0</v>
      </c>
      <c r="AB78" s="252">
        <v>0</v>
      </c>
      <c r="AC78" s="252">
        <v>0</v>
      </c>
      <c r="AD78" s="252">
        <v>340.50115</v>
      </c>
      <c r="AE78" s="252">
        <v>25132.749589999999</v>
      </c>
      <c r="AF78" s="252">
        <v>293.48692999999997</v>
      </c>
      <c r="AG78" s="252">
        <v>1500.11499</v>
      </c>
      <c r="AH78" s="252">
        <v>0</v>
      </c>
      <c r="AI78" s="252">
        <v>30.684669999999997</v>
      </c>
      <c r="AJ78" s="528">
        <v>23308.463</v>
      </c>
    </row>
    <row r="79" spans="1:36" x14ac:dyDescent="0.25">
      <c r="A79" s="85"/>
      <c r="B79" s="47">
        <v>149530</v>
      </c>
      <c r="C79" s="86" t="s">
        <v>1506</v>
      </c>
      <c r="D79" s="94">
        <v>0</v>
      </c>
      <c r="E79" s="94">
        <v>310.12630000000001</v>
      </c>
      <c r="F79" s="252">
        <v>2901.79369</v>
      </c>
      <c r="G79" s="252">
        <v>0</v>
      </c>
      <c r="H79" s="94">
        <v>3211.9199899999999</v>
      </c>
      <c r="I79" s="94">
        <v>0</v>
      </c>
      <c r="J79" s="94">
        <v>0</v>
      </c>
      <c r="K79" s="252">
        <v>0</v>
      </c>
      <c r="L79" s="252">
        <v>0</v>
      </c>
      <c r="M79" s="252">
        <v>0</v>
      </c>
      <c r="N79" s="252">
        <v>0</v>
      </c>
      <c r="O79" s="252">
        <v>19.417360000000002</v>
      </c>
      <c r="P79" s="252">
        <v>0</v>
      </c>
      <c r="Q79" s="252">
        <v>0</v>
      </c>
      <c r="R79" s="252">
        <v>19.417360000000002</v>
      </c>
      <c r="S79" s="252">
        <v>0</v>
      </c>
      <c r="T79" s="252">
        <v>0</v>
      </c>
      <c r="U79" s="252">
        <v>0</v>
      </c>
      <c r="V79" s="252">
        <v>0</v>
      </c>
      <c r="W79" s="252">
        <v>0</v>
      </c>
      <c r="X79" s="252">
        <v>0</v>
      </c>
      <c r="Y79" s="252">
        <v>0</v>
      </c>
      <c r="Z79" s="252">
        <v>0</v>
      </c>
      <c r="AA79" s="252">
        <v>0</v>
      </c>
      <c r="AB79" s="252">
        <v>0</v>
      </c>
      <c r="AC79" s="252">
        <v>0</v>
      </c>
      <c r="AD79" s="252">
        <v>0</v>
      </c>
      <c r="AE79" s="252">
        <v>3231.3373499999998</v>
      </c>
      <c r="AF79" s="252">
        <v>0</v>
      </c>
      <c r="AG79" s="252">
        <v>0</v>
      </c>
      <c r="AH79" s="252">
        <v>0</v>
      </c>
      <c r="AI79" s="252">
        <v>0</v>
      </c>
      <c r="AJ79" s="528">
        <v>3231.3373499999998</v>
      </c>
    </row>
    <row r="80" spans="1:36" x14ac:dyDescent="0.25">
      <c r="A80" s="85"/>
      <c r="B80" s="47">
        <v>149535</v>
      </c>
      <c r="C80" s="86" t="s">
        <v>1507</v>
      </c>
      <c r="D80" s="94">
        <v>0</v>
      </c>
      <c r="E80" s="94">
        <v>0</v>
      </c>
      <c r="F80" s="252">
        <v>0</v>
      </c>
      <c r="G80" s="252">
        <v>0</v>
      </c>
      <c r="H80" s="94">
        <v>0</v>
      </c>
      <c r="I80" s="94">
        <v>0</v>
      </c>
      <c r="J80" s="94">
        <v>0</v>
      </c>
      <c r="K80" s="252">
        <v>0</v>
      </c>
      <c r="L80" s="252">
        <v>0</v>
      </c>
      <c r="M80" s="252">
        <v>0</v>
      </c>
      <c r="N80" s="252">
        <v>0</v>
      </c>
      <c r="O80" s="252">
        <v>0</v>
      </c>
      <c r="P80" s="252">
        <v>0</v>
      </c>
      <c r="Q80" s="252">
        <v>0</v>
      </c>
      <c r="R80" s="252">
        <v>0</v>
      </c>
      <c r="S80" s="252">
        <v>0</v>
      </c>
      <c r="T80" s="252">
        <v>0</v>
      </c>
      <c r="U80" s="252">
        <v>0</v>
      </c>
      <c r="V80" s="252">
        <v>0</v>
      </c>
      <c r="W80" s="252">
        <v>0</v>
      </c>
      <c r="X80" s="252">
        <v>0</v>
      </c>
      <c r="Y80" s="252">
        <v>0</v>
      </c>
      <c r="Z80" s="252">
        <v>0</v>
      </c>
      <c r="AA80" s="252">
        <v>0</v>
      </c>
      <c r="AB80" s="252">
        <v>0</v>
      </c>
      <c r="AC80" s="252">
        <v>0</v>
      </c>
      <c r="AD80" s="252">
        <v>0</v>
      </c>
      <c r="AE80" s="252">
        <v>0</v>
      </c>
      <c r="AF80" s="252">
        <v>0</v>
      </c>
      <c r="AG80" s="252">
        <v>0</v>
      </c>
      <c r="AH80" s="252">
        <v>0</v>
      </c>
      <c r="AI80" s="252">
        <v>0</v>
      </c>
      <c r="AJ80" s="528">
        <v>0</v>
      </c>
    </row>
    <row r="81" spans="1:38" x14ac:dyDescent="0.25">
      <c r="A81" s="85"/>
      <c r="B81" s="47">
        <v>149540</v>
      </c>
      <c r="C81" s="86" t="s">
        <v>1508</v>
      </c>
      <c r="D81" s="94">
        <v>12.222940000000001</v>
      </c>
      <c r="E81" s="94">
        <v>79.934970000000007</v>
      </c>
      <c r="F81" s="252">
        <v>15345.31482</v>
      </c>
      <c r="G81" s="252">
        <v>77.181250000000006</v>
      </c>
      <c r="H81" s="94">
        <v>15514.653979999999</v>
      </c>
      <c r="I81" s="94">
        <v>0</v>
      </c>
      <c r="J81" s="94">
        <v>0</v>
      </c>
      <c r="K81" s="252">
        <v>0</v>
      </c>
      <c r="L81" s="252">
        <v>0</v>
      </c>
      <c r="M81" s="252">
        <v>0</v>
      </c>
      <c r="N81" s="252">
        <v>0</v>
      </c>
      <c r="O81" s="252">
        <v>200.10338000000002</v>
      </c>
      <c r="P81" s="252">
        <v>0</v>
      </c>
      <c r="Q81" s="252">
        <v>589.19401000000005</v>
      </c>
      <c r="R81" s="252">
        <v>789.29739000000006</v>
      </c>
      <c r="S81" s="252">
        <v>82.262039999999999</v>
      </c>
      <c r="T81" s="252">
        <v>0</v>
      </c>
      <c r="U81" s="252">
        <v>0</v>
      </c>
      <c r="V81" s="252">
        <v>0</v>
      </c>
      <c r="W81" s="252">
        <v>0</v>
      </c>
      <c r="X81" s="252">
        <v>0</v>
      </c>
      <c r="Y81" s="252">
        <v>325.78358000000003</v>
      </c>
      <c r="Z81" s="252">
        <v>1.37429</v>
      </c>
      <c r="AA81" s="252">
        <v>15.719430000000001</v>
      </c>
      <c r="AB81" s="252">
        <v>31.474880000000002</v>
      </c>
      <c r="AC81" s="252">
        <v>0</v>
      </c>
      <c r="AD81" s="252">
        <v>456.61421999999999</v>
      </c>
      <c r="AE81" s="252">
        <v>16760.565589999998</v>
      </c>
      <c r="AF81" s="252">
        <v>0</v>
      </c>
      <c r="AG81" s="252">
        <v>0</v>
      </c>
      <c r="AH81" s="252">
        <v>0</v>
      </c>
      <c r="AI81" s="252">
        <v>341.50301000000002</v>
      </c>
      <c r="AJ81" s="528">
        <v>16419.062580000002</v>
      </c>
    </row>
    <row r="82" spans="1:38" x14ac:dyDescent="0.25">
      <c r="A82" s="85"/>
      <c r="B82" s="47">
        <v>149545</v>
      </c>
      <c r="C82" s="86" t="s">
        <v>1509</v>
      </c>
      <c r="D82" s="94">
        <v>0</v>
      </c>
      <c r="E82" s="94">
        <v>0</v>
      </c>
      <c r="F82" s="252">
        <v>0</v>
      </c>
      <c r="G82" s="252">
        <v>0</v>
      </c>
      <c r="H82" s="94">
        <v>0</v>
      </c>
      <c r="I82" s="94">
        <v>0</v>
      </c>
      <c r="J82" s="94">
        <v>0</v>
      </c>
      <c r="K82" s="252">
        <v>0</v>
      </c>
      <c r="L82" s="252">
        <v>0</v>
      </c>
      <c r="M82" s="252">
        <v>0</v>
      </c>
      <c r="N82" s="252">
        <v>0</v>
      </c>
      <c r="O82" s="252">
        <v>0</v>
      </c>
      <c r="P82" s="252">
        <v>0</v>
      </c>
      <c r="Q82" s="252">
        <v>0</v>
      </c>
      <c r="R82" s="252">
        <v>0</v>
      </c>
      <c r="S82" s="252">
        <v>0</v>
      </c>
      <c r="T82" s="252">
        <v>0</v>
      </c>
      <c r="U82" s="252">
        <v>0</v>
      </c>
      <c r="V82" s="252">
        <v>0</v>
      </c>
      <c r="W82" s="252">
        <v>0</v>
      </c>
      <c r="X82" s="252">
        <v>0</v>
      </c>
      <c r="Y82" s="252">
        <v>0</v>
      </c>
      <c r="Z82" s="252">
        <v>0</v>
      </c>
      <c r="AA82" s="252">
        <v>0</v>
      </c>
      <c r="AB82" s="252">
        <v>0</v>
      </c>
      <c r="AC82" s="252">
        <v>0</v>
      </c>
      <c r="AD82" s="252">
        <v>0</v>
      </c>
      <c r="AE82" s="252">
        <v>0</v>
      </c>
      <c r="AF82" s="252">
        <v>0</v>
      </c>
      <c r="AG82" s="252">
        <v>0</v>
      </c>
      <c r="AH82" s="252">
        <v>0</v>
      </c>
      <c r="AI82" s="252">
        <v>0</v>
      </c>
      <c r="AJ82" s="528">
        <v>0</v>
      </c>
    </row>
    <row r="83" spans="1:38" x14ac:dyDescent="0.25">
      <c r="A83" s="85"/>
      <c r="B83" s="47">
        <v>149550</v>
      </c>
      <c r="C83" s="86" t="s">
        <v>1510</v>
      </c>
      <c r="D83" s="94">
        <v>0</v>
      </c>
      <c r="E83" s="94">
        <v>0</v>
      </c>
      <c r="F83" s="252">
        <v>6.1022100000000004</v>
      </c>
      <c r="G83" s="252">
        <v>0</v>
      </c>
      <c r="H83" s="94">
        <v>6.1022100000000004</v>
      </c>
      <c r="I83" s="94">
        <v>0</v>
      </c>
      <c r="J83" s="94">
        <v>0</v>
      </c>
      <c r="K83" s="252">
        <v>0</v>
      </c>
      <c r="L83" s="252">
        <v>0</v>
      </c>
      <c r="M83" s="252">
        <v>0</v>
      </c>
      <c r="N83" s="252">
        <v>0</v>
      </c>
      <c r="O83" s="252">
        <v>0</v>
      </c>
      <c r="P83" s="252">
        <v>0</v>
      </c>
      <c r="Q83" s="252">
        <v>0</v>
      </c>
      <c r="R83" s="252">
        <v>0</v>
      </c>
      <c r="S83" s="252">
        <v>0</v>
      </c>
      <c r="T83" s="252">
        <v>0</v>
      </c>
      <c r="U83" s="252">
        <v>0</v>
      </c>
      <c r="V83" s="252">
        <v>0</v>
      </c>
      <c r="W83" s="252">
        <v>0</v>
      </c>
      <c r="X83" s="252">
        <v>0</v>
      </c>
      <c r="Y83" s="252">
        <v>0</v>
      </c>
      <c r="Z83" s="252">
        <v>0</v>
      </c>
      <c r="AA83" s="252">
        <v>0</v>
      </c>
      <c r="AB83" s="252">
        <v>0</v>
      </c>
      <c r="AC83" s="252">
        <v>0</v>
      </c>
      <c r="AD83" s="252">
        <v>0</v>
      </c>
      <c r="AE83" s="252">
        <v>6.1022100000000004</v>
      </c>
      <c r="AF83" s="252">
        <v>0</v>
      </c>
      <c r="AG83" s="252">
        <v>0</v>
      </c>
      <c r="AH83" s="252">
        <v>0</v>
      </c>
      <c r="AI83" s="252">
        <v>0</v>
      </c>
      <c r="AJ83" s="528">
        <v>6.1022100000000004</v>
      </c>
    </row>
    <row r="84" spans="1:38" s="14" customFormat="1" x14ac:dyDescent="0.25">
      <c r="A84" s="85"/>
      <c r="B84" s="13"/>
      <c r="C84" s="25" t="s">
        <v>499</v>
      </c>
      <c r="D84" s="93">
        <v>33244.580690000003</v>
      </c>
      <c r="E84" s="93">
        <v>130550.07632000002</v>
      </c>
      <c r="F84" s="251">
        <v>219954.69061999998</v>
      </c>
      <c r="G84" s="251">
        <v>73064.608080000005</v>
      </c>
      <c r="H84" s="93">
        <v>456813.95571000001</v>
      </c>
      <c r="I84" s="93">
        <v>25133.506739999997</v>
      </c>
      <c r="J84" s="93">
        <v>14099.261619999999</v>
      </c>
      <c r="K84" s="251">
        <v>0</v>
      </c>
      <c r="L84" s="251">
        <v>66311.102079999997</v>
      </c>
      <c r="M84" s="251">
        <v>10011.021509999999</v>
      </c>
      <c r="N84" s="251">
        <v>17648.59246</v>
      </c>
      <c r="O84" s="251">
        <v>6764.6562600000016</v>
      </c>
      <c r="P84" s="251">
        <v>5326.20208</v>
      </c>
      <c r="Q84" s="251">
        <v>29030.343099999998</v>
      </c>
      <c r="R84" s="251">
        <v>174324.68585000001</v>
      </c>
      <c r="S84" s="251">
        <v>4898.8691900000003</v>
      </c>
      <c r="T84" s="251">
        <v>1987.7135900000003</v>
      </c>
      <c r="U84" s="251">
        <v>1663.08503</v>
      </c>
      <c r="V84" s="251">
        <v>1437.68931</v>
      </c>
      <c r="W84" s="251">
        <v>55.147359999999992</v>
      </c>
      <c r="X84" s="251">
        <v>605.58934999999997</v>
      </c>
      <c r="Y84" s="251">
        <v>6420.3743899999999</v>
      </c>
      <c r="Z84" s="251">
        <v>778.08319000000006</v>
      </c>
      <c r="AA84" s="251">
        <v>1938.5910800000001</v>
      </c>
      <c r="AB84" s="251">
        <v>5080.8710599999995</v>
      </c>
      <c r="AC84" s="251">
        <v>2268.6839299999997</v>
      </c>
      <c r="AD84" s="251">
        <v>27134.697480000003</v>
      </c>
      <c r="AE84" s="251">
        <v>658273.33904000034</v>
      </c>
      <c r="AF84" s="251">
        <v>17648.59246</v>
      </c>
      <c r="AG84" s="251">
        <v>77759.81289999999</v>
      </c>
      <c r="AH84" s="251">
        <v>0</v>
      </c>
      <c r="AI84" s="251">
        <v>10627.6494</v>
      </c>
      <c r="AJ84" s="529">
        <v>552237.28428000014</v>
      </c>
      <c r="AL84" s="64"/>
    </row>
    <row r="85" spans="1:38" x14ac:dyDescent="0.25">
      <c r="A85" s="85"/>
      <c r="B85" s="85"/>
      <c r="C85" s="86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3"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419"/>
    </row>
    <row r="86" spans="1:38" x14ac:dyDescent="0.25">
      <c r="A86" s="85"/>
      <c r="B86" s="85"/>
      <c r="C86" s="86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3"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419"/>
    </row>
    <row r="87" spans="1:38" x14ac:dyDescent="0.25">
      <c r="A87" s="85"/>
      <c r="B87" s="85">
        <v>1449</v>
      </c>
      <c r="C87" s="86" t="s">
        <v>1041</v>
      </c>
      <c r="D87" s="94">
        <v>9620.5096799999992</v>
      </c>
      <c r="E87" s="94">
        <v>8519.4461300000003</v>
      </c>
      <c r="F87" s="94">
        <v>6615.4433300000001</v>
      </c>
      <c r="G87" s="94">
        <v>5176.3941100000002</v>
      </c>
      <c r="H87" s="94">
        <v>29931.793250000002</v>
      </c>
      <c r="I87" s="94">
        <v>2852.4494900000004</v>
      </c>
      <c r="J87" s="94">
        <v>5465.89516</v>
      </c>
      <c r="K87" s="94">
        <v>2E-3</v>
      </c>
      <c r="L87" s="94">
        <v>483.08362</v>
      </c>
      <c r="M87" s="94">
        <v>774.67985999999996</v>
      </c>
      <c r="N87" s="94">
        <v>1965.0094199999999</v>
      </c>
      <c r="O87" s="94">
        <v>1390.9950900000001</v>
      </c>
      <c r="P87" s="94">
        <v>817.03444999999999</v>
      </c>
      <c r="Q87" s="94">
        <v>0.02</v>
      </c>
      <c r="R87" s="94">
        <v>13749.169090000001</v>
      </c>
      <c r="S87" s="94">
        <v>1576.78386</v>
      </c>
      <c r="T87" s="94">
        <v>409.93909000000002</v>
      </c>
      <c r="U87" s="94">
        <v>63.904679999999999</v>
      </c>
      <c r="V87" s="94">
        <v>31.67548</v>
      </c>
      <c r="W87" s="94">
        <v>0</v>
      </c>
      <c r="X87" s="94">
        <v>8.813600000000001</v>
      </c>
      <c r="Y87" s="94">
        <v>0</v>
      </c>
      <c r="Z87" s="94">
        <v>249.77901</v>
      </c>
      <c r="AA87" s="94">
        <v>0</v>
      </c>
      <c r="AB87" s="94">
        <v>142.60828000000001</v>
      </c>
      <c r="AC87" s="94">
        <v>0</v>
      </c>
      <c r="AD87" s="94">
        <v>2483.5039999999999</v>
      </c>
      <c r="AE87" s="94">
        <v>46164.466340000006</v>
      </c>
      <c r="AF87" s="94">
        <v>1965.0114199999998</v>
      </c>
      <c r="AG87" s="94">
        <v>1289.43896</v>
      </c>
      <c r="AH87" s="94">
        <v>0</v>
      </c>
      <c r="AI87" s="94">
        <v>0</v>
      </c>
      <c r="AJ87" s="419">
        <v>42910.015959999997</v>
      </c>
    </row>
    <row r="88" spans="1:38" x14ac:dyDescent="0.25">
      <c r="A88" s="85"/>
      <c r="B88" s="85">
        <v>1450</v>
      </c>
      <c r="C88" s="86" t="s">
        <v>1426</v>
      </c>
      <c r="D88" s="94">
        <v>8668.0629399999998</v>
      </c>
      <c r="E88" s="94">
        <v>39163.408590000006</v>
      </c>
      <c r="F88" s="94">
        <v>33251.944539999997</v>
      </c>
      <c r="G88" s="94">
        <v>5028.8372300000001</v>
      </c>
      <c r="H88" s="94">
        <v>86112.253300000011</v>
      </c>
      <c r="I88" s="94">
        <v>11865.51417</v>
      </c>
      <c r="J88" s="94">
        <v>8736.5386500000004</v>
      </c>
      <c r="K88" s="94">
        <v>0</v>
      </c>
      <c r="L88" s="94">
        <v>17305.556219999999</v>
      </c>
      <c r="M88" s="94">
        <v>2680.08005</v>
      </c>
      <c r="N88" s="94">
        <v>6502.36445</v>
      </c>
      <c r="O88" s="94">
        <v>1433.02808</v>
      </c>
      <c r="P88" s="94">
        <v>499.38077000000004</v>
      </c>
      <c r="Q88" s="94">
        <v>2169.9257499999999</v>
      </c>
      <c r="R88" s="94">
        <v>51192.388140000003</v>
      </c>
      <c r="S88" s="94">
        <v>67.860520000000008</v>
      </c>
      <c r="T88" s="94">
        <v>567.37307999999996</v>
      </c>
      <c r="U88" s="94">
        <v>688.83622000000003</v>
      </c>
      <c r="V88" s="94">
        <v>685.83318000000008</v>
      </c>
      <c r="W88" s="94">
        <v>1.56385</v>
      </c>
      <c r="X88" s="94">
        <v>479.86243999999999</v>
      </c>
      <c r="Y88" s="94">
        <v>125.8481</v>
      </c>
      <c r="Z88" s="94">
        <v>100.00578999999999</v>
      </c>
      <c r="AA88" s="94">
        <v>0</v>
      </c>
      <c r="AB88" s="94">
        <v>565.1019399999999</v>
      </c>
      <c r="AC88" s="94">
        <v>0</v>
      </c>
      <c r="AD88" s="94">
        <v>3282.2851200000005</v>
      </c>
      <c r="AE88" s="94">
        <v>140586.92655999999</v>
      </c>
      <c r="AF88" s="94">
        <v>6502.36445</v>
      </c>
      <c r="AG88" s="94">
        <v>20671.469450000001</v>
      </c>
      <c r="AH88" s="94">
        <v>0</v>
      </c>
      <c r="AI88" s="94">
        <v>125.8481</v>
      </c>
      <c r="AJ88" s="419">
        <v>113287.24456000001</v>
      </c>
    </row>
    <row r="89" spans="1:38" x14ac:dyDescent="0.25">
      <c r="A89" s="85"/>
      <c r="B89" s="85">
        <v>1451</v>
      </c>
      <c r="C89" s="86" t="s">
        <v>1040</v>
      </c>
      <c r="D89" s="94">
        <v>582.71910000000003</v>
      </c>
      <c r="E89" s="94">
        <v>6797.3875900000003</v>
      </c>
      <c r="F89" s="94">
        <v>4156.8432499999999</v>
      </c>
      <c r="G89" s="94">
        <v>4028.5506500000001</v>
      </c>
      <c r="H89" s="94">
        <v>15565.50059</v>
      </c>
      <c r="I89" s="94">
        <v>241.82512</v>
      </c>
      <c r="J89" s="94">
        <v>1518.25162</v>
      </c>
      <c r="K89" s="94">
        <v>0</v>
      </c>
      <c r="L89" s="94">
        <v>0</v>
      </c>
      <c r="M89" s="94">
        <v>122.24378999999999</v>
      </c>
      <c r="N89" s="94">
        <v>465.36417999999998</v>
      </c>
      <c r="O89" s="94">
        <v>423.20605999999998</v>
      </c>
      <c r="P89" s="94">
        <v>35.137</v>
      </c>
      <c r="Q89" s="94">
        <v>22.755689999999998</v>
      </c>
      <c r="R89" s="94">
        <v>2828.7834600000001</v>
      </c>
      <c r="S89" s="94">
        <v>62.621559999999995</v>
      </c>
      <c r="T89" s="94">
        <v>5.0000000000000001E-3</v>
      </c>
      <c r="U89" s="94">
        <v>0</v>
      </c>
      <c r="V89" s="94">
        <v>4.7447700000000008</v>
      </c>
      <c r="W89" s="252">
        <v>4.0000000000000001E-3</v>
      </c>
      <c r="X89" s="94">
        <v>1E-3</v>
      </c>
      <c r="Y89" s="94">
        <v>0</v>
      </c>
      <c r="Z89" s="94">
        <v>28.413499999999999</v>
      </c>
      <c r="AA89" s="94">
        <v>0</v>
      </c>
      <c r="AB89" s="94">
        <v>95.694000000000003</v>
      </c>
      <c r="AC89" s="94">
        <v>0</v>
      </c>
      <c r="AD89" s="94">
        <v>191.48383000000001</v>
      </c>
      <c r="AE89" s="94">
        <v>18585.767879999999</v>
      </c>
      <c r="AF89" s="94">
        <v>465.36417999999998</v>
      </c>
      <c r="AG89" s="94">
        <v>126.98855999999999</v>
      </c>
      <c r="AH89" s="94">
        <v>0</v>
      </c>
      <c r="AI89" s="94">
        <v>0</v>
      </c>
      <c r="AJ89" s="419">
        <v>17993.415140000001</v>
      </c>
    </row>
    <row r="90" spans="1:38" x14ac:dyDescent="0.25">
      <c r="A90" s="85"/>
      <c r="B90" s="85">
        <v>1452</v>
      </c>
      <c r="C90" s="86" t="s">
        <v>1433</v>
      </c>
      <c r="D90" s="94">
        <v>1666.16463</v>
      </c>
      <c r="E90" s="94">
        <v>860.10856000000001</v>
      </c>
      <c r="F90" s="94">
        <v>2295.8147300000001</v>
      </c>
      <c r="G90" s="94">
        <v>201.13853</v>
      </c>
      <c r="H90" s="94">
        <v>5023.2264500000001</v>
      </c>
      <c r="I90" s="94">
        <v>177.26767999999998</v>
      </c>
      <c r="J90" s="94">
        <v>0</v>
      </c>
      <c r="K90" s="94">
        <v>0</v>
      </c>
      <c r="L90" s="94">
        <v>0</v>
      </c>
      <c r="M90" s="94">
        <v>1.4999999999999999E-2</v>
      </c>
      <c r="N90" s="94">
        <v>70.331330000000008</v>
      </c>
      <c r="O90" s="94">
        <v>376.30920000000003</v>
      </c>
      <c r="P90" s="94">
        <v>38.655010000000004</v>
      </c>
      <c r="Q90" s="94">
        <v>1289.7730100000001</v>
      </c>
      <c r="R90" s="94">
        <v>1952.3512300000002</v>
      </c>
      <c r="S90" s="94">
        <v>340.74672999999996</v>
      </c>
      <c r="T90" s="94">
        <v>0</v>
      </c>
      <c r="U90" s="94">
        <v>443.36772999999999</v>
      </c>
      <c r="V90" s="94">
        <v>29.948370000000001</v>
      </c>
      <c r="W90" s="94">
        <v>40.799190000000003</v>
      </c>
      <c r="X90" s="94">
        <v>208.89635000000001</v>
      </c>
      <c r="Y90" s="94">
        <v>195.38542000000001</v>
      </c>
      <c r="Z90" s="94">
        <v>7.5311599999999999</v>
      </c>
      <c r="AA90" s="94">
        <v>3146.24107</v>
      </c>
      <c r="AB90" s="94">
        <v>2631.9911000000002</v>
      </c>
      <c r="AC90" s="94">
        <v>2110.12907</v>
      </c>
      <c r="AD90" s="94">
        <v>9155.0361900000007</v>
      </c>
      <c r="AE90" s="94">
        <v>16130.613870000001</v>
      </c>
      <c r="AF90" s="94">
        <v>70.331330000000008</v>
      </c>
      <c r="AG90" s="94">
        <v>29.963370000000001</v>
      </c>
      <c r="AH90" s="94">
        <v>0</v>
      </c>
      <c r="AI90" s="94">
        <v>5451.7555599999996</v>
      </c>
      <c r="AJ90" s="419">
        <v>10578.563610000001</v>
      </c>
    </row>
    <row r="91" spans="1:38" x14ac:dyDescent="0.25">
      <c r="A91" s="85"/>
      <c r="B91" s="85">
        <v>1456</v>
      </c>
      <c r="C91" s="86" t="s">
        <v>1435</v>
      </c>
      <c r="D91" s="94">
        <v>0</v>
      </c>
      <c r="E91" s="94">
        <v>2365.3377799999998</v>
      </c>
      <c r="F91" s="94">
        <v>7.0000000000000001E-3</v>
      </c>
      <c r="G91" s="94">
        <v>0</v>
      </c>
      <c r="H91" s="94">
        <v>2365.3447799999999</v>
      </c>
      <c r="I91" s="94">
        <v>0</v>
      </c>
      <c r="J91" s="94">
        <v>0</v>
      </c>
      <c r="K91" s="94">
        <v>0</v>
      </c>
      <c r="L91" s="94">
        <v>0</v>
      </c>
      <c r="M91" s="94">
        <v>1.1741600000000001</v>
      </c>
      <c r="N91" s="94">
        <v>0</v>
      </c>
      <c r="O91" s="94">
        <v>0</v>
      </c>
      <c r="P91" s="94">
        <v>0</v>
      </c>
      <c r="Q91" s="94">
        <v>0</v>
      </c>
      <c r="R91" s="94">
        <v>1.1741600000000001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4">
        <v>0</v>
      </c>
      <c r="AD91" s="94">
        <v>0</v>
      </c>
      <c r="AE91" s="94">
        <v>2366.5189399999999</v>
      </c>
      <c r="AF91" s="94">
        <v>0</v>
      </c>
      <c r="AG91" s="94">
        <v>1.1741600000000001</v>
      </c>
      <c r="AH91" s="94">
        <v>0</v>
      </c>
      <c r="AI91" s="94">
        <v>0</v>
      </c>
      <c r="AJ91" s="419">
        <v>2365.3447799999999</v>
      </c>
      <c r="AL91" s="84"/>
    </row>
    <row r="92" spans="1:38" x14ac:dyDescent="0.25">
      <c r="A92" s="85"/>
      <c r="B92" s="85">
        <v>1457</v>
      </c>
      <c r="C92" s="86" t="s">
        <v>1437</v>
      </c>
      <c r="D92" s="94">
        <v>696.35632999999996</v>
      </c>
      <c r="E92" s="94">
        <v>798.95500000000004</v>
      </c>
      <c r="F92" s="94">
        <v>1308.5605500000001</v>
      </c>
      <c r="G92" s="94">
        <v>2912.3832900000002</v>
      </c>
      <c r="H92" s="94">
        <v>5716.2551700000004</v>
      </c>
      <c r="I92" s="94">
        <v>31.978429999999999</v>
      </c>
      <c r="J92" s="94">
        <v>0</v>
      </c>
      <c r="K92" s="94">
        <v>0</v>
      </c>
      <c r="L92" s="94">
        <v>30.619589999999999</v>
      </c>
      <c r="M92" s="94">
        <v>4.6658800000000005</v>
      </c>
      <c r="N92" s="94">
        <v>179.64782</v>
      </c>
      <c r="O92" s="94">
        <v>1.54288</v>
      </c>
      <c r="P92" s="94">
        <v>0</v>
      </c>
      <c r="Q92" s="94">
        <v>0</v>
      </c>
      <c r="R92" s="94">
        <v>248.4546</v>
      </c>
      <c r="S92" s="94">
        <v>158.63748000000001</v>
      </c>
      <c r="T92" s="94">
        <v>1E-3</v>
      </c>
      <c r="U92" s="94">
        <v>4.62418</v>
      </c>
      <c r="V92" s="94">
        <v>2.6527500000000002</v>
      </c>
      <c r="W92" s="94">
        <v>0</v>
      </c>
      <c r="X92" s="94">
        <v>0</v>
      </c>
      <c r="Y92" s="94">
        <v>0</v>
      </c>
      <c r="Z92" s="94">
        <v>5.3902999999999999</v>
      </c>
      <c r="AA92" s="94">
        <v>0</v>
      </c>
      <c r="AB92" s="94">
        <v>0</v>
      </c>
      <c r="AC92" s="94">
        <v>0</v>
      </c>
      <c r="AD92" s="94">
        <v>171.30571</v>
      </c>
      <c r="AE92" s="94">
        <v>6136.01548</v>
      </c>
      <c r="AF92" s="94">
        <v>179.64782</v>
      </c>
      <c r="AG92" s="94">
        <v>37.938220000000001</v>
      </c>
      <c r="AH92" s="94">
        <v>0</v>
      </c>
      <c r="AI92" s="94">
        <v>0</v>
      </c>
      <c r="AJ92" s="419">
        <v>5918.4294400000008</v>
      </c>
      <c r="AL92" s="84"/>
    </row>
    <row r="93" spans="1:38" x14ac:dyDescent="0.25">
      <c r="A93" s="85"/>
      <c r="B93" s="85">
        <v>1458</v>
      </c>
      <c r="C93" s="86" t="s">
        <v>1443</v>
      </c>
      <c r="D93" s="94">
        <v>194.68378000000001</v>
      </c>
      <c r="E93" s="94">
        <v>0.55765999999999993</v>
      </c>
      <c r="F93" s="94">
        <v>84.326369999999997</v>
      </c>
      <c r="G93" s="94">
        <v>66.797250000000005</v>
      </c>
      <c r="H93" s="94">
        <v>346.36506000000003</v>
      </c>
      <c r="I93" s="94">
        <v>1308.62617</v>
      </c>
      <c r="J93" s="94">
        <v>0</v>
      </c>
      <c r="K93" s="94">
        <v>0</v>
      </c>
      <c r="L93" s="94">
        <v>450.80915999999996</v>
      </c>
      <c r="M93" s="94">
        <v>1.2527000000000001</v>
      </c>
      <c r="N93" s="94">
        <v>24.37266</v>
      </c>
      <c r="O93" s="94">
        <v>42.051780000000001</v>
      </c>
      <c r="P93" s="94">
        <v>0</v>
      </c>
      <c r="Q93" s="94">
        <v>6.7987099999999998</v>
      </c>
      <c r="R93" s="94">
        <v>1833.9111800000001</v>
      </c>
      <c r="S93" s="94">
        <v>0</v>
      </c>
      <c r="T93" s="94">
        <v>9.2822199999999988</v>
      </c>
      <c r="U93" s="94">
        <v>0.23119000000000001</v>
      </c>
      <c r="V93" s="94">
        <v>7.0210900000000001</v>
      </c>
      <c r="W93" s="94">
        <v>0</v>
      </c>
      <c r="X93" s="94">
        <v>0</v>
      </c>
      <c r="Y93" s="94">
        <v>8.2989300000000004</v>
      </c>
      <c r="Z93" s="94">
        <v>24.63017</v>
      </c>
      <c r="AA93" s="94">
        <v>0</v>
      </c>
      <c r="AB93" s="94">
        <v>18.059999999999999</v>
      </c>
      <c r="AC93" s="94">
        <v>0</v>
      </c>
      <c r="AD93" s="94">
        <v>67.523600000000002</v>
      </c>
      <c r="AE93" s="321">
        <v>2247.7998400000001</v>
      </c>
      <c r="AF93" s="94">
        <v>24.37266</v>
      </c>
      <c r="AG93" s="94">
        <v>459.08294999999998</v>
      </c>
      <c r="AH93" s="94">
        <v>0</v>
      </c>
      <c r="AI93" s="94">
        <v>8.2989300000000004</v>
      </c>
      <c r="AJ93" s="419">
        <v>1756.0453</v>
      </c>
      <c r="AL93" s="84"/>
    </row>
    <row r="94" spans="1:38" x14ac:dyDescent="0.25">
      <c r="A94" s="85"/>
      <c r="B94" s="85">
        <v>1459</v>
      </c>
      <c r="C94" s="86" t="s">
        <v>1449</v>
      </c>
      <c r="D94" s="94">
        <v>19.98798</v>
      </c>
      <c r="E94" s="94">
        <v>0.18261000000000002</v>
      </c>
      <c r="F94" s="94">
        <v>1.4896800000000001</v>
      </c>
      <c r="G94" s="94">
        <v>585.51710000000003</v>
      </c>
      <c r="H94" s="94">
        <v>607.17737</v>
      </c>
      <c r="I94" s="94">
        <v>0</v>
      </c>
      <c r="J94" s="94">
        <v>0</v>
      </c>
      <c r="K94" s="94">
        <v>0</v>
      </c>
      <c r="L94" s="94">
        <v>0</v>
      </c>
      <c r="M94" s="94">
        <v>4.4300100000000002</v>
      </c>
      <c r="N94" s="94">
        <v>1E-3</v>
      </c>
      <c r="O94" s="94">
        <v>0.61662000000000006</v>
      </c>
      <c r="P94" s="94">
        <v>0</v>
      </c>
      <c r="Q94" s="94">
        <v>0</v>
      </c>
      <c r="R94" s="94">
        <v>5.0476300000000007</v>
      </c>
      <c r="S94" s="94">
        <v>2.8003100000000001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1.8992100000000001</v>
      </c>
      <c r="AC94" s="94">
        <v>0</v>
      </c>
      <c r="AD94" s="94">
        <v>4.6995199999999997</v>
      </c>
      <c r="AE94" s="321">
        <v>616.92452000000003</v>
      </c>
      <c r="AF94" s="94">
        <v>1E-3</v>
      </c>
      <c r="AG94" s="94">
        <v>4.4300100000000002</v>
      </c>
      <c r="AH94" s="94">
        <v>0</v>
      </c>
      <c r="AI94" s="94">
        <v>0</v>
      </c>
      <c r="AJ94" s="419">
        <v>612.49351000000001</v>
      </c>
      <c r="AL94" s="84"/>
    </row>
    <row r="95" spans="1:38" x14ac:dyDescent="0.25">
      <c r="A95" s="85"/>
      <c r="B95" s="85">
        <v>1460</v>
      </c>
      <c r="C95" s="86" t="s">
        <v>1450</v>
      </c>
      <c r="D95" s="94">
        <v>180.41342</v>
      </c>
      <c r="E95" s="94">
        <v>0</v>
      </c>
      <c r="F95" s="94">
        <v>150.23364999999998</v>
      </c>
      <c r="G95" s="94">
        <v>3.0000000000000001E-3</v>
      </c>
      <c r="H95" s="94">
        <v>330.65006999999997</v>
      </c>
      <c r="I95" s="94">
        <v>15.335540000000002</v>
      </c>
      <c r="J95" s="94">
        <v>0</v>
      </c>
      <c r="K95" s="94">
        <v>0</v>
      </c>
      <c r="L95" s="94">
        <v>0</v>
      </c>
      <c r="M95" s="94">
        <v>0</v>
      </c>
      <c r="N95" s="94">
        <v>7.3757200000000003</v>
      </c>
      <c r="O95" s="94">
        <v>34.761919999999996</v>
      </c>
      <c r="P95" s="94">
        <v>0</v>
      </c>
      <c r="Q95" s="94">
        <v>8.4654199999999999</v>
      </c>
      <c r="R95" s="94">
        <v>65.938599999999994</v>
      </c>
      <c r="S95" s="94">
        <v>40.371370000000006</v>
      </c>
      <c r="T95" s="94">
        <v>0</v>
      </c>
      <c r="U95" s="94">
        <v>65.851190000000003</v>
      </c>
      <c r="V95" s="94">
        <v>4.4768699999999999</v>
      </c>
      <c r="W95" s="94">
        <v>0</v>
      </c>
      <c r="X95" s="94">
        <v>0</v>
      </c>
      <c r="Y95" s="94">
        <v>42.176819999999999</v>
      </c>
      <c r="Z95" s="94">
        <v>6.9585600000000003</v>
      </c>
      <c r="AA95" s="94">
        <v>112.02143</v>
      </c>
      <c r="AB95" s="94">
        <v>61.677039999999998</v>
      </c>
      <c r="AC95" s="94">
        <v>32.173720000000003</v>
      </c>
      <c r="AD95" s="94">
        <v>365.70699999999999</v>
      </c>
      <c r="AE95" s="94">
        <v>762.29566999999997</v>
      </c>
      <c r="AF95" s="94">
        <v>7.3757200000000003</v>
      </c>
      <c r="AG95" s="94">
        <v>4.4768699999999999</v>
      </c>
      <c r="AH95" s="94">
        <v>0</v>
      </c>
      <c r="AI95" s="94">
        <v>186.37197</v>
      </c>
      <c r="AJ95" s="419">
        <v>564.07110999999986</v>
      </c>
      <c r="AL95" s="84"/>
    </row>
    <row r="96" spans="1:38" x14ac:dyDescent="0.25">
      <c r="A96" s="85"/>
      <c r="B96" s="85">
        <v>1464</v>
      </c>
      <c r="C96" s="86" t="s">
        <v>1452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321">
        <v>0</v>
      </c>
      <c r="AF96" s="321">
        <v>0</v>
      </c>
      <c r="AG96" s="94">
        <v>0</v>
      </c>
      <c r="AH96" s="94">
        <v>0</v>
      </c>
      <c r="AI96" s="94">
        <v>0</v>
      </c>
      <c r="AJ96" s="419">
        <v>0</v>
      </c>
      <c r="AL96" s="84"/>
    </row>
    <row r="97" spans="1:38" x14ac:dyDescent="0.25">
      <c r="A97" s="85"/>
      <c r="B97" s="85">
        <v>1465</v>
      </c>
      <c r="C97" s="86" t="s">
        <v>1453</v>
      </c>
      <c r="D97" s="94">
        <v>131.49820000000003</v>
      </c>
      <c r="E97" s="94">
        <v>1519.5851299999999</v>
      </c>
      <c r="F97" s="94">
        <v>3248.6841899999999</v>
      </c>
      <c r="G97" s="94">
        <v>1451.1571100000001</v>
      </c>
      <c r="H97" s="94">
        <v>6350.9246299999995</v>
      </c>
      <c r="I97" s="94">
        <v>830.72514000000001</v>
      </c>
      <c r="J97" s="94">
        <v>54.292830000000002</v>
      </c>
      <c r="K97" s="94">
        <v>0</v>
      </c>
      <c r="L97" s="94">
        <v>228.90625</v>
      </c>
      <c r="M97" s="94">
        <v>668.17044999999996</v>
      </c>
      <c r="N97" s="94">
        <v>670.63827000000003</v>
      </c>
      <c r="O97" s="94">
        <v>389.74680999999998</v>
      </c>
      <c r="P97" s="94">
        <v>696.90356999999995</v>
      </c>
      <c r="Q97" s="94">
        <v>3.0000000000000001E-3</v>
      </c>
      <c r="R97" s="94">
        <v>3539.3863200000001</v>
      </c>
      <c r="S97" s="94">
        <v>192.07328000000001</v>
      </c>
      <c r="T97" s="94">
        <v>3.6552600000000002</v>
      </c>
      <c r="U97" s="94">
        <v>0</v>
      </c>
      <c r="V97" s="94">
        <v>0</v>
      </c>
      <c r="W97" s="94">
        <v>0</v>
      </c>
      <c r="X97" s="94">
        <v>0</v>
      </c>
      <c r="Y97" s="94">
        <v>0</v>
      </c>
      <c r="Z97" s="94">
        <v>19.75414</v>
      </c>
      <c r="AA97" s="94">
        <v>0</v>
      </c>
      <c r="AB97" s="94">
        <v>8.0953900000000001</v>
      </c>
      <c r="AC97" s="94">
        <v>0</v>
      </c>
      <c r="AD97" s="94">
        <v>223.57807000000003</v>
      </c>
      <c r="AE97" s="94">
        <v>10113.889019999999</v>
      </c>
      <c r="AF97" s="94">
        <v>670.63827000000003</v>
      </c>
      <c r="AG97" s="94">
        <v>897.07669999999996</v>
      </c>
      <c r="AH97" s="94">
        <v>0</v>
      </c>
      <c r="AI97" s="94">
        <v>0</v>
      </c>
      <c r="AJ97" s="419">
        <v>8546.1740499999996</v>
      </c>
      <c r="AL97" s="84"/>
    </row>
    <row r="98" spans="1:38" x14ac:dyDescent="0.25">
      <c r="A98" s="85"/>
      <c r="B98" s="85">
        <v>1466</v>
      </c>
      <c r="C98" s="86" t="s">
        <v>1459</v>
      </c>
      <c r="D98" s="94">
        <v>105.31075</v>
      </c>
      <c r="E98" s="94">
        <v>1067.8768</v>
      </c>
      <c r="F98" s="94">
        <v>1218.24495</v>
      </c>
      <c r="G98" s="94">
        <v>1225.0892200000001</v>
      </c>
      <c r="H98" s="94">
        <v>3616.5217199999997</v>
      </c>
      <c r="I98" s="94">
        <v>6016.7616900000003</v>
      </c>
      <c r="J98" s="94">
        <v>596.58541000000002</v>
      </c>
      <c r="K98" s="94">
        <v>0</v>
      </c>
      <c r="L98" s="94">
        <v>4529.79313</v>
      </c>
      <c r="M98" s="94">
        <v>32.710230000000003</v>
      </c>
      <c r="N98" s="94">
        <v>173.56399999999999</v>
      </c>
      <c r="O98" s="94">
        <v>40.492719999999998</v>
      </c>
      <c r="P98" s="94">
        <v>0.11059999999999999</v>
      </c>
      <c r="Q98" s="94">
        <v>5.8924799999999999</v>
      </c>
      <c r="R98" s="94">
        <v>11395.910260000002</v>
      </c>
      <c r="S98" s="94">
        <v>0.96123999999999998</v>
      </c>
      <c r="T98" s="94">
        <v>24.469799999999999</v>
      </c>
      <c r="U98" s="94">
        <v>0.58050999999999997</v>
      </c>
      <c r="V98" s="94">
        <v>210.90889999999999</v>
      </c>
      <c r="W98" s="94">
        <v>0</v>
      </c>
      <c r="X98" s="94">
        <v>0</v>
      </c>
      <c r="Y98" s="94">
        <v>6.3250000000000002</v>
      </c>
      <c r="Z98" s="94">
        <v>1.2539400000000001</v>
      </c>
      <c r="AA98" s="94">
        <v>0</v>
      </c>
      <c r="AB98" s="94">
        <v>0.15665000000000001</v>
      </c>
      <c r="AC98" s="94">
        <v>0</v>
      </c>
      <c r="AD98" s="94">
        <v>244.65603999999999</v>
      </c>
      <c r="AE98" s="94">
        <v>15257.088020000001</v>
      </c>
      <c r="AF98" s="94">
        <v>173.56399999999999</v>
      </c>
      <c r="AG98" s="94">
        <v>4773.4122600000001</v>
      </c>
      <c r="AH98" s="94">
        <v>0</v>
      </c>
      <c r="AI98" s="94">
        <v>6.3250000000000002</v>
      </c>
      <c r="AJ98" s="419">
        <v>10303.786760000003</v>
      </c>
      <c r="AL98" s="84"/>
    </row>
    <row r="99" spans="1:38" x14ac:dyDescent="0.25">
      <c r="A99" s="85"/>
      <c r="B99" s="85">
        <v>1467</v>
      </c>
      <c r="C99" s="86" t="s">
        <v>1465</v>
      </c>
      <c r="D99" s="94">
        <v>48.185379999999995</v>
      </c>
      <c r="E99" s="94">
        <v>489.51754</v>
      </c>
      <c r="F99" s="94">
        <v>2668.2024000000001</v>
      </c>
      <c r="G99" s="94">
        <v>906.40373</v>
      </c>
      <c r="H99" s="94">
        <v>4112.3090499999998</v>
      </c>
      <c r="I99" s="94">
        <v>0</v>
      </c>
      <c r="J99" s="94">
        <v>5.1185200000000002</v>
      </c>
      <c r="K99" s="94">
        <v>0</v>
      </c>
      <c r="L99" s="94">
        <v>0</v>
      </c>
      <c r="M99" s="94">
        <v>34.174109999999999</v>
      </c>
      <c r="N99" s="94">
        <v>78.676850000000002</v>
      </c>
      <c r="O99" s="94">
        <v>3.5083500000000001</v>
      </c>
      <c r="P99" s="94">
        <v>0</v>
      </c>
      <c r="Q99" s="94">
        <v>0</v>
      </c>
      <c r="R99" s="94">
        <v>121.47783000000001</v>
      </c>
      <c r="S99" s="94">
        <v>0</v>
      </c>
      <c r="T99" s="94">
        <v>0</v>
      </c>
      <c r="U99" s="94">
        <v>0</v>
      </c>
      <c r="V99" s="94">
        <v>0.69883000000000006</v>
      </c>
      <c r="W99" s="94">
        <v>0</v>
      </c>
      <c r="X99" s="94">
        <v>0</v>
      </c>
      <c r="Y99" s="94">
        <v>0</v>
      </c>
      <c r="Z99" s="94">
        <v>0</v>
      </c>
      <c r="AA99" s="94">
        <v>0</v>
      </c>
      <c r="AB99" s="94">
        <v>0</v>
      </c>
      <c r="AC99" s="94">
        <v>0</v>
      </c>
      <c r="AD99" s="94">
        <v>0.69883000000000006</v>
      </c>
      <c r="AE99" s="94">
        <v>4234.4857099999999</v>
      </c>
      <c r="AF99" s="94">
        <v>78.676850000000002</v>
      </c>
      <c r="AG99" s="94">
        <v>34.87294</v>
      </c>
      <c r="AH99" s="94">
        <v>0</v>
      </c>
      <c r="AI99" s="94">
        <v>0</v>
      </c>
      <c r="AJ99" s="419">
        <v>4120.9359199999999</v>
      </c>
      <c r="AL99" s="84"/>
    </row>
    <row r="100" spans="1:38" x14ac:dyDescent="0.25">
      <c r="A100" s="85"/>
      <c r="B100" s="85">
        <v>1468</v>
      </c>
      <c r="C100" s="86" t="s">
        <v>1466</v>
      </c>
      <c r="D100" s="94">
        <v>64.631470000000007</v>
      </c>
      <c r="E100" s="94">
        <v>6.3688599999999997</v>
      </c>
      <c r="F100" s="94">
        <v>384.41465000000005</v>
      </c>
      <c r="G100" s="94">
        <v>6.0780099999999999</v>
      </c>
      <c r="H100" s="94">
        <v>461.49299000000008</v>
      </c>
      <c r="I100" s="94">
        <v>0.67513999999999996</v>
      </c>
      <c r="J100" s="94">
        <v>0</v>
      </c>
      <c r="K100" s="94">
        <v>0</v>
      </c>
      <c r="L100" s="94">
        <v>0</v>
      </c>
      <c r="M100" s="94">
        <v>2E-3</v>
      </c>
      <c r="N100" s="94">
        <v>4.7312799999999999</v>
      </c>
      <c r="O100" s="94">
        <v>6.4688599999999994</v>
      </c>
      <c r="P100" s="94">
        <v>0</v>
      </c>
      <c r="Q100" s="94">
        <v>21.909689999999998</v>
      </c>
      <c r="R100" s="94">
        <v>33.786969999999997</v>
      </c>
      <c r="S100" s="94">
        <v>31.195889999999999</v>
      </c>
      <c r="T100" s="94">
        <v>0</v>
      </c>
      <c r="U100" s="94">
        <v>0</v>
      </c>
      <c r="V100" s="94">
        <v>12.37345</v>
      </c>
      <c r="W100" s="94">
        <v>0</v>
      </c>
      <c r="X100" s="94">
        <v>4.1689999999999998E-2</v>
      </c>
      <c r="Y100" s="94">
        <v>64.6875</v>
      </c>
      <c r="Z100" s="94">
        <v>1E-3</v>
      </c>
      <c r="AA100" s="94">
        <v>43.565339999999999</v>
      </c>
      <c r="AB100" s="94">
        <v>4.3044700000000002</v>
      </c>
      <c r="AC100" s="94">
        <v>4.3651200000000001</v>
      </c>
      <c r="AD100" s="94">
        <v>160.53446</v>
      </c>
      <c r="AE100" s="94">
        <v>655.81442000000004</v>
      </c>
      <c r="AF100" s="94">
        <v>4.7312799999999999</v>
      </c>
      <c r="AG100" s="94">
        <v>12.375450000000001</v>
      </c>
      <c r="AH100" s="94">
        <v>0</v>
      </c>
      <c r="AI100" s="94">
        <v>112.61796</v>
      </c>
      <c r="AJ100" s="419">
        <v>526.08973000000015</v>
      </c>
      <c r="AL100" s="84"/>
    </row>
    <row r="101" spans="1:38" x14ac:dyDescent="0.25">
      <c r="A101" s="85"/>
      <c r="B101" s="85">
        <v>1472</v>
      </c>
      <c r="C101" s="86" t="s">
        <v>1468</v>
      </c>
      <c r="D101" s="94">
        <v>0</v>
      </c>
      <c r="E101" s="94">
        <v>56.503320000000002</v>
      </c>
      <c r="F101" s="94">
        <v>0</v>
      </c>
      <c r="G101" s="94">
        <v>0</v>
      </c>
      <c r="H101" s="94">
        <v>56.503320000000002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4">
        <v>0</v>
      </c>
      <c r="AD101" s="94">
        <v>0</v>
      </c>
      <c r="AE101" s="94">
        <v>56.503320000000002</v>
      </c>
      <c r="AF101" s="94">
        <v>0</v>
      </c>
      <c r="AG101" s="94">
        <v>0</v>
      </c>
      <c r="AH101" s="94">
        <v>0</v>
      </c>
      <c r="AI101" s="94">
        <v>0</v>
      </c>
      <c r="AJ101" s="419">
        <v>56.503320000000002</v>
      </c>
    </row>
    <row r="102" spans="1:38" x14ac:dyDescent="0.25">
      <c r="A102" s="85"/>
      <c r="B102" s="85">
        <v>1485</v>
      </c>
      <c r="C102" s="86" t="s">
        <v>1047</v>
      </c>
      <c r="D102" s="94">
        <v>49.268620000000006</v>
      </c>
      <c r="E102" s="94">
        <v>1520.9151299999999</v>
      </c>
      <c r="F102" s="94">
        <v>2.9867199999999996</v>
      </c>
      <c r="G102" s="94">
        <v>0.41981999999999997</v>
      </c>
      <c r="H102" s="94">
        <v>1573.5902900000001</v>
      </c>
      <c r="I102" s="94">
        <v>0</v>
      </c>
      <c r="J102" s="94">
        <v>33.314839999999997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0.94569000000000003</v>
      </c>
      <c r="Q102" s="94">
        <v>0</v>
      </c>
      <c r="R102" s="94">
        <v>34.260529999999996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1607.8508200000001</v>
      </c>
      <c r="AF102" s="94">
        <v>0</v>
      </c>
      <c r="AG102" s="94">
        <v>0</v>
      </c>
      <c r="AH102" s="94">
        <v>0</v>
      </c>
      <c r="AI102" s="94">
        <v>0</v>
      </c>
      <c r="AJ102" s="419">
        <v>1607.8508200000001</v>
      </c>
    </row>
    <row r="103" spans="1:38" x14ac:dyDescent="0.25">
      <c r="A103" s="85"/>
      <c r="B103" s="85">
        <v>1486</v>
      </c>
      <c r="C103" s="86" t="s">
        <v>1481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4">
        <v>0</v>
      </c>
      <c r="AD103" s="94">
        <v>0</v>
      </c>
      <c r="AE103" s="94">
        <v>0</v>
      </c>
      <c r="AF103" s="94">
        <v>0</v>
      </c>
      <c r="AG103" s="94">
        <v>0</v>
      </c>
      <c r="AH103" s="94">
        <v>0</v>
      </c>
      <c r="AI103" s="94">
        <v>0</v>
      </c>
      <c r="AJ103" s="419">
        <v>0</v>
      </c>
    </row>
    <row r="104" spans="1:38" x14ac:dyDescent="0.25">
      <c r="A104" s="85"/>
      <c r="B104" s="85">
        <v>1487</v>
      </c>
      <c r="C104" s="86" t="s">
        <v>1482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0</v>
      </c>
      <c r="AA104" s="94">
        <v>0</v>
      </c>
      <c r="AB104" s="94">
        <v>0</v>
      </c>
      <c r="AC104" s="94">
        <v>0</v>
      </c>
      <c r="AD104" s="94">
        <v>0</v>
      </c>
      <c r="AE104" s="321">
        <v>0</v>
      </c>
      <c r="AF104" s="94">
        <v>0</v>
      </c>
      <c r="AG104" s="94">
        <v>0</v>
      </c>
      <c r="AH104" s="94">
        <v>0</v>
      </c>
      <c r="AI104" s="94">
        <v>0</v>
      </c>
      <c r="AJ104" s="419">
        <v>0</v>
      </c>
    </row>
    <row r="105" spans="1:38" x14ac:dyDescent="0.25">
      <c r="A105" s="85"/>
      <c r="B105" s="85">
        <v>1488</v>
      </c>
      <c r="C105" s="86" t="s">
        <v>1483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4">
        <v>0</v>
      </c>
      <c r="AD105" s="94">
        <v>0</v>
      </c>
      <c r="AE105" s="321">
        <v>0</v>
      </c>
      <c r="AF105" s="94">
        <v>0</v>
      </c>
      <c r="AG105" s="94">
        <v>0</v>
      </c>
      <c r="AH105" s="94">
        <v>0</v>
      </c>
      <c r="AI105" s="94">
        <v>0</v>
      </c>
      <c r="AJ105" s="419">
        <v>0</v>
      </c>
    </row>
    <row r="106" spans="1:38" x14ac:dyDescent="0.25">
      <c r="A106" s="85"/>
      <c r="B106" s="85">
        <v>1489</v>
      </c>
      <c r="C106" s="86" t="s">
        <v>1484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0</v>
      </c>
      <c r="AH106" s="94">
        <v>0</v>
      </c>
      <c r="AI106" s="94">
        <v>0</v>
      </c>
      <c r="AJ106" s="419">
        <v>0</v>
      </c>
    </row>
    <row r="107" spans="1:38" x14ac:dyDescent="0.25">
      <c r="A107" s="85"/>
      <c r="B107" s="85">
        <v>1490</v>
      </c>
      <c r="C107" s="86" t="s">
        <v>1485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4">
        <v>0</v>
      </c>
      <c r="AD107" s="94">
        <v>0</v>
      </c>
      <c r="AE107" s="94">
        <v>0</v>
      </c>
      <c r="AF107" s="94">
        <v>0</v>
      </c>
      <c r="AG107" s="94">
        <v>0</v>
      </c>
      <c r="AH107" s="94">
        <v>0</v>
      </c>
      <c r="AI107" s="94">
        <v>0</v>
      </c>
      <c r="AJ107" s="419">
        <v>0</v>
      </c>
    </row>
    <row r="108" spans="1:38" x14ac:dyDescent="0.25">
      <c r="A108" s="85"/>
      <c r="B108" s="47">
        <v>149305</v>
      </c>
      <c r="C108" s="456" t="s">
        <v>1513</v>
      </c>
      <c r="D108" s="94">
        <v>0</v>
      </c>
      <c r="E108" s="94">
        <v>546.44262000000003</v>
      </c>
      <c r="F108" s="94">
        <v>1013.9194200000001</v>
      </c>
      <c r="G108" s="94">
        <v>25.064360000000001</v>
      </c>
      <c r="H108" s="94">
        <v>1585.4264000000001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0.26769999999999999</v>
      </c>
      <c r="P108" s="94">
        <v>11.17048</v>
      </c>
      <c r="Q108" s="94">
        <v>0</v>
      </c>
      <c r="R108" s="94">
        <v>11.438179999999999</v>
      </c>
      <c r="S108" s="94">
        <v>2.9954499999999999</v>
      </c>
      <c r="T108" s="94">
        <v>0</v>
      </c>
      <c r="U108" s="94">
        <v>0</v>
      </c>
      <c r="V108" s="94">
        <v>56.004640000000002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14.546329999999999</v>
      </c>
      <c r="AC108" s="94">
        <v>0</v>
      </c>
      <c r="AD108" s="94">
        <v>73.546419999999998</v>
      </c>
      <c r="AE108" s="94">
        <v>1670.4110000000001</v>
      </c>
      <c r="AF108" s="94">
        <v>0</v>
      </c>
      <c r="AG108" s="94">
        <v>56.004640000000002</v>
      </c>
      <c r="AH108" s="94">
        <v>0</v>
      </c>
      <c r="AI108" s="94">
        <v>0</v>
      </c>
      <c r="AJ108" s="419">
        <v>1614.4063599999999</v>
      </c>
    </row>
    <row r="109" spans="1:38" x14ac:dyDescent="0.25">
      <c r="A109" s="85"/>
      <c r="B109" s="47">
        <v>149320</v>
      </c>
      <c r="C109" s="456" t="s">
        <v>1514</v>
      </c>
      <c r="D109" s="94">
        <v>15305.848810000001</v>
      </c>
      <c r="E109" s="94">
        <v>9.3415200000000009</v>
      </c>
      <c r="F109" s="94">
        <v>86.101619999999997</v>
      </c>
      <c r="G109" s="94">
        <v>7.11836</v>
      </c>
      <c r="H109" s="94">
        <v>15408.410310000001</v>
      </c>
      <c r="I109" s="94">
        <v>0</v>
      </c>
      <c r="J109" s="94">
        <v>0.85815999999999992</v>
      </c>
      <c r="K109" s="94">
        <v>0</v>
      </c>
      <c r="L109" s="94">
        <v>328.71402</v>
      </c>
      <c r="M109" s="94">
        <v>19.627419999999997</v>
      </c>
      <c r="N109" s="94">
        <v>6.0450900000000001</v>
      </c>
      <c r="O109" s="94">
        <v>58.879870000000004</v>
      </c>
      <c r="P109" s="94">
        <v>1.65666</v>
      </c>
      <c r="Q109" s="94">
        <v>47.861460000000001</v>
      </c>
      <c r="R109" s="94">
        <v>463.64267999999998</v>
      </c>
      <c r="S109" s="94">
        <v>0</v>
      </c>
      <c r="T109" s="94">
        <v>9.9872600000000009</v>
      </c>
      <c r="U109" s="94">
        <v>0</v>
      </c>
      <c r="V109" s="94">
        <v>74.153919999999999</v>
      </c>
      <c r="W109" s="94">
        <v>1E-3</v>
      </c>
      <c r="X109" s="94">
        <v>1.06155</v>
      </c>
      <c r="Y109" s="94">
        <v>43.079500000000003</v>
      </c>
      <c r="Z109" s="94">
        <v>1.2948499999999998</v>
      </c>
      <c r="AA109" s="94">
        <v>0</v>
      </c>
      <c r="AB109" s="94">
        <v>153.18125000000001</v>
      </c>
      <c r="AC109" s="94">
        <v>0</v>
      </c>
      <c r="AD109" s="94">
        <v>282.75932999999998</v>
      </c>
      <c r="AE109" s="94">
        <v>16154.812320000003</v>
      </c>
      <c r="AF109" s="94">
        <v>6.0450900000000001</v>
      </c>
      <c r="AG109" s="94">
        <v>422.49535999999995</v>
      </c>
      <c r="AH109" s="94">
        <v>0</v>
      </c>
      <c r="AI109" s="94">
        <v>43.079500000000003</v>
      </c>
      <c r="AJ109" s="419">
        <v>15683.192370000002</v>
      </c>
    </row>
    <row r="110" spans="1:38" x14ac:dyDescent="0.25">
      <c r="A110" s="85"/>
      <c r="B110" s="47">
        <v>149330</v>
      </c>
      <c r="C110" s="456" t="s">
        <v>1515</v>
      </c>
      <c r="D110" s="94">
        <v>0</v>
      </c>
      <c r="E110" s="94">
        <v>89.444050000000004</v>
      </c>
      <c r="F110" s="94">
        <v>0.40382000000000001</v>
      </c>
      <c r="G110" s="94">
        <v>0.60838000000000003</v>
      </c>
      <c r="H110" s="94">
        <v>90.456249999999997</v>
      </c>
      <c r="I110" s="94">
        <v>0</v>
      </c>
      <c r="J110" s="94">
        <v>0.65242</v>
      </c>
      <c r="K110" s="94">
        <v>0</v>
      </c>
      <c r="L110" s="94">
        <v>0</v>
      </c>
      <c r="M110" s="94">
        <v>0</v>
      </c>
      <c r="N110" s="94">
        <v>0</v>
      </c>
      <c r="O110" s="94">
        <v>0.26272000000000001</v>
      </c>
      <c r="P110" s="94">
        <v>0</v>
      </c>
      <c r="Q110" s="94">
        <v>0</v>
      </c>
      <c r="R110" s="94">
        <v>0.91514000000000006</v>
      </c>
      <c r="S110" s="94">
        <v>1.69808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5.6526499999999995</v>
      </c>
      <c r="AC110" s="94">
        <v>0</v>
      </c>
      <c r="AD110" s="94">
        <v>7.3507299999999995</v>
      </c>
      <c r="AE110" s="94">
        <v>98.72211999999999</v>
      </c>
      <c r="AF110" s="94">
        <v>0</v>
      </c>
      <c r="AG110" s="94">
        <v>0</v>
      </c>
      <c r="AH110" s="94">
        <v>0</v>
      </c>
      <c r="AI110" s="94">
        <v>0</v>
      </c>
      <c r="AJ110" s="419">
        <v>98.722120000000004</v>
      </c>
    </row>
    <row r="111" spans="1:38" x14ac:dyDescent="0.25">
      <c r="A111" s="85"/>
      <c r="B111" s="47">
        <v>149335</v>
      </c>
      <c r="C111" s="456" t="s">
        <v>1516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>
        <v>0</v>
      </c>
      <c r="K111" s="94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94">
        <v>0</v>
      </c>
      <c r="U111" s="94">
        <v>0</v>
      </c>
      <c r="V111" s="94">
        <v>0</v>
      </c>
      <c r="W111" s="94">
        <v>0</v>
      </c>
      <c r="X111" s="94">
        <v>0</v>
      </c>
      <c r="Y111" s="94">
        <v>0</v>
      </c>
      <c r="Z111" s="94">
        <v>0</v>
      </c>
      <c r="AA111" s="94">
        <v>0</v>
      </c>
      <c r="AB111" s="94">
        <v>0</v>
      </c>
      <c r="AC111" s="94">
        <v>0</v>
      </c>
      <c r="AD111" s="94">
        <v>0</v>
      </c>
      <c r="AE111" s="94">
        <v>0</v>
      </c>
      <c r="AF111" s="94">
        <v>0</v>
      </c>
      <c r="AG111" s="94">
        <v>0</v>
      </c>
      <c r="AH111" s="94">
        <v>0</v>
      </c>
      <c r="AI111" s="94">
        <v>0</v>
      </c>
      <c r="AJ111" s="419">
        <v>0</v>
      </c>
    </row>
    <row r="112" spans="1:38" x14ac:dyDescent="0.25">
      <c r="A112" s="85"/>
      <c r="B112" s="47">
        <v>149340</v>
      </c>
      <c r="C112" s="456" t="s">
        <v>1517</v>
      </c>
      <c r="D112" s="94">
        <v>2192.5569</v>
      </c>
      <c r="E112" s="94">
        <v>2.39011</v>
      </c>
      <c r="F112" s="94">
        <v>97.354880000000009</v>
      </c>
      <c r="G112" s="94">
        <v>1.4474400000000001</v>
      </c>
      <c r="H112" s="94">
        <v>2293.7493299999996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15.66569</v>
      </c>
      <c r="P112" s="94">
        <v>0</v>
      </c>
      <c r="Q112" s="94">
        <v>25.10792</v>
      </c>
      <c r="R112" s="94">
        <v>40.773609999999998</v>
      </c>
      <c r="S112" s="94">
        <v>0.28041000000000005</v>
      </c>
      <c r="T112" s="94">
        <v>0</v>
      </c>
      <c r="U112" s="94">
        <v>0</v>
      </c>
      <c r="V112" s="94">
        <v>1.6936</v>
      </c>
      <c r="W112" s="94">
        <v>17.217009999999998</v>
      </c>
      <c r="X112" s="94">
        <v>0</v>
      </c>
      <c r="Y112" s="94">
        <v>220.31494000000001</v>
      </c>
      <c r="Z112" s="94">
        <v>0</v>
      </c>
      <c r="AA112" s="94">
        <v>25.467449999999999</v>
      </c>
      <c r="AB112" s="94">
        <v>678.76958999999999</v>
      </c>
      <c r="AC112" s="94">
        <v>0</v>
      </c>
      <c r="AD112" s="94">
        <v>943.74299999999994</v>
      </c>
      <c r="AE112" s="94">
        <v>3278.2659399999998</v>
      </c>
      <c r="AF112" s="94">
        <v>0</v>
      </c>
      <c r="AG112" s="94">
        <v>1.6936</v>
      </c>
      <c r="AH112" s="94">
        <v>0</v>
      </c>
      <c r="AI112" s="94">
        <v>245.78239000000002</v>
      </c>
      <c r="AJ112" s="419">
        <v>3030.789949999999</v>
      </c>
    </row>
    <row r="113" spans="1:38" x14ac:dyDescent="0.25">
      <c r="A113" s="85"/>
      <c r="B113" s="47">
        <v>149345</v>
      </c>
      <c r="C113" s="456" t="s">
        <v>1518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0</v>
      </c>
      <c r="AJ113" s="419">
        <v>0</v>
      </c>
    </row>
    <row r="114" spans="1:38" x14ac:dyDescent="0.25">
      <c r="A114" s="85"/>
      <c r="B114" s="47">
        <v>149350</v>
      </c>
      <c r="C114" s="456" t="s">
        <v>1519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4">
        <v>0</v>
      </c>
      <c r="AD114" s="94">
        <v>0</v>
      </c>
      <c r="AE114" s="94">
        <v>0</v>
      </c>
      <c r="AF114" s="94">
        <v>0</v>
      </c>
      <c r="AG114" s="94">
        <v>0</v>
      </c>
      <c r="AH114" s="94">
        <v>0</v>
      </c>
      <c r="AI114" s="94">
        <v>0</v>
      </c>
      <c r="AJ114" s="419">
        <v>0</v>
      </c>
    </row>
    <row r="115" spans="1:38" x14ac:dyDescent="0.25">
      <c r="A115" s="85"/>
      <c r="B115" s="47">
        <v>149605</v>
      </c>
      <c r="C115" s="456" t="s">
        <v>1513</v>
      </c>
      <c r="D115" s="94">
        <v>0</v>
      </c>
      <c r="E115" s="94">
        <v>19.386779999999998</v>
      </c>
      <c r="F115" s="94">
        <v>562.50814000000003</v>
      </c>
      <c r="G115" s="94">
        <v>21.04543</v>
      </c>
      <c r="H115" s="94">
        <v>602.94035000000008</v>
      </c>
      <c r="I115" s="94">
        <v>442.52143000000001</v>
      </c>
      <c r="J115" s="94">
        <v>0</v>
      </c>
      <c r="K115" s="94">
        <v>0</v>
      </c>
      <c r="L115" s="94">
        <v>0</v>
      </c>
      <c r="M115" s="94">
        <v>18.910229999999999</v>
      </c>
      <c r="N115" s="94">
        <v>0.77246000000000004</v>
      </c>
      <c r="O115" s="94">
        <v>1.3485999999999998</v>
      </c>
      <c r="P115" s="94">
        <v>0</v>
      </c>
      <c r="Q115" s="94">
        <v>0</v>
      </c>
      <c r="R115" s="94">
        <v>463.55272000000002</v>
      </c>
      <c r="S115" s="94">
        <v>0</v>
      </c>
      <c r="T115" s="94">
        <v>0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4">
        <v>0</v>
      </c>
      <c r="AD115" s="94">
        <v>0</v>
      </c>
      <c r="AE115" s="94">
        <v>1066.49307</v>
      </c>
      <c r="AF115" s="94">
        <v>0.77246000000000004</v>
      </c>
      <c r="AG115" s="94">
        <v>18.910229999999999</v>
      </c>
      <c r="AH115" s="94">
        <v>0</v>
      </c>
      <c r="AI115" s="94">
        <v>0</v>
      </c>
      <c r="AJ115" s="419">
        <v>1046.8103800000001</v>
      </c>
    </row>
    <row r="116" spans="1:38" x14ac:dyDescent="0.25">
      <c r="A116" s="85"/>
      <c r="B116" s="47">
        <v>149620</v>
      </c>
      <c r="C116" s="456" t="s">
        <v>1514</v>
      </c>
      <c r="D116" s="94">
        <v>12.31827</v>
      </c>
      <c r="E116" s="94">
        <v>66.985669999999999</v>
      </c>
      <c r="F116" s="94">
        <v>397.27237000000002</v>
      </c>
      <c r="G116" s="94">
        <v>22.598749999999999</v>
      </c>
      <c r="H116" s="94">
        <v>499.17506000000003</v>
      </c>
      <c r="I116" s="94">
        <v>5.8184499999999995</v>
      </c>
      <c r="J116" s="94">
        <v>0.57428999999999997</v>
      </c>
      <c r="K116" s="94">
        <v>0</v>
      </c>
      <c r="L116" s="94">
        <v>61.084710000000001</v>
      </c>
      <c r="M116" s="94">
        <v>23.272929999999999</v>
      </c>
      <c r="N116" s="94">
        <v>43.371300000000005</v>
      </c>
      <c r="O116" s="94">
        <v>140.00308999999999</v>
      </c>
      <c r="P116" s="94">
        <v>1.07483</v>
      </c>
      <c r="Q116" s="94">
        <v>46.366250000000001</v>
      </c>
      <c r="R116" s="94">
        <v>321.56585000000001</v>
      </c>
      <c r="S116" s="94">
        <v>0</v>
      </c>
      <c r="T116" s="94">
        <v>2.9030300000000002</v>
      </c>
      <c r="U116" s="94">
        <v>0</v>
      </c>
      <c r="V116" s="94">
        <v>3.4194400000000003</v>
      </c>
      <c r="W116" s="94">
        <v>0</v>
      </c>
      <c r="X116" s="94">
        <v>3.61382</v>
      </c>
      <c r="Y116" s="94">
        <v>4.4261499999999998</v>
      </c>
      <c r="Z116" s="94">
        <v>6.2545999999999999</v>
      </c>
      <c r="AA116" s="94">
        <v>0</v>
      </c>
      <c r="AB116" s="94">
        <v>0</v>
      </c>
      <c r="AC116" s="94">
        <v>0</v>
      </c>
      <c r="AD116" s="94">
        <v>20.617040000000003</v>
      </c>
      <c r="AE116" s="94">
        <v>841.35794999999996</v>
      </c>
      <c r="AF116" s="94">
        <v>43.371300000000005</v>
      </c>
      <c r="AG116" s="94">
        <v>87.777079999999998</v>
      </c>
      <c r="AH116" s="94">
        <v>0</v>
      </c>
      <c r="AI116" s="94">
        <v>4.4261499999999998</v>
      </c>
      <c r="AJ116" s="419">
        <v>705.78341999999998</v>
      </c>
    </row>
    <row r="117" spans="1:38" x14ac:dyDescent="0.25">
      <c r="A117" s="85"/>
      <c r="B117" s="47">
        <v>149630</v>
      </c>
      <c r="C117" s="456" t="s">
        <v>1515</v>
      </c>
      <c r="D117" s="94">
        <v>0</v>
      </c>
      <c r="E117" s="94">
        <v>65.648060000000001</v>
      </c>
      <c r="F117" s="94">
        <v>800.24199999999996</v>
      </c>
      <c r="G117" s="94">
        <v>0</v>
      </c>
      <c r="H117" s="94">
        <v>865.89005999999995</v>
      </c>
      <c r="I117" s="94">
        <v>0</v>
      </c>
      <c r="J117" s="94">
        <v>0</v>
      </c>
      <c r="K117" s="94">
        <v>0</v>
      </c>
      <c r="L117" s="94">
        <v>0</v>
      </c>
      <c r="M117" s="94">
        <v>0</v>
      </c>
      <c r="N117" s="94">
        <v>0</v>
      </c>
      <c r="O117" s="94">
        <v>9.7479999999999997E-2</v>
      </c>
      <c r="P117" s="94">
        <v>0</v>
      </c>
      <c r="Q117" s="94">
        <v>0</v>
      </c>
      <c r="R117" s="94">
        <v>9.7479999999999997E-2</v>
      </c>
      <c r="S117" s="94">
        <v>0</v>
      </c>
      <c r="T117" s="94">
        <v>0</v>
      </c>
      <c r="U117" s="94">
        <v>0</v>
      </c>
      <c r="V117" s="94">
        <v>0</v>
      </c>
      <c r="W117" s="94">
        <v>0</v>
      </c>
      <c r="X117" s="94">
        <v>0</v>
      </c>
      <c r="Y117" s="94">
        <v>0</v>
      </c>
      <c r="Z117" s="94">
        <v>0</v>
      </c>
      <c r="AA117" s="94">
        <v>0</v>
      </c>
      <c r="AB117" s="94">
        <v>0</v>
      </c>
      <c r="AC117" s="94">
        <v>0</v>
      </c>
      <c r="AD117" s="94">
        <v>0</v>
      </c>
      <c r="AE117" s="94">
        <v>865.98753999999997</v>
      </c>
      <c r="AF117" s="94">
        <v>0</v>
      </c>
      <c r="AG117" s="94">
        <v>0</v>
      </c>
      <c r="AH117" s="94">
        <v>0</v>
      </c>
      <c r="AI117" s="94">
        <v>0</v>
      </c>
      <c r="AJ117" s="419">
        <v>865.98753999999997</v>
      </c>
    </row>
    <row r="118" spans="1:38" x14ac:dyDescent="0.25">
      <c r="A118" s="85"/>
      <c r="B118" s="47">
        <v>149635</v>
      </c>
      <c r="C118" s="456" t="s">
        <v>1516</v>
      </c>
      <c r="D118" s="94">
        <v>0</v>
      </c>
      <c r="E118" s="94">
        <v>0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4">
        <v>0</v>
      </c>
      <c r="W118" s="94">
        <v>0</v>
      </c>
      <c r="X118" s="94">
        <v>0</v>
      </c>
      <c r="Y118" s="94">
        <v>0</v>
      </c>
      <c r="Z118" s="94">
        <v>0</v>
      </c>
      <c r="AA118" s="94">
        <v>0</v>
      </c>
      <c r="AB118" s="94">
        <v>0</v>
      </c>
      <c r="AC118" s="94">
        <v>0</v>
      </c>
      <c r="AD118" s="94">
        <v>0</v>
      </c>
      <c r="AE118" s="94">
        <v>0</v>
      </c>
      <c r="AF118" s="94">
        <v>0</v>
      </c>
      <c r="AG118" s="94">
        <v>0</v>
      </c>
      <c r="AH118" s="94">
        <v>0</v>
      </c>
      <c r="AI118" s="94">
        <v>0</v>
      </c>
      <c r="AJ118" s="419">
        <v>0</v>
      </c>
    </row>
    <row r="119" spans="1:38" x14ac:dyDescent="0.25">
      <c r="A119" s="85"/>
      <c r="B119" s="47">
        <v>149640</v>
      </c>
      <c r="C119" s="456" t="s">
        <v>1517</v>
      </c>
      <c r="D119" s="94">
        <v>1.08314</v>
      </c>
      <c r="E119" s="94">
        <v>1.1929799999999999</v>
      </c>
      <c r="F119" s="94">
        <v>909.96246999999994</v>
      </c>
      <c r="G119" s="94">
        <v>3.43038</v>
      </c>
      <c r="H119" s="94">
        <v>915.66896999999994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29.102220000000003</v>
      </c>
      <c r="P119" s="94">
        <v>0</v>
      </c>
      <c r="Q119" s="94">
        <v>38.13129</v>
      </c>
      <c r="R119" s="94">
        <v>67.233509999999995</v>
      </c>
      <c r="S119" s="94">
        <v>9.101999999999999E-2</v>
      </c>
      <c r="T119" s="94">
        <v>0</v>
      </c>
      <c r="U119" s="94">
        <v>0</v>
      </c>
      <c r="V119" s="94">
        <v>0</v>
      </c>
      <c r="W119" s="94">
        <v>0</v>
      </c>
      <c r="X119" s="94">
        <v>0</v>
      </c>
      <c r="Y119" s="94">
        <v>22.748999999999999</v>
      </c>
      <c r="Z119" s="94">
        <v>0.55155999999999994</v>
      </c>
      <c r="AA119" s="94">
        <v>1.4460599999999999</v>
      </c>
      <c r="AB119" s="94">
        <v>3.0285600000000001</v>
      </c>
      <c r="AC119" s="94">
        <v>0</v>
      </c>
      <c r="AD119" s="94">
        <v>27.866199999999996</v>
      </c>
      <c r="AE119" s="94">
        <v>1010.76868</v>
      </c>
      <c r="AF119" s="94">
        <v>0</v>
      </c>
      <c r="AG119" s="94">
        <v>0</v>
      </c>
      <c r="AH119" s="94">
        <v>0</v>
      </c>
      <c r="AI119" s="94">
        <v>24.195059999999998</v>
      </c>
      <c r="AJ119" s="419">
        <v>986.57361999999989</v>
      </c>
    </row>
    <row r="120" spans="1:38" x14ac:dyDescent="0.25">
      <c r="A120" s="85"/>
      <c r="B120" s="47">
        <v>149645</v>
      </c>
      <c r="C120" s="456" t="s">
        <v>1518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419">
        <v>0</v>
      </c>
    </row>
    <row r="121" spans="1:38" x14ac:dyDescent="0.25">
      <c r="A121" s="85"/>
      <c r="B121" s="47">
        <v>149650</v>
      </c>
      <c r="C121" s="456" t="s">
        <v>1519</v>
      </c>
      <c r="D121" s="94">
        <v>0</v>
      </c>
      <c r="E121" s="94">
        <v>0</v>
      </c>
      <c r="F121" s="94">
        <v>0.49497000000000002</v>
      </c>
      <c r="G121" s="94">
        <v>0</v>
      </c>
      <c r="H121" s="94">
        <v>0.49497000000000002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0</v>
      </c>
      <c r="Y121" s="94">
        <v>0</v>
      </c>
      <c r="Z121" s="94">
        <v>0</v>
      </c>
      <c r="AA121" s="94">
        <v>0</v>
      </c>
      <c r="AB121" s="94">
        <v>0</v>
      </c>
      <c r="AC121" s="94">
        <v>0</v>
      </c>
      <c r="AD121" s="94">
        <v>0</v>
      </c>
      <c r="AE121" s="94">
        <v>0.49497000000000002</v>
      </c>
      <c r="AF121" s="94">
        <v>0</v>
      </c>
      <c r="AG121" s="94">
        <v>0</v>
      </c>
      <c r="AH121" s="94">
        <v>0</v>
      </c>
      <c r="AI121" s="94">
        <v>0</v>
      </c>
      <c r="AJ121" s="419">
        <v>0.49497000000000002</v>
      </c>
    </row>
    <row r="122" spans="1:38" x14ac:dyDescent="0.25">
      <c r="A122" s="85"/>
      <c r="B122" s="85"/>
      <c r="C122" s="86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419"/>
    </row>
    <row r="123" spans="1:38" s="14" customFormat="1" x14ac:dyDescent="0.25">
      <c r="A123" s="85"/>
      <c r="B123" s="13"/>
      <c r="C123" s="25" t="s">
        <v>500</v>
      </c>
      <c r="D123" s="93">
        <v>39539.599400000006</v>
      </c>
      <c r="E123" s="93">
        <v>63966.982490000017</v>
      </c>
      <c r="F123" s="93">
        <v>59255.455699999991</v>
      </c>
      <c r="G123" s="93">
        <v>21670.082150000006</v>
      </c>
      <c r="H123" s="93">
        <v>184432.11973999997</v>
      </c>
      <c r="I123" s="93">
        <v>23789.498449999999</v>
      </c>
      <c r="J123" s="93">
        <v>16412.081900000001</v>
      </c>
      <c r="K123" s="93">
        <v>2E-3</v>
      </c>
      <c r="L123" s="93">
        <v>23418.566699999999</v>
      </c>
      <c r="M123" s="93">
        <v>4385.4088199999997</v>
      </c>
      <c r="N123" s="93">
        <v>10192.265830000002</v>
      </c>
      <c r="O123" s="93">
        <v>4388.35574</v>
      </c>
      <c r="P123" s="93">
        <v>2102.0690600000003</v>
      </c>
      <c r="Q123" s="93">
        <v>3683.0106699999997</v>
      </c>
      <c r="R123" s="93">
        <v>88371.259170000019</v>
      </c>
      <c r="S123" s="93">
        <v>2479.1171999999997</v>
      </c>
      <c r="T123" s="93">
        <v>1027.61574</v>
      </c>
      <c r="U123" s="93">
        <v>1267.3957</v>
      </c>
      <c r="V123" s="93">
        <v>1125.60529</v>
      </c>
      <c r="W123" s="93">
        <v>59.585049999999995</v>
      </c>
      <c r="X123" s="93">
        <v>702.29045000000008</v>
      </c>
      <c r="Y123" s="93">
        <v>733.29136000000005</v>
      </c>
      <c r="Z123" s="93">
        <v>451.81858</v>
      </c>
      <c r="AA123" s="93">
        <v>3328.7413500000002</v>
      </c>
      <c r="AB123" s="93">
        <v>4384.7664599999998</v>
      </c>
      <c r="AC123" s="93">
        <v>2146.6679099999997</v>
      </c>
      <c r="AD123" s="93">
        <v>17706.895090000002</v>
      </c>
      <c r="AE123" s="93">
        <v>290510.27400000003</v>
      </c>
      <c r="AF123" s="93">
        <v>10192.267830000003</v>
      </c>
      <c r="AG123" s="93">
        <v>28929.580810000003</v>
      </c>
      <c r="AH123" s="93">
        <v>0</v>
      </c>
      <c r="AI123" s="93">
        <v>6208.7006199999996</v>
      </c>
      <c r="AJ123" s="420">
        <v>245179.72474000001</v>
      </c>
      <c r="AL123" s="64"/>
    </row>
    <row r="124" spans="1:38" x14ac:dyDescent="0.25">
      <c r="A124" s="85"/>
      <c r="B124" s="85"/>
      <c r="C124" s="86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>
        <v>27840.858290000004</v>
      </c>
      <c r="O124" s="94"/>
      <c r="P124" s="94"/>
      <c r="Q124" s="94"/>
      <c r="R124" s="93">
        <v>27840.858290000004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419"/>
    </row>
    <row r="125" spans="1:38" s="14" customFormat="1" x14ac:dyDescent="0.25">
      <c r="A125" s="85"/>
      <c r="B125" s="13">
        <v>1499</v>
      </c>
      <c r="C125" s="25" t="s">
        <v>1525</v>
      </c>
      <c r="D125" s="93">
        <v>-180746.38238</v>
      </c>
      <c r="E125" s="93">
        <v>-247672.60300999999</v>
      </c>
      <c r="F125" s="93">
        <v>-927097.65633000003</v>
      </c>
      <c r="G125" s="93">
        <v>-166755.98334999999</v>
      </c>
      <c r="H125" s="93">
        <v>-1522272.6250700001</v>
      </c>
      <c r="I125" s="93">
        <v>-77054.465620000003</v>
      </c>
      <c r="J125" s="93">
        <v>-96188.082110000003</v>
      </c>
      <c r="K125" s="93">
        <v>-19571.824000000001</v>
      </c>
      <c r="L125" s="93">
        <v>-232300.43831</v>
      </c>
      <c r="M125" s="93">
        <v>-56933.225859999999</v>
      </c>
      <c r="N125" s="93">
        <v>-122825.88839000001</v>
      </c>
      <c r="O125" s="93">
        <v>-34590.649939999996</v>
      </c>
      <c r="P125" s="93">
        <v>-15929.289510000001</v>
      </c>
      <c r="Q125" s="93">
        <v>-78234.310010000001</v>
      </c>
      <c r="R125" s="93">
        <v>-733628.17375000007</v>
      </c>
      <c r="S125" s="93">
        <v>-9064.38256</v>
      </c>
      <c r="T125" s="93">
        <v>-3945.1951200000003</v>
      </c>
      <c r="U125" s="93">
        <v>-2342.1555499999999</v>
      </c>
      <c r="V125" s="93">
        <v>-2250.8739500000001</v>
      </c>
      <c r="W125" s="93">
        <v>-2825.6636699999999</v>
      </c>
      <c r="X125" s="93">
        <v>-1704.98972</v>
      </c>
      <c r="Y125" s="93">
        <v>-4059.5854300000001</v>
      </c>
      <c r="Z125" s="93">
        <v>-919.05024000000003</v>
      </c>
      <c r="AA125" s="93">
        <v>-6715.2883600000005</v>
      </c>
      <c r="AB125" s="93">
        <v>-13784.64495</v>
      </c>
      <c r="AC125" s="93">
        <v>-5150.4624800000001</v>
      </c>
      <c r="AD125" s="93">
        <v>-52762.292030000004</v>
      </c>
      <c r="AE125" s="93">
        <v>-2308663.0908500003</v>
      </c>
      <c r="AF125" s="93">
        <v>-142397.71239</v>
      </c>
      <c r="AG125" s="93">
        <v>-291484.53811999998</v>
      </c>
      <c r="AH125" s="93">
        <v>0</v>
      </c>
      <c r="AI125" s="93">
        <v>-15925.336270000002</v>
      </c>
      <c r="AJ125" s="420">
        <v>-1858855.50407</v>
      </c>
      <c r="AL125" s="64"/>
    </row>
    <row r="126" spans="1:38" x14ac:dyDescent="0.25">
      <c r="A126" s="85"/>
      <c r="B126" s="90"/>
      <c r="C126" s="91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94"/>
      <c r="AJ126" s="530"/>
    </row>
    <row r="127" spans="1:38" s="200" customFormat="1" x14ac:dyDescent="0.25">
      <c r="A127" s="85"/>
      <c r="B127" s="297"/>
      <c r="C127" s="200" t="s">
        <v>1180</v>
      </c>
      <c r="D127" s="210">
        <v>1861294.4569499998</v>
      </c>
      <c r="E127" s="210">
        <v>1498613.0692</v>
      </c>
      <c r="F127" s="210">
        <v>2715353.7095600003</v>
      </c>
      <c r="G127" s="210">
        <v>2214187.6580600003</v>
      </c>
      <c r="H127" s="210">
        <v>8289448.89377</v>
      </c>
      <c r="I127" s="210">
        <v>612867.00271999987</v>
      </c>
      <c r="J127" s="210">
        <v>1706201.6420700001</v>
      </c>
      <c r="K127" s="210">
        <v>216451.22199999998</v>
      </c>
      <c r="L127" s="210">
        <v>104237.33835000001</v>
      </c>
      <c r="M127" s="210">
        <v>65555.69025</v>
      </c>
      <c r="N127" s="210">
        <v>2041941.3105300001</v>
      </c>
      <c r="O127" s="210">
        <v>115327.56847</v>
      </c>
      <c r="P127" s="210">
        <v>347886.08710999991</v>
      </c>
      <c r="Q127" s="210">
        <v>6.6245699999999994</v>
      </c>
      <c r="R127" s="210">
        <v>5210474.4860699996</v>
      </c>
      <c r="S127" s="210">
        <v>316937.06430000003</v>
      </c>
      <c r="T127" s="210">
        <v>50823.332050000005</v>
      </c>
      <c r="U127" s="210">
        <v>14871.16035</v>
      </c>
      <c r="V127" s="210">
        <v>5463.3347300000005</v>
      </c>
      <c r="W127" s="210">
        <v>92092.601580000002</v>
      </c>
      <c r="X127" s="210">
        <v>796.70648000000006</v>
      </c>
      <c r="Y127" s="210">
        <v>0</v>
      </c>
      <c r="Z127" s="210">
        <v>10648.88651</v>
      </c>
      <c r="AA127" s="210">
        <v>0</v>
      </c>
      <c r="AB127" s="210">
        <v>17491.116869999998</v>
      </c>
      <c r="AC127" s="210">
        <v>0</v>
      </c>
      <c r="AD127" s="210">
        <v>509124.2028700001</v>
      </c>
      <c r="AE127" s="210">
        <v>14009047.582710003</v>
      </c>
      <c r="AF127" s="210">
        <v>2258392.53253</v>
      </c>
      <c r="AG127" s="210">
        <v>175256.36333000002</v>
      </c>
      <c r="AH127" s="210">
        <v>0</v>
      </c>
      <c r="AI127" s="210">
        <v>0</v>
      </c>
      <c r="AJ127" s="421">
        <v>11575398.686850004</v>
      </c>
      <c r="AL127" s="60"/>
    </row>
    <row r="128" spans="1:38" s="212" customFormat="1" x14ac:dyDescent="0.25">
      <c r="A128" s="85"/>
      <c r="B128" s="297"/>
      <c r="C128" s="213" t="s">
        <v>1182</v>
      </c>
      <c r="D128" s="214">
        <v>1329551.96047</v>
      </c>
      <c r="E128" s="214">
        <v>1646929.4892199996</v>
      </c>
      <c r="F128" s="214">
        <v>2375222.7828199998</v>
      </c>
      <c r="G128" s="214">
        <v>999210.45096000005</v>
      </c>
      <c r="H128" s="214">
        <v>6350914.6834700014</v>
      </c>
      <c r="I128" s="214">
        <v>484088.47024</v>
      </c>
      <c r="J128" s="214">
        <v>566844.31255000003</v>
      </c>
      <c r="K128" s="214">
        <v>0</v>
      </c>
      <c r="L128" s="214">
        <v>1720252.0966299998</v>
      </c>
      <c r="M128" s="214">
        <v>467838.79498999997</v>
      </c>
      <c r="N128" s="214">
        <v>298581.05218</v>
      </c>
      <c r="O128" s="214">
        <v>139920.51601999998</v>
      </c>
      <c r="P128" s="214">
        <v>150954.2604</v>
      </c>
      <c r="Q128" s="214">
        <v>284932.78141</v>
      </c>
      <c r="R128" s="214">
        <v>4113412.2844199995</v>
      </c>
      <c r="S128" s="214">
        <v>4073.3900100000001</v>
      </c>
      <c r="T128" s="214">
        <v>59237.22597</v>
      </c>
      <c r="U128" s="214">
        <v>7623.7186199999996</v>
      </c>
      <c r="V128" s="214">
        <v>19089.646669999998</v>
      </c>
      <c r="W128" s="214">
        <v>782.60326999999995</v>
      </c>
      <c r="X128" s="214">
        <v>12248.493179999999</v>
      </c>
      <c r="Y128" s="214">
        <v>4326.7781299999997</v>
      </c>
      <c r="Z128" s="214">
        <v>4397.53514</v>
      </c>
      <c r="AA128" s="214">
        <v>0</v>
      </c>
      <c r="AB128" s="214">
        <v>50683.659799999994</v>
      </c>
      <c r="AC128" s="214">
        <v>0</v>
      </c>
      <c r="AD128" s="214">
        <v>162463.05078999998</v>
      </c>
      <c r="AE128" s="214">
        <v>10626790.018679999</v>
      </c>
      <c r="AF128" s="214">
        <v>298581.05218</v>
      </c>
      <c r="AG128" s="214">
        <v>2207180.5382899996</v>
      </c>
      <c r="AH128" s="214">
        <v>0</v>
      </c>
      <c r="AI128" s="214">
        <v>4326.7781299999997</v>
      </c>
      <c r="AJ128" s="531">
        <v>8116701.650080001</v>
      </c>
      <c r="AL128" s="64"/>
    </row>
    <row r="129" spans="1:38" s="215" customFormat="1" x14ac:dyDescent="0.25">
      <c r="A129" s="85"/>
      <c r="B129" s="297"/>
      <c r="C129" s="216" t="s">
        <v>1183</v>
      </c>
      <c r="D129" s="217">
        <v>197587.85608</v>
      </c>
      <c r="E129" s="217">
        <v>550030.6753</v>
      </c>
      <c r="F129" s="217">
        <v>701589.25611000019</v>
      </c>
      <c r="G129" s="217">
        <v>242402.71697000001</v>
      </c>
      <c r="H129" s="217">
        <v>1691610.50446</v>
      </c>
      <c r="I129" s="217">
        <v>47523.996669999993</v>
      </c>
      <c r="J129" s="217">
        <v>67716.832890000005</v>
      </c>
      <c r="K129" s="217">
        <v>0</v>
      </c>
      <c r="L129" s="217">
        <v>0</v>
      </c>
      <c r="M129" s="217">
        <v>91969.964070000002</v>
      </c>
      <c r="N129" s="217">
        <v>107839.55377</v>
      </c>
      <c r="O129" s="217">
        <v>34811.251649999998</v>
      </c>
      <c r="P129" s="217">
        <v>17864.648700000002</v>
      </c>
      <c r="Q129" s="217">
        <v>26.506060000000002</v>
      </c>
      <c r="R129" s="217">
        <v>367752.75381000008</v>
      </c>
      <c r="S129" s="217">
        <v>17833.58871</v>
      </c>
      <c r="T129" s="217">
        <v>1430.2827699999998</v>
      </c>
      <c r="U129" s="217">
        <v>29.227520000000002</v>
      </c>
      <c r="V129" s="217">
        <v>108.47969999999999</v>
      </c>
      <c r="W129" s="217">
        <v>170.73924</v>
      </c>
      <c r="X129" s="217">
        <v>0</v>
      </c>
      <c r="Y129" s="217">
        <v>0</v>
      </c>
      <c r="Z129" s="217">
        <v>1776.1300200000001</v>
      </c>
      <c r="AA129" s="217">
        <v>0</v>
      </c>
      <c r="AB129" s="217">
        <v>11446.12097</v>
      </c>
      <c r="AC129" s="217">
        <v>0</v>
      </c>
      <c r="AD129" s="217">
        <v>32794.568930000001</v>
      </c>
      <c r="AE129" s="217">
        <v>2092157.8272000002</v>
      </c>
      <c r="AF129" s="217">
        <v>107839.55377</v>
      </c>
      <c r="AG129" s="217">
        <v>92078.443770000013</v>
      </c>
      <c r="AH129" s="217">
        <v>0</v>
      </c>
      <c r="AI129" s="217">
        <v>0</v>
      </c>
      <c r="AJ129" s="532">
        <v>1892239.82966</v>
      </c>
      <c r="AL129" s="64"/>
    </row>
    <row r="130" spans="1:38" x14ac:dyDescent="0.25">
      <c r="A130" s="85"/>
      <c r="B130" s="297"/>
      <c r="C130" s="463" t="s">
        <v>1825</v>
      </c>
      <c r="D130" s="94">
        <v>1861294.4569499998</v>
      </c>
      <c r="E130" s="94">
        <v>1498613.0692</v>
      </c>
      <c r="F130" s="94">
        <v>2715353.7095600003</v>
      </c>
      <c r="G130" s="94">
        <v>2214187.6580600003</v>
      </c>
      <c r="H130" s="94">
        <v>8289448.89377</v>
      </c>
      <c r="I130" s="94">
        <v>612867.00271999987</v>
      </c>
      <c r="J130" s="94">
        <v>1706201.6420700001</v>
      </c>
      <c r="K130" s="94">
        <v>216451.22199999998</v>
      </c>
      <c r="L130" s="94">
        <v>104237.33835000001</v>
      </c>
      <c r="M130" s="94">
        <v>65555.69025</v>
      </c>
      <c r="N130" s="94">
        <v>2041941.3105300001</v>
      </c>
      <c r="O130" s="94">
        <v>115327.56847</v>
      </c>
      <c r="P130" s="94">
        <v>347886.08710999991</v>
      </c>
      <c r="Q130" s="94">
        <v>6.6245699999999994</v>
      </c>
      <c r="R130" s="94">
        <v>5210474.4860699996</v>
      </c>
      <c r="S130" s="94">
        <v>316937.06430000003</v>
      </c>
      <c r="T130" s="94">
        <v>50823.332050000005</v>
      </c>
      <c r="U130" s="94">
        <v>14871.16035</v>
      </c>
      <c r="V130" s="94">
        <v>5463.3347300000005</v>
      </c>
      <c r="W130" s="94">
        <v>92092.601580000002</v>
      </c>
      <c r="X130" s="94">
        <v>796.70648000000006</v>
      </c>
      <c r="Y130" s="94">
        <v>0</v>
      </c>
      <c r="Z130" s="94">
        <v>10648.88651</v>
      </c>
      <c r="AA130" s="94">
        <v>0</v>
      </c>
      <c r="AB130" s="94">
        <v>17491.116869999998</v>
      </c>
      <c r="AC130" s="94">
        <v>0</v>
      </c>
      <c r="AD130" s="94">
        <v>509124.2028700001</v>
      </c>
      <c r="AE130" s="94">
        <v>14009047.582710003</v>
      </c>
      <c r="AF130" s="94">
        <v>2258392.53253</v>
      </c>
      <c r="AG130" s="94">
        <v>175256.36333000002</v>
      </c>
      <c r="AH130" s="94">
        <v>0</v>
      </c>
      <c r="AI130" s="94">
        <v>0</v>
      </c>
      <c r="AJ130" s="419">
        <v>11575398.686850004</v>
      </c>
    </row>
    <row r="131" spans="1:38" x14ac:dyDescent="0.25">
      <c r="A131" s="85"/>
      <c r="B131" s="297"/>
      <c r="C131" s="106" t="s">
        <v>1182</v>
      </c>
      <c r="D131" s="94">
        <v>1329551.96047</v>
      </c>
      <c r="E131" s="94">
        <v>1646929.4892199996</v>
      </c>
      <c r="F131" s="94">
        <v>2375222.7828199998</v>
      </c>
      <c r="G131" s="94">
        <v>999210.45096000005</v>
      </c>
      <c r="H131" s="94">
        <v>6350914.6834700014</v>
      </c>
      <c r="I131" s="94">
        <v>484088.47024</v>
      </c>
      <c r="J131" s="94">
        <v>566844.31255000003</v>
      </c>
      <c r="K131" s="94">
        <v>0</v>
      </c>
      <c r="L131" s="94">
        <v>1720252.0966299998</v>
      </c>
      <c r="M131" s="94">
        <v>467838.79498999997</v>
      </c>
      <c r="N131" s="94">
        <v>298581.05218</v>
      </c>
      <c r="O131" s="94">
        <v>139920.51601999998</v>
      </c>
      <c r="P131" s="94">
        <v>150954.2604</v>
      </c>
      <c r="Q131" s="94">
        <v>284932.78141</v>
      </c>
      <c r="R131" s="94">
        <v>4113412.2844199995</v>
      </c>
      <c r="S131" s="94">
        <v>4073.3900100000001</v>
      </c>
      <c r="T131" s="94">
        <v>59237.22597</v>
      </c>
      <c r="U131" s="94">
        <v>7623.7186199999996</v>
      </c>
      <c r="V131" s="94">
        <v>19089.646669999998</v>
      </c>
      <c r="W131" s="94">
        <v>782.60326999999995</v>
      </c>
      <c r="X131" s="94">
        <v>12248.493179999999</v>
      </c>
      <c r="Y131" s="94">
        <v>4326.7781299999997</v>
      </c>
      <c r="Z131" s="94">
        <v>4397.53514</v>
      </c>
      <c r="AA131" s="94">
        <v>0</v>
      </c>
      <c r="AB131" s="94">
        <v>50683.659799999994</v>
      </c>
      <c r="AC131" s="94">
        <v>0</v>
      </c>
      <c r="AD131" s="94">
        <v>162463.05078999998</v>
      </c>
      <c r="AE131" s="94">
        <v>10626790.018679999</v>
      </c>
      <c r="AF131" s="94">
        <v>298581.05218</v>
      </c>
      <c r="AG131" s="94">
        <v>2207180.5382899996</v>
      </c>
      <c r="AH131" s="94">
        <v>0</v>
      </c>
      <c r="AI131" s="94">
        <v>4326.7781299999997</v>
      </c>
      <c r="AJ131" s="419">
        <v>8116701.650080001</v>
      </c>
    </row>
    <row r="132" spans="1:38" x14ac:dyDescent="0.25">
      <c r="A132" s="85"/>
      <c r="B132" s="297"/>
      <c r="C132" s="106" t="s">
        <v>1018</v>
      </c>
      <c r="D132" s="94">
        <v>197587.85608</v>
      </c>
      <c r="E132" s="94">
        <v>511573.81758999999</v>
      </c>
      <c r="F132" s="94">
        <v>696163.93705000018</v>
      </c>
      <c r="G132" s="94">
        <v>242402.71697000001</v>
      </c>
      <c r="H132" s="94">
        <v>1647728.3276899999</v>
      </c>
      <c r="I132" s="94">
        <v>47523.996669999993</v>
      </c>
      <c r="J132" s="94">
        <v>67716.832890000005</v>
      </c>
      <c r="K132" s="94">
        <v>0</v>
      </c>
      <c r="L132" s="94">
        <v>0</v>
      </c>
      <c r="M132" s="94">
        <v>88946.086370000005</v>
      </c>
      <c r="N132" s="94">
        <v>107420.45913999999</v>
      </c>
      <c r="O132" s="94">
        <v>34811.251649999998</v>
      </c>
      <c r="P132" s="94">
        <v>17864.648700000002</v>
      </c>
      <c r="Q132" s="94">
        <v>26.506060000000002</v>
      </c>
      <c r="R132" s="94">
        <v>364309.78148000006</v>
      </c>
      <c r="S132" s="94">
        <v>17833.58871</v>
      </c>
      <c r="T132" s="94">
        <v>1430.2827699999998</v>
      </c>
      <c r="U132" s="94">
        <v>29.227520000000002</v>
      </c>
      <c r="V132" s="94">
        <v>108.47969999999999</v>
      </c>
      <c r="W132" s="94">
        <v>170.73924</v>
      </c>
      <c r="X132" s="94">
        <v>0</v>
      </c>
      <c r="Y132" s="94">
        <v>0</v>
      </c>
      <c r="Z132" s="94">
        <v>1776.1300200000001</v>
      </c>
      <c r="AA132" s="94">
        <v>0</v>
      </c>
      <c r="AB132" s="94">
        <v>11446.12097</v>
      </c>
      <c r="AC132" s="94">
        <v>0</v>
      </c>
      <c r="AD132" s="94">
        <v>32794.568930000001</v>
      </c>
      <c r="AE132" s="94">
        <v>2044832.6781000001</v>
      </c>
      <c r="AF132" s="94">
        <v>107420.45913999999</v>
      </c>
      <c r="AG132" s="94">
        <v>89054.566070000015</v>
      </c>
      <c r="AH132" s="94">
        <v>0</v>
      </c>
      <c r="AI132" s="94">
        <v>0</v>
      </c>
      <c r="AJ132" s="419">
        <v>1848357.65289</v>
      </c>
    </row>
    <row r="133" spans="1:38" x14ac:dyDescent="0.25">
      <c r="A133" s="85"/>
      <c r="B133" s="297"/>
      <c r="C133" s="106" t="s">
        <v>1820</v>
      </c>
      <c r="D133" s="94">
        <v>191843.25611000002</v>
      </c>
      <c r="E133" s="94">
        <v>8488.1029799999997</v>
      </c>
      <c r="F133" s="94">
        <v>1143780.5317900002</v>
      </c>
      <c r="G133" s="94">
        <v>17520.783170000002</v>
      </c>
      <c r="H133" s="94">
        <v>1361632.6740500003</v>
      </c>
      <c r="I133" s="94">
        <v>5414.1207800000002</v>
      </c>
      <c r="J133" s="94">
        <v>0</v>
      </c>
      <c r="K133" s="94">
        <v>0</v>
      </c>
      <c r="L133" s="94">
        <v>0</v>
      </c>
      <c r="M133" s="94">
        <v>0</v>
      </c>
      <c r="N133" s="94">
        <v>3171.7773099999999</v>
      </c>
      <c r="O133" s="94">
        <v>59560.441249999996</v>
      </c>
      <c r="P133" s="94">
        <v>5908.1951600000002</v>
      </c>
      <c r="Q133" s="94">
        <v>264162.20556000003</v>
      </c>
      <c r="R133" s="94">
        <v>338216.74006000004</v>
      </c>
      <c r="S133" s="94">
        <v>66538.697459999996</v>
      </c>
      <c r="T133" s="94">
        <v>116.99389000000001</v>
      </c>
      <c r="U133" s="94">
        <v>5894.5076299999992</v>
      </c>
      <c r="V133" s="94">
        <v>1335.5339899999999</v>
      </c>
      <c r="W133" s="94">
        <v>8773.1408400000018</v>
      </c>
      <c r="X133" s="94">
        <v>512.38692000000003</v>
      </c>
      <c r="Y133" s="94">
        <v>56718.008280000002</v>
      </c>
      <c r="Z133" s="94">
        <v>87.921880000000002</v>
      </c>
      <c r="AA133" s="94">
        <v>74579.895610000007</v>
      </c>
      <c r="AB133" s="94">
        <v>68424.407069999987</v>
      </c>
      <c r="AC133" s="94">
        <v>76981.824420000004</v>
      </c>
      <c r="AD133" s="94">
        <v>359963.31798999995</v>
      </c>
      <c r="AE133" s="94">
        <v>2059812.7321000001</v>
      </c>
      <c r="AF133" s="94">
        <v>3171.7773099999999</v>
      </c>
      <c r="AG133" s="94">
        <v>1335.5339899999999</v>
      </c>
      <c r="AH133" s="94">
        <v>0</v>
      </c>
      <c r="AI133" s="94">
        <v>208279.72830999998</v>
      </c>
      <c r="AJ133" s="419">
        <v>1847025.6924900003</v>
      </c>
    </row>
    <row r="134" spans="1:38" x14ac:dyDescent="0.25">
      <c r="A134" s="85"/>
      <c r="B134" s="297"/>
      <c r="C134" s="387" t="s">
        <v>1826</v>
      </c>
      <c r="D134" s="94">
        <v>0</v>
      </c>
      <c r="E134" s="94">
        <v>38456.857709999997</v>
      </c>
      <c r="F134" s="94">
        <v>5425.3190599999998</v>
      </c>
      <c r="G134" s="94">
        <v>0</v>
      </c>
      <c r="H134" s="94">
        <v>43882.176769999998</v>
      </c>
      <c r="I134" s="94">
        <v>0</v>
      </c>
      <c r="J134" s="94">
        <v>0</v>
      </c>
      <c r="K134" s="94">
        <v>0</v>
      </c>
      <c r="L134" s="94">
        <v>0</v>
      </c>
      <c r="M134" s="94">
        <v>3023.8777</v>
      </c>
      <c r="N134" s="94">
        <v>419.09463</v>
      </c>
      <c r="O134" s="94">
        <v>0</v>
      </c>
      <c r="P134" s="94">
        <v>0</v>
      </c>
      <c r="Q134" s="94">
        <v>0</v>
      </c>
      <c r="R134" s="94">
        <v>3442.9723300000001</v>
      </c>
      <c r="S134" s="94">
        <v>0</v>
      </c>
      <c r="T134" s="94">
        <v>0</v>
      </c>
      <c r="U134" s="94">
        <v>0</v>
      </c>
      <c r="V134" s="94">
        <v>0</v>
      </c>
      <c r="W134" s="94">
        <v>0</v>
      </c>
      <c r="X134" s="94">
        <v>0</v>
      </c>
      <c r="Y134" s="94">
        <v>0</v>
      </c>
      <c r="Z134" s="94">
        <v>0</v>
      </c>
      <c r="AA134" s="94">
        <v>0</v>
      </c>
      <c r="AB134" s="94">
        <v>0</v>
      </c>
      <c r="AC134" s="94">
        <v>0</v>
      </c>
      <c r="AD134" s="94">
        <v>0</v>
      </c>
      <c r="AE134" s="94">
        <v>47325.149099999995</v>
      </c>
      <c r="AF134" s="94">
        <v>419.09463</v>
      </c>
      <c r="AG134" s="94">
        <v>3023.8777</v>
      </c>
      <c r="AH134" s="94">
        <v>0</v>
      </c>
      <c r="AI134" s="94">
        <v>0</v>
      </c>
      <c r="AJ134" s="419">
        <v>43882.176769999998</v>
      </c>
    </row>
    <row r="135" spans="1:38" x14ac:dyDescent="0.25">
      <c r="A135" s="85"/>
      <c r="B135" s="297"/>
      <c r="C135" s="106" t="s">
        <v>562</v>
      </c>
      <c r="D135" s="139">
        <v>2708.3593500000002</v>
      </c>
      <c r="E135" s="139">
        <v>329861.39836000005</v>
      </c>
      <c r="F135" s="139">
        <v>15183.57885</v>
      </c>
      <c r="G135" s="139">
        <v>682.29372999999998</v>
      </c>
      <c r="H135" s="139">
        <v>348435.63029</v>
      </c>
      <c r="I135" s="139">
        <v>0</v>
      </c>
      <c r="J135" s="139">
        <v>3720.3996200000001</v>
      </c>
      <c r="K135" s="139">
        <v>0</v>
      </c>
      <c r="L135" s="139">
        <v>0</v>
      </c>
      <c r="M135" s="139">
        <v>0</v>
      </c>
      <c r="N135" s="139">
        <v>0</v>
      </c>
      <c r="O135" s="139">
        <v>211.96419</v>
      </c>
      <c r="P135" s="139">
        <v>2852.5758300000002</v>
      </c>
      <c r="Q135" s="139">
        <v>0</v>
      </c>
      <c r="R135" s="139">
        <v>6784.9396399999996</v>
      </c>
      <c r="S135" s="139">
        <v>193.87585999999999</v>
      </c>
      <c r="T135" s="139">
        <v>0</v>
      </c>
      <c r="U135" s="139">
        <v>0</v>
      </c>
      <c r="V135" s="139">
        <v>0</v>
      </c>
      <c r="W135" s="139">
        <v>0</v>
      </c>
      <c r="X135" s="139">
        <v>0</v>
      </c>
      <c r="Y135" s="139">
        <v>0</v>
      </c>
      <c r="Z135" s="139">
        <v>0</v>
      </c>
      <c r="AA135" s="139">
        <v>0</v>
      </c>
      <c r="AB135" s="139">
        <v>0</v>
      </c>
      <c r="AC135" s="139">
        <v>0</v>
      </c>
      <c r="AD135" s="139">
        <v>193.87585999999999</v>
      </c>
      <c r="AE135" s="139">
        <v>355414.44578999997</v>
      </c>
      <c r="AF135" s="139">
        <v>0</v>
      </c>
      <c r="AG135" s="139">
        <v>0</v>
      </c>
      <c r="AH135" s="139">
        <v>0</v>
      </c>
      <c r="AI135" s="139">
        <v>0</v>
      </c>
      <c r="AJ135" s="526">
        <v>355414.44578999997</v>
      </c>
    </row>
    <row r="136" spans="1:38" x14ac:dyDescent="0.25">
      <c r="A136" s="85"/>
      <c r="B136" s="297"/>
      <c r="C136" s="106" t="s">
        <v>1022</v>
      </c>
      <c r="D136" s="139">
        <v>0</v>
      </c>
      <c r="E136" s="139">
        <v>0</v>
      </c>
      <c r="F136" s="139">
        <v>0</v>
      </c>
      <c r="G136" s="139">
        <v>0</v>
      </c>
      <c r="H136" s="139">
        <v>0</v>
      </c>
      <c r="I136" s="139">
        <v>0</v>
      </c>
      <c r="J136" s="139">
        <v>0</v>
      </c>
      <c r="K136" s="139">
        <v>0</v>
      </c>
      <c r="L136" s="139">
        <v>0</v>
      </c>
      <c r="M136" s="139">
        <v>0</v>
      </c>
      <c r="N136" s="139">
        <v>0</v>
      </c>
      <c r="O136" s="139">
        <v>0</v>
      </c>
      <c r="P136" s="139">
        <v>0</v>
      </c>
      <c r="Q136" s="139">
        <v>0</v>
      </c>
      <c r="R136" s="139">
        <v>0</v>
      </c>
      <c r="S136" s="139">
        <v>0</v>
      </c>
      <c r="T136" s="139">
        <v>0</v>
      </c>
      <c r="U136" s="139">
        <v>0</v>
      </c>
      <c r="V136" s="139">
        <v>0</v>
      </c>
      <c r="W136" s="139">
        <v>0</v>
      </c>
      <c r="X136" s="139">
        <v>0</v>
      </c>
      <c r="Y136" s="139">
        <v>0</v>
      </c>
      <c r="Z136" s="139">
        <v>0</v>
      </c>
      <c r="AA136" s="139">
        <v>0</v>
      </c>
      <c r="AB136" s="139">
        <v>0</v>
      </c>
      <c r="AC136" s="139">
        <v>0</v>
      </c>
      <c r="AD136" s="139">
        <v>0</v>
      </c>
      <c r="AE136" s="139">
        <v>0</v>
      </c>
      <c r="AF136" s="139">
        <v>0</v>
      </c>
      <c r="AG136" s="139">
        <v>0</v>
      </c>
      <c r="AH136" s="139">
        <v>0</v>
      </c>
      <c r="AI136" s="139">
        <v>0</v>
      </c>
      <c r="AJ136" s="526">
        <v>0</v>
      </c>
    </row>
    <row r="137" spans="1:38" s="14" customFormat="1" x14ac:dyDescent="0.25">
      <c r="A137" s="85"/>
      <c r="B137" s="298"/>
      <c r="C137" s="388" t="s">
        <v>1289</v>
      </c>
      <c r="D137" s="389">
        <v>3582985.8889599997</v>
      </c>
      <c r="E137" s="93">
        <v>4033922.7350599999</v>
      </c>
      <c r="F137" s="93">
        <v>6951129.8591300007</v>
      </c>
      <c r="G137" s="93">
        <v>3474003.9028900005</v>
      </c>
      <c r="H137" s="93">
        <v>18042042.386040006</v>
      </c>
      <c r="I137" s="93">
        <v>1149893.5904099999</v>
      </c>
      <c r="J137" s="93">
        <v>2344483.18713</v>
      </c>
      <c r="K137" s="93">
        <v>216451.22199999998</v>
      </c>
      <c r="L137" s="93">
        <v>1824489.4349799999</v>
      </c>
      <c r="M137" s="93">
        <v>625364.44930999994</v>
      </c>
      <c r="N137" s="93">
        <v>2451533.6937899999</v>
      </c>
      <c r="O137" s="93">
        <v>349831.74157999997</v>
      </c>
      <c r="P137" s="93">
        <v>525465.76719999989</v>
      </c>
      <c r="Q137" s="93">
        <v>549128.1176</v>
      </c>
      <c r="R137" s="93">
        <v>10036641.203999998</v>
      </c>
      <c r="S137" s="93">
        <v>405576.61633999995</v>
      </c>
      <c r="T137" s="93">
        <v>111607.83468</v>
      </c>
      <c r="U137" s="93">
        <v>28418.614119999998</v>
      </c>
      <c r="V137" s="93">
        <v>25996.995089999997</v>
      </c>
      <c r="W137" s="93">
        <v>101819.08493000001</v>
      </c>
      <c r="X137" s="93">
        <v>13557.586580000001</v>
      </c>
      <c r="Y137" s="93">
        <v>61044.786410000001</v>
      </c>
      <c r="Z137" s="93">
        <v>16910.473550000002</v>
      </c>
      <c r="AA137" s="93">
        <v>74579.895610000007</v>
      </c>
      <c r="AB137" s="93">
        <v>148045.30471</v>
      </c>
      <c r="AC137" s="93">
        <v>76981.824420000004</v>
      </c>
      <c r="AD137" s="93">
        <v>1064539.0164399999</v>
      </c>
      <c r="AE137" s="93">
        <v>29143222.606480002</v>
      </c>
      <c r="AF137" s="93">
        <v>2667984.91579</v>
      </c>
      <c r="AG137" s="93">
        <v>2475850.8793799998</v>
      </c>
      <c r="AH137" s="93">
        <v>0</v>
      </c>
      <c r="AI137" s="93">
        <v>212606.50643999997</v>
      </c>
      <c r="AJ137" s="420">
        <v>23786780.304870009</v>
      </c>
      <c r="AL137" s="64"/>
    </row>
    <row r="138" spans="1:38" x14ac:dyDescent="0.25">
      <c r="A138" s="85"/>
      <c r="B138" s="299"/>
      <c r="D138" s="353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419"/>
    </row>
    <row r="139" spans="1:38" s="200" customFormat="1" x14ac:dyDescent="0.25">
      <c r="A139" s="85"/>
      <c r="B139" s="297"/>
      <c r="C139" s="218" t="s">
        <v>1184</v>
      </c>
      <c r="D139" s="354">
        <v>16615.295460000001</v>
      </c>
      <c r="E139" s="210">
        <v>22598.348400000003</v>
      </c>
      <c r="F139" s="210">
        <v>61732.772750000004</v>
      </c>
      <c r="G139" s="210">
        <v>15737.42439</v>
      </c>
      <c r="H139" s="210">
        <v>116683.841</v>
      </c>
      <c r="I139" s="210">
        <v>8687.8753900000011</v>
      </c>
      <c r="J139" s="210">
        <v>5774.8322900000003</v>
      </c>
      <c r="K139" s="210">
        <v>2E-3</v>
      </c>
      <c r="L139" s="210">
        <v>2203.8850199999997</v>
      </c>
      <c r="M139" s="210">
        <v>2272.0950799999996</v>
      </c>
      <c r="N139" s="210">
        <v>3975.9897500000002</v>
      </c>
      <c r="O139" s="210">
        <v>4462.5962100000006</v>
      </c>
      <c r="P139" s="210">
        <v>3184.2215500000002</v>
      </c>
      <c r="Q139" s="210">
        <v>2.3E-2</v>
      </c>
      <c r="R139" s="210">
        <v>30561.520290000004</v>
      </c>
      <c r="S139" s="210">
        <v>4801.4800500000001</v>
      </c>
      <c r="T139" s="210">
        <v>517.84424999999999</v>
      </c>
      <c r="U139" s="210">
        <v>231.85335999999998</v>
      </c>
      <c r="V139" s="210">
        <v>222.93563999999998</v>
      </c>
      <c r="W139" s="210">
        <v>0</v>
      </c>
      <c r="X139" s="210">
        <v>77.30501000000001</v>
      </c>
      <c r="Y139" s="210">
        <v>0</v>
      </c>
      <c r="Z139" s="210">
        <v>704.19193000000007</v>
      </c>
      <c r="AA139" s="210">
        <v>0</v>
      </c>
      <c r="AB139" s="210">
        <v>313.79367000000002</v>
      </c>
      <c r="AC139" s="210">
        <v>0</v>
      </c>
      <c r="AD139" s="210">
        <v>6869.40391</v>
      </c>
      <c r="AE139" s="210">
        <v>154114.76519999999</v>
      </c>
      <c r="AF139" s="210">
        <v>3975.9917499999997</v>
      </c>
      <c r="AG139" s="210">
        <v>4698.9157400000004</v>
      </c>
      <c r="AH139" s="210">
        <v>0</v>
      </c>
      <c r="AI139" s="210">
        <v>0</v>
      </c>
      <c r="AJ139" s="421">
        <v>145439.85771000001</v>
      </c>
      <c r="AL139" s="60"/>
    </row>
    <row r="140" spans="1:38" x14ac:dyDescent="0.25">
      <c r="A140" s="85"/>
      <c r="B140" s="297"/>
      <c r="C140" s="211" t="s">
        <v>1185</v>
      </c>
      <c r="D140" s="390">
        <v>41363.207650000004</v>
      </c>
      <c r="E140" s="89">
        <v>125697.98614000002</v>
      </c>
      <c r="F140" s="89">
        <v>130420.24554999999</v>
      </c>
      <c r="G140" s="89">
        <v>58505.165969999995</v>
      </c>
      <c r="H140" s="89">
        <v>355986.60531000001</v>
      </c>
      <c r="I140" s="89">
        <v>38996.7929</v>
      </c>
      <c r="J140" s="89">
        <v>22367.435200000004</v>
      </c>
      <c r="K140" s="89">
        <v>0</v>
      </c>
      <c r="L140" s="89">
        <v>87525.783760000006</v>
      </c>
      <c r="M140" s="89">
        <v>9428.3471899999986</v>
      </c>
      <c r="N140" s="89">
        <v>19667.145279999997</v>
      </c>
      <c r="O140" s="89">
        <v>3958.1282000000001</v>
      </c>
      <c r="P140" s="89">
        <v>3650.9018200000005</v>
      </c>
      <c r="Q140" s="89">
        <v>19066.871989999992</v>
      </c>
      <c r="R140" s="89">
        <v>204661.40634000002</v>
      </c>
      <c r="S140" s="89">
        <v>86.790870000000012</v>
      </c>
      <c r="T140" s="89">
        <v>2497.4800799999998</v>
      </c>
      <c r="U140" s="89">
        <v>1197.0790500000001</v>
      </c>
      <c r="V140" s="89">
        <v>2137.2602400000001</v>
      </c>
      <c r="W140" s="89">
        <v>1.5648499999999999</v>
      </c>
      <c r="X140" s="89">
        <v>978.81267000000003</v>
      </c>
      <c r="Y140" s="89">
        <v>703.51682999999991</v>
      </c>
      <c r="Z140" s="89">
        <v>398.73065999999994</v>
      </c>
      <c r="AA140" s="89">
        <v>0</v>
      </c>
      <c r="AB140" s="89">
        <v>1652.12914</v>
      </c>
      <c r="AC140" s="89">
        <v>0</v>
      </c>
      <c r="AD140" s="89">
        <v>9653.3643900000006</v>
      </c>
      <c r="AE140" s="89">
        <v>570301.37604</v>
      </c>
      <c r="AF140" s="89">
        <v>19667.145279999997</v>
      </c>
      <c r="AG140" s="89">
        <v>99091.391189999995</v>
      </c>
      <c r="AH140" s="89">
        <v>0</v>
      </c>
      <c r="AI140" s="94">
        <v>703.51682999999991</v>
      </c>
      <c r="AJ140" s="419">
        <v>450839.32274000003</v>
      </c>
    </row>
    <row r="141" spans="1:38" x14ac:dyDescent="0.25">
      <c r="A141" s="85"/>
      <c r="B141" s="297"/>
      <c r="C141" s="213" t="s">
        <v>1186</v>
      </c>
      <c r="D141" s="390">
        <v>5393.1291199999996</v>
      </c>
      <c r="E141" s="89">
        <v>25198.526119999995</v>
      </c>
      <c r="F141" s="89">
        <v>44064.413609999996</v>
      </c>
      <c r="G141" s="89">
        <v>19160.8632</v>
      </c>
      <c r="H141" s="89">
        <v>93816.932050000018</v>
      </c>
      <c r="I141" s="89">
        <v>663.01800000000003</v>
      </c>
      <c r="J141" s="89">
        <v>2280.0805399999999</v>
      </c>
      <c r="K141" s="89">
        <v>0</v>
      </c>
      <c r="L141" s="89">
        <v>0</v>
      </c>
      <c r="M141" s="89">
        <v>2695.9710599999999</v>
      </c>
      <c r="N141" s="89">
        <v>4075.2859199999998</v>
      </c>
      <c r="O141" s="89">
        <v>1155.2020899999998</v>
      </c>
      <c r="P141" s="89">
        <v>320.20423999999997</v>
      </c>
      <c r="Q141" s="89">
        <v>42.691649999999996</v>
      </c>
      <c r="R141" s="89">
        <v>11232.4535</v>
      </c>
      <c r="S141" s="89">
        <v>712.96920999999998</v>
      </c>
      <c r="T141" s="89">
        <v>5.0000000000000001E-3</v>
      </c>
      <c r="U141" s="89">
        <v>0</v>
      </c>
      <c r="V141" s="89">
        <v>15.383110000000002</v>
      </c>
      <c r="W141" s="89">
        <v>4.0000000000000001E-3</v>
      </c>
      <c r="X141" s="89">
        <v>1E-3</v>
      </c>
      <c r="Y141" s="89">
        <v>0</v>
      </c>
      <c r="Z141" s="89">
        <v>102.87214999999999</v>
      </c>
      <c r="AA141" s="89">
        <v>0</v>
      </c>
      <c r="AB141" s="89">
        <v>363.54096999999996</v>
      </c>
      <c r="AC141" s="89">
        <v>0</v>
      </c>
      <c r="AD141" s="89">
        <v>1194.7754400000001</v>
      </c>
      <c r="AE141" s="89">
        <v>106244.16099</v>
      </c>
      <c r="AF141" s="89">
        <v>4075.2859199999998</v>
      </c>
      <c r="AG141" s="89">
        <v>2711.3541700000001</v>
      </c>
      <c r="AH141" s="89">
        <v>0</v>
      </c>
      <c r="AI141" s="94">
        <v>0</v>
      </c>
      <c r="AJ141" s="419">
        <v>99457.520900000018</v>
      </c>
    </row>
    <row r="142" spans="1:38" x14ac:dyDescent="0.25">
      <c r="A142" s="85"/>
      <c r="B142" s="216"/>
      <c r="C142" s="464" t="s">
        <v>1827</v>
      </c>
      <c r="D142" s="94">
        <v>16615.295460000001</v>
      </c>
      <c r="E142" s="94">
        <v>22598.348400000003</v>
      </c>
      <c r="F142" s="94">
        <v>61732.772750000004</v>
      </c>
      <c r="G142" s="94">
        <v>15737.42439</v>
      </c>
      <c r="H142" s="94">
        <v>116683.841</v>
      </c>
      <c r="I142" s="94">
        <v>8687.8753900000011</v>
      </c>
      <c r="J142" s="94">
        <v>5774.8322900000003</v>
      </c>
      <c r="K142" s="94">
        <v>2E-3</v>
      </c>
      <c r="L142" s="94">
        <v>2203.8850199999997</v>
      </c>
      <c r="M142" s="94">
        <v>2272.0950799999996</v>
      </c>
      <c r="N142" s="94">
        <v>3975.9897500000002</v>
      </c>
      <c r="O142" s="94">
        <v>4462.5962100000006</v>
      </c>
      <c r="P142" s="94">
        <v>3184.2215500000002</v>
      </c>
      <c r="Q142" s="94">
        <v>2.3E-2</v>
      </c>
      <c r="R142" s="94">
        <v>30561.520290000004</v>
      </c>
      <c r="S142" s="94">
        <v>4801.4800500000001</v>
      </c>
      <c r="T142" s="94">
        <v>517.84424999999999</v>
      </c>
      <c r="U142" s="94">
        <v>231.85335999999998</v>
      </c>
      <c r="V142" s="94">
        <v>222.93563999999998</v>
      </c>
      <c r="W142" s="94">
        <v>0</v>
      </c>
      <c r="X142" s="94">
        <v>77.30501000000001</v>
      </c>
      <c r="Y142" s="94">
        <v>0</v>
      </c>
      <c r="Z142" s="94">
        <v>704.19193000000007</v>
      </c>
      <c r="AA142" s="94">
        <v>0</v>
      </c>
      <c r="AB142" s="94">
        <v>313.79367000000002</v>
      </c>
      <c r="AC142" s="94">
        <v>0</v>
      </c>
      <c r="AD142" s="94">
        <v>6869.40391</v>
      </c>
      <c r="AE142" s="94">
        <v>154114.76519999999</v>
      </c>
      <c r="AF142" s="94">
        <v>3975.9917499999997</v>
      </c>
      <c r="AG142" s="94">
        <v>4698.9157400000004</v>
      </c>
      <c r="AH142" s="94">
        <v>0</v>
      </c>
      <c r="AI142" s="94">
        <v>0</v>
      </c>
      <c r="AJ142" s="419">
        <v>145439.85771000001</v>
      </c>
    </row>
    <row r="143" spans="1:38" x14ac:dyDescent="0.25">
      <c r="A143" s="85"/>
      <c r="B143" s="297"/>
      <c r="C143" s="387" t="s">
        <v>1185</v>
      </c>
      <c r="D143" s="94">
        <v>41363.207650000004</v>
      </c>
      <c r="E143" s="94">
        <v>125697.98614000002</v>
      </c>
      <c r="F143" s="94">
        <v>130420.24554999999</v>
      </c>
      <c r="G143" s="94">
        <v>58505.165969999995</v>
      </c>
      <c r="H143" s="94">
        <v>355986.60531000001</v>
      </c>
      <c r="I143" s="94">
        <v>38996.7929</v>
      </c>
      <c r="J143" s="94">
        <v>22367.435200000004</v>
      </c>
      <c r="K143" s="94">
        <v>0</v>
      </c>
      <c r="L143" s="94">
        <v>87525.783760000006</v>
      </c>
      <c r="M143" s="94">
        <v>9428.3471899999986</v>
      </c>
      <c r="N143" s="94">
        <v>19667.145279999997</v>
      </c>
      <c r="O143" s="94">
        <v>3958.1282000000001</v>
      </c>
      <c r="P143" s="94">
        <v>3650.9018200000005</v>
      </c>
      <c r="Q143" s="94">
        <v>19066.871989999992</v>
      </c>
      <c r="R143" s="94">
        <v>204661.40634000002</v>
      </c>
      <c r="S143" s="94">
        <v>86.790870000000012</v>
      </c>
      <c r="T143" s="94">
        <v>2497.4800799999998</v>
      </c>
      <c r="U143" s="94">
        <v>1197.0790500000001</v>
      </c>
      <c r="V143" s="94">
        <v>2137.2602400000001</v>
      </c>
      <c r="W143" s="94">
        <v>1.5648499999999999</v>
      </c>
      <c r="X143" s="94">
        <v>978.81267000000003</v>
      </c>
      <c r="Y143" s="94">
        <v>703.51682999999991</v>
      </c>
      <c r="Z143" s="94">
        <v>398.73065999999994</v>
      </c>
      <c r="AA143" s="94">
        <v>0</v>
      </c>
      <c r="AB143" s="94">
        <v>1652.12914</v>
      </c>
      <c r="AC143" s="94">
        <v>0</v>
      </c>
      <c r="AD143" s="94">
        <v>9653.3643900000006</v>
      </c>
      <c r="AE143" s="94">
        <v>570301.37604</v>
      </c>
      <c r="AF143" s="94">
        <v>19667.145279999997</v>
      </c>
      <c r="AG143" s="94">
        <v>99091.391189999995</v>
      </c>
      <c r="AH143" s="94">
        <v>0</v>
      </c>
      <c r="AI143" s="94">
        <v>703.51682999999991</v>
      </c>
      <c r="AJ143" s="419">
        <v>450839.32274000003</v>
      </c>
    </row>
    <row r="144" spans="1:38" x14ac:dyDescent="0.25">
      <c r="A144" s="85"/>
      <c r="B144" s="297"/>
      <c r="C144" s="387" t="s">
        <v>1023</v>
      </c>
      <c r="D144" s="139">
        <v>5393.1291199999996</v>
      </c>
      <c r="E144" s="139">
        <v>18869.134559999995</v>
      </c>
      <c r="F144" s="139">
        <v>44064.406609999998</v>
      </c>
      <c r="G144" s="139">
        <v>19160.8632</v>
      </c>
      <c r="H144" s="139">
        <v>87487.533490000016</v>
      </c>
      <c r="I144" s="139">
        <v>663.01800000000003</v>
      </c>
      <c r="J144" s="139">
        <v>2280.0805399999999</v>
      </c>
      <c r="K144" s="139">
        <v>0</v>
      </c>
      <c r="L144" s="139">
        <v>0</v>
      </c>
      <c r="M144" s="139">
        <v>2576.0532399999997</v>
      </c>
      <c r="N144" s="139">
        <v>4075.2859199999998</v>
      </c>
      <c r="O144" s="139">
        <v>1155.2020899999998</v>
      </c>
      <c r="P144" s="139">
        <v>320.20423999999997</v>
      </c>
      <c r="Q144" s="139">
        <v>42.691649999999996</v>
      </c>
      <c r="R144" s="139">
        <v>11112.535679999999</v>
      </c>
      <c r="S144" s="139">
        <v>712.96920999999998</v>
      </c>
      <c r="T144" s="139">
        <v>5.0000000000000001E-3</v>
      </c>
      <c r="U144" s="139">
        <v>0</v>
      </c>
      <c r="V144" s="139">
        <v>15.383110000000002</v>
      </c>
      <c r="W144" s="139">
        <v>4.0000000000000001E-3</v>
      </c>
      <c r="X144" s="139">
        <v>1E-3</v>
      </c>
      <c r="Y144" s="139">
        <v>0</v>
      </c>
      <c r="Z144" s="139">
        <v>102.87214999999999</v>
      </c>
      <c r="AA144" s="139">
        <v>0</v>
      </c>
      <c r="AB144" s="139">
        <v>363.54096999999996</v>
      </c>
      <c r="AC144" s="139">
        <v>0</v>
      </c>
      <c r="AD144" s="139">
        <v>1194.7754400000001</v>
      </c>
      <c r="AE144" s="139">
        <v>99794.84461</v>
      </c>
      <c r="AF144" s="139">
        <v>4075.2859199999998</v>
      </c>
      <c r="AG144" s="139">
        <v>2591.4363499999999</v>
      </c>
      <c r="AH144" s="139">
        <v>0</v>
      </c>
      <c r="AI144" s="139">
        <v>0</v>
      </c>
      <c r="AJ144" s="526">
        <v>93128.122340000016</v>
      </c>
    </row>
    <row r="145" spans="1:38" x14ac:dyDescent="0.25">
      <c r="A145" s="85"/>
      <c r="B145" s="297"/>
      <c r="C145" s="387" t="s">
        <v>1828</v>
      </c>
      <c r="D145" s="94">
        <v>9298.9634000000005</v>
      </c>
      <c r="E145" s="94">
        <v>3181.0497899999996</v>
      </c>
      <c r="F145" s="94">
        <v>42963.389729999995</v>
      </c>
      <c r="G145" s="94">
        <v>1329.9751799999999</v>
      </c>
      <c r="H145" s="94">
        <v>56773.378099999994</v>
      </c>
      <c r="I145" s="94">
        <v>575.31889999999999</v>
      </c>
      <c r="J145" s="94">
        <v>0</v>
      </c>
      <c r="K145" s="94">
        <v>0</v>
      </c>
      <c r="L145" s="94">
        <v>0</v>
      </c>
      <c r="M145" s="94">
        <v>1.7000000000000001E-2</v>
      </c>
      <c r="N145" s="94">
        <v>122.43734000000001</v>
      </c>
      <c r="O145" s="94">
        <v>1577.0854999999999</v>
      </c>
      <c r="P145" s="94">
        <v>258.50018</v>
      </c>
      <c r="Q145" s="94">
        <v>13603.76713</v>
      </c>
      <c r="R145" s="94">
        <v>16137.126049999999</v>
      </c>
      <c r="S145" s="94">
        <v>1776.7462600000001</v>
      </c>
      <c r="T145" s="94">
        <v>0</v>
      </c>
      <c r="U145" s="94">
        <v>1501.5483200000001</v>
      </c>
      <c r="V145" s="94">
        <v>187.71561</v>
      </c>
      <c r="W145" s="94">
        <v>113.16356</v>
      </c>
      <c r="X145" s="94">
        <v>251.76112000000001</v>
      </c>
      <c r="Y145" s="94">
        <v>6450.1489199999996</v>
      </c>
      <c r="Z145" s="94">
        <v>24.107029999999998</v>
      </c>
      <c r="AA145" s="94">
        <v>5267.3324300000004</v>
      </c>
      <c r="AB145" s="94">
        <v>7136.1737399999993</v>
      </c>
      <c r="AC145" s="94">
        <v>4415.3518400000003</v>
      </c>
      <c r="AD145" s="94">
        <v>27124.048829999996</v>
      </c>
      <c r="AE145" s="94">
        <v>100034.55297999999</v>
      </c>
      <c r="AF145" s="94">
        <v>122.43734000000001</v>
      </c>
      <c r="AG145" s="94">
        <v>187.73260999999999</v>
      </c>
      <c r="AH145" s="94">
        <v>0</v>
      </c>
      <c r="AI145" s="94">
        <v>16132.833190000001</v>
      </c>
      <c r="AJ145" s="419">
        <v>83591.549839999992</v>
      </c>
    </row>
    <row r="146" spans="1:38" x14ac:dyDescent="0.25">
      <c r="A146" s="85"/>
      <c r="B146" s="297"/>
      <c r="C146" s="387" t="s">
        <v>1829</v>
      </c>
      <c r="D146" s="94">
        <v>0</v>
      </c>
      <c r="E146" s="94">
        <v>6329.39156</v>
      </c>
      <c r="F146" s="94">
        <v>7.0000000000000001E-3</v>
      </c>
      <c r="G146" s="94">
        <v>0</v>
      </c>
      <c r="H146" s="94">
        <v>6329.3985599999996</v>
      </c>
      <c r="I146" s="94">
        <v>0</v>
      </c>
      <c r="J146" s="94">
        <v>0</v>
      </c>
      <c r="K146" s="94">
        <v>0</v>
      </c>
      <c r="L146" s="94">
        <v>0</v>
      </c>
      <c r="M146" s="94">
        <v>119.91782000000001</v>
      </c>
      <c r="N146" s="94">
        <v>0</v>
      </c>
      <c r="O146" s="94">
        <v>0</v>
      </c>
      <c r="P146" s="94">
        <v>0</v>
      </c>
      <c r="Q146" s="94">
        <v>0</v>
      </c>
      <c r="R146" s="94">
        <v>119.91782000000001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4">
        <v>0</v>
      </c>
      <c r="AD146" s="94">
        <v>0</v>
      </c>
      <c r="AE146" s="94">
        <v>6449.3163800000002</v>
      </c>
      <c r="AF146" s="94">
        <v>0</v>
      </c>
      <c r="AG146" s="94">
        <v>119.91782000000001</v>
      </c>
      <c r="AH146" s="94">
        <v>0</v>
      </c>
      <c r="AI146" s="94">
        <v>0</v>
      </c>
      <c r="AJ146" s="419">
        <v>6329.3985599999996</v>
      </c>
    </row>
    <row r="147" spans="1:38" x14ac:dyDescent="0.25">
      <c r="A147" s="85"/>
      <c r="B147" s="297"/>
      <c r="C147" s="387" t="s">
        <v>563</v>
      </c>
      <c r="D147" s="94">
        <v>113.58446000000001</v>
      </c>
      <c r="E147" s="94">
        <v>17841.148359999999</v>
      </c>
      <c r="F147" s="94">
        <v>29.324679999999994</v>
      </c>
      <c r="G147" s="94">
        <v>1.2614899999999998</v>
      </c>
      <c r="H147" s="94">
        <v>17985.318990000003</v>
      </c>
      <c r="I147" s="94">
        <v>0</v>
      </c>
      <c r="J147" s="94">
        <v>88.99548999999999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14.443350000000001</v>
      </c>
      <c r="Q147" s="94">
        <v>0</v>
      </c>
      <c r="R147" s="94">
        <v>103.43884</v>
      </c>
      <c r="S147" s="94">
        <v>0</v>
      </c>
      <c r="T147" s="94">
        <v>0</v>
      </c>
      <c r="U147" s="94">
        <v>0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18088.757830000002</v>
      </c>
      <c r="AF147" s="94">
        <v>0</v>
      </c>
      <c r="AG147" s="94">
        <v>0</v>
      </c>
      <c r="AH147" s="94">
        <v>0</v>
      </c>
      <c r="AI147" s="94">
        <v>0</v>
      </c>
      <c r="AJ147" s="419">
        <v>18088.757830000002</v>
      </c>
    </row>
    <row r="148" spans="1:38" x14ac:dyDescent="0.25">
      <c r="A148" s="85"/>
      <c r="B148" s="297"/>
      <c r="C148" s="387" t="s">
        <v>1024</v>
      </c>
      <c r="D148" s="353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4">
        <v>0</v>
      </c>
      <c r="AD148" s="94">
        <v>0</v>
      </c>
      <c r="AE148" s="94">
        <v>0</v>
      </c>
      <c r="AF148" s="94">
        <v>0</v>
      </c>
      <c r="AG148" s="94">
        <v>0</v>
      </c>
      <c r="AH148" s="94">
        <v>0</v>
      </c>
      <c r="AI148" s="94">
        <v>0</v>
      </c>
      <c r="AJ148" s="419">
        <v>0</v>
      </c>
    </row>
    <row r="149" spans="1:38" s="14" customFormat="1" x14ac:dyDescent="0.25">
      <c r="A149" s="85"/>
      <c r="B149" s="298"/>
      <c r="C149" s="388" t="s">
        <v>564</v>
      </c>
      <c r="D149" s="389">
        <v>72784.180089999994</v>
      </c>
      <c r="E149" s="93">
        <v>194517.05880999999</v>
      </c>
      <c r="F149" s="93">
        <v>279210.14632</v>
      </c>
      <c r="G149" s="93">
        <v>94734.690229999993</v>
      </c>
      <c r="H149" s="93">
        <v>641246.07545000012</v>
      </c>
      <c r="I149" s="93">
        <v>48923.005189999996</v>
      </c>
      <c r="J149" s="93">
        <v>30511.343520000006</v>
      </c>
      <c r="K149" s="93">
        <v>2E-3</v>
      </c>
      <c r="L149" s="93">
        <v>89729.668780000007</v>
      </c>
      <c r="M149" s="93">
        <v>14396.430329999997</v>
      </c>
      <c r="N149" s="93">
        <v>27840.858289999996</v>
      </c>
      <c r="O149" s="93">
        <v>11153.012000000001</v>
      </c>
      <c r="P149" s="93">
        <v>7428.2711400000007</v>
      </c>
      <c r="Q149" s="93">
        <v>32713.353769999994</v>
      </c>
      <c r="R149" s="93">
        <v>262695.94502000004</v>
      </c>
      <c r="S149" s="93">
        <v>7377.98639</v>
      </c>
      <c r="T149" s="93">
        <v>3015.32933</v>
      </c>
      <c r="U149" s="93">
        <v>2930.4807300000002</v>
      </c>
      <c r="V149" s="93">
        <v>2563.2946000000006</v>
      </c>
      <c r="W149" s="93">
        <v>114.73241</v>
      </c>
      <c r="X149" s="93">
        <v>1307.8798000000002</v>
      </c>
      <c r="Y149" s="93">
        <v>7153.6657499999992</v>
      </c>
      <c r="Z149" s="93">
        <v>1229.9017699999999</v>
      </c>
      <c r="AA149" s="93">
        <v>5267.3324300000004</v>
      </c>
      <c r="AB149" s="93">
        <v>9465.6375200000002</v>
      </c>
      <c r="AC149" s="93">
        <v>4415.3518400000003</v>
      </c>
      <c r="AD149" s="93">
        <v>44841.592569999993</v>
      </c>
      <c r="AE149" s="93">
        <v>948783.61304000008</v>
      </c>
      <c r="AF149" s="93">
        <v>27840.860289999997</v>
      </c>
      <c r="AG149" s="93">
        <v>106689.39371</v>
      </c>
      <c r="AH149" s="93">
        <v>0</v>
      </c>
      <c r="AI149" s="93">
        <v>16836.350020000002</v>
      </c>
      <c r="AJ149" s="420">
        <v>797417.00902000011</v>
      </c>
      <c r="AL149" s="64"/>
    </row>
    <row r="150" spans="1:38" x14ac:dyDescent="0.25">
      <c r="A150" s="85"/>
      <c r="B150" s="299"/>
      <c r="D150" s="94">
        <v>0</v>
      </c>
      <c r="E150" s="94">
        <v>0</v>
      </c>
      <c r="F150" s="94">
        <v>0</v>
      </c>
      <c r="G150" s="94">
        <v>0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-3.637978807091713E-12</v>
      </c>
      <c r="R150" s="94">
        <v>0</v>
      </c>
      <c r="S150" s="94">
        <v>0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0</v>
      </c>
      <c r="Z150" s="94">
        <v>0</v>
      </c>
      <c r="AA150" s="94">
        <v>0</v>
      </c>
      <c r="AB150" s="94">
        <v>0</v>
      </c>
      <c r="AC150" s="94">
        <v>0</v>
      </c>
      <c r="AD150" s="94">
        <v>0</v>
      </c>
      <c r="AE150" s="94">
        <v>0</v>
      </c>
      <c r="AF150" s="94">
        <v>0</v>
      </c>
      <c r="AG150" s="94">
        <v>0</v>
      </c>
      <c r="AH150" s="94">
        <v>0</v>
      </c>
      <c r="AI150" s="94">
        <v>0</v>
      </c>
      <c r="AJ150" s="419">
        <v>0</v>
      </c>
    </row>
    <row r="151" spans="1:38" s="219" customFormat="1" x14ac:dyDescent="0.25">
      <c r="A151" s="85"/>
      <c r="B151" s="299"/>
      <c r="C151" s="218" t="s">
        <v>1187</v>
      </c>
      <c r="D151" s="354">
        <v>1877909.7524099997</v>
      </c>
      <c r="E151" s="210">
        <v>1521211.4176</v>
      </c>
      <c r="F151" s="210">
        <v>2777086.4823100003</v>
      </c>
      <c r="G151" s="210">
        <v>2229925.0824500001</v>
      </c>
      <c r="H151" s="210">
        <v>8406132.73477</v>
      </c>
      <c r="I151" s="210">
        <v>621554.87810999993</v>
      </c>
      <c r="J151" s="210">
        <v>1711976.4743600001</v>
      </c>
      <c r="K151" s="210">
        <v>216451.22399999999</v>
      </c>
      <c r="L151" s="210">
        <v>106441.22337000001</v>
      </c>
      <c r="M151" s="210">
        <v>67827.785329999999</v>
      </c>
      <c r="N151" s="210">
        <v>2045917.3002800001</v>
      </c>
      <c r="O151" s="210">
        <v>119790.16468</v>
      </c>
      <c r="P151" s="210">
        <v>351070.30865999992</v>
      </c>
      <c r="Q151" s="210">
        <v>6.6475699999999991</v>
      </c>
      <c r="R151" s="210">
        <v>5241036.00636</v>
      </c>
      <c r="S151" s="210">
        <v>321738.54435000004</v>
      </c>
      <c r="T151" s="210">
        <v>51341.176300000006</v>
      </c>
      <c r="U151" s="210">
        <v>15103.013709999999</v>
      </c>
      <c r="V151" s="210">
        <v>5686.2703700000002</v>
      </c>
      <c r="W151" s="210">
        <v>92092.601580000002</v>
      </c>
      <c r="X151" s="210">
        <v>874.01149000000009</v>
      </c>
      <c r="Y151" s="210">
        <v>0</v>
      </c>
      <c r="Z151" s="210">
        <v>11353.078440000001</v>
      </c>
      <c r="AA151" s="210">
        <v>0</v>
      </c>
      <c r="AB151" s="210">
        <v>17804.910539999997</v>
      </c>
      <c r="AC151" s="210">
        <v>0</v>
      </c>
      <c r="AD151" s="210">
        <v>515993.60678000009</v>
      </c>
      <c r="AE151" s="210">
        <v>14163162.347910004</v>
      </c>
      <c r="AF151" s="210">
        <v>2262368.52428</v>
      </c>
      <c r="AG151" s="210">
        <v>179955.27907000002</v>
      </c>
      <c r="AH151" s="210">
        <v>0</v>
      </c>
      <c r="AI151" s="210">
        <v>0</v>
      </c>
      <c r="AJ151" s="421">
        <v>11720838.544560004</v>
      </c>
      <c r="AL151" s="64"/>
    </row>
    <row r="152" spans="1:38" s="220" customFormat="1" x14ac:dyDescent="0.25">
      <c r="A152" s="85"/>
      <c r="B152" s="299"/>
      <c r="C152" s="213" t="s">
        <v>1188</v>
      </c>
      <c r="D152" s="355">
        <v>1370915.16812</v>
      </c>
      <c r="E152" s="214">
        <v>1772627.4753599996</v>
      </c>
      <c r="F152" s="214">
        <v>2505643.02837</v>
      </c>
      <c r="G152" s="214">
        <v>1057715.61693</v>
      </c>
      <c r="H152" s="214">
        <v>6706901.2887800019</v>
      </c>
      <c r="I152" s="214">
        <v>523085.26314</v>
      </c>
      <c r="J152" s="214">
        <v>589211.74774999998</v>
      </c>
      <c r="K152" s="214">
        <v>0</v>
      </c>
      <c r="L152" s="214">
        <v>1807777.8803899998</v>
      </c>
      <c r="M152" s="214">
        <v>477267.14217999997</v>
      </c>
      <c r="N152" s="214">
        <v>318248.19746</v>
      </c>
      <c r="O152" s="214">
        <v>143878.64421999999</v>
      </c>
      <c r="P152" s="214">
        <v>154605.16222</v>
      </c>
      <c r="Q152" s="214">
        <v>303999.65340000001</v>
      </c>
      <c r="R152" s="214">
        <v>4318073.6907599997</v>
      </c>
      <c r="S152" s="214">
        <v>4160.1808799999999</v>
      </c>
      <c r="T152" s="214">
        <v>61734.706050000001</v>
      </c>
      <c r="U152" s="214">
        <v>8820.7976699999999</v>
      </c>
      <c r="V152" s="214">
        <v>21226.906909999998</v>
      </c>
      <c r="W152" s="214">
        <v>784.16811999999993</v>
      </c>
      <c r="X152" s="214">
        <v>13227.305849999999</v>
      </c>
      <c r="Y152" s="214">
        <v>5030.2949599999993</v>
      </c>
      <c r="Z152" s="214">
        <v>4796.2658000000001</v>
      </c>
      <c r="AA152" s="214">
        <v>0</v>
      </c>
      <c r="AB152" s="214">
        <v>52335.788939999991</v>
      </c>
      <c r="AC152" s="214">
        <v>0</v>
      </c>
      <c r="AD152" s="214">
        <v>172116.41517999998</v>
      </c>
      <c r="AE152" s="214">
        <v>11197091.394719999</v>
      </c>
      <c r="AF152" s="214">
        <v>318248.19746</v>
      </c>
      <c r="AG152" s="214">
        <v>2306271.9294799995</v>
      </c>
      <c r="AH152" s="214">
        <v>0</v>
      </c>
      <c r="AI152" s="214">
        <v>5030.2949599999993</v>
      </c>
      <c r="AJ152" s="531">
        <v>8567540.9728200007</v>
      </c>
      <c r="AL152" s="64"/>
    </row>
    <row r="153" spans="1:38" s="215" customFormat="1" x14ac:dyDescent="0.25">
      <c r="A153" s="85"/>
      <c r="B153" s="299"/>
      <c r="C153" s="216" t="s">
        <v>1189</v>
      </c>
      <c r="D153" s="356">
        <v>202980.9852</v>
      </c>
      <c r="E153" s="217">
        <v>575229.20142000006</v>
      </c>
      <c r="F153" s="217">
        <v>745653.66972000012</v>
      </c>
      <c r="G153" s="217">
        <v>261563.58017</v>
      </c>
      <c r="H153" s="217">
        <v>1785427.4365099999</v>
      </c>
      <c r="I153" s="217">
        <v>48187.01466999999</v>
      </c>
      <c r="J153" s="217">
        <v>69996.913430000001</v>
      </c>
      <c r="K153" s="217">
        <v>0</v>
      </c>
      <c r="L153" s="217">
        <v>0</v>
      </c>
      <c r="M153" s="217">
        <v>94665.935129999998</v>
      </c>
      <c r="N153" s="217">
        <v>111914.83968999999</v>
      </c>
      <c r="O153" s="217">
        <v>35966.453739999997</v>
      </c>
      <c r="P153" s="217">
        <v>18184.852940000001</v>
      </c>
      <c r="Q153" s="217">
        <v>69.197710000000001</v>
      </c>
      <c r="R153" s="217">
        <v>378985.20731000003</v>
      </c>
      <c r="S153" s="217">
        <v>18546.557919999999</v>
      </c>
      <c r="T153" s="217">
        <v>1430.2877699999999</v>
      </c>
      <c r="U153" s="217">
        <v>29.227520000000002</v>
      </c>
      <c r="V153" s="217">
        <v>123.86281</v>
      </c>
      <c r="W153" s="217">
        <v>170.74323999999999</v>
      </c>
      <c r="X153" s="217">
        <v>1E-3</v>
      </c>
      <c r="Y153" s="217">
        <v>0</v>
      </c>
      <c r="Z153" s="217">
        <v>1879.00217</v>
      </c>
      <c r="AA153" s="217">
        <v>0</v>
      </c>
      <c r="AB153" s="217">
        <v>11809.66194</v>
      </c>
      <c r="AC153" s="217">
        <v>0</v>
      </c>
      <c r="AD153" s="217">
        <v>33989.344369999999</v>
      </c>
      <c r="AE153" s="217">
        <v>2198401.9881899999</v>
      </c>
      <c r="AF153" s="217">
        <v>111914.83968999999</v>
      </c>
      <c r="AG153" s="217">
        <v>94789.797940000019</v>
      </c>
      <c r="AH153" s="217">
        <v>0</v>
      </c>
      <c r="AI153" s="217">
        <v>0</v>
      </c>
      <c r="AJ153" s="532">
        <v>1991697.3505599999</v>
      </c>
      <c r="AL153" s="64"/>
    </row>
    <row r="154" spans="1:38" x14ac:dyDescent="0.25">
      <c r="A154" s="85"/>
      <c r="B154" s="299"/>
      <c r="C154" s="463" t="s">
        <v>1830</v>
      </c>
      <c r="D154" s="94">
        <v>1877909.7524099997</v>
      </c>
      <c r="E154" s="94">
        <v>1521211.4176</v>
      </c>
      <c r="F154" s="94">
        <v>2777086.4823100003</v>
      </c>
      <c r="G154" s="94">
        <v>2229925.0824500001</v>
      </c>
      <c r="H154" s="94">
        <v>8406132.73477</v>
      </c>
      <c r="I154" s="94">
        <v>621554.87810999993</v>
      </c>
      <c r="J154" s="94">
        <v>1711976.4743600001</v>
      </c>
      <c r="K154" s="94">
        <v>216451.22399999999</v>
      </c>
      <c r="L154" s="94">
        <v>106441.22337000001</v>
      </c>
      <c r="M154" s="94">
        <v>67827.785329999999</v>
      </c>
      <c r="N154" s="94">
        <v>2045917.3002800001</v>
      </c>
      <c r="O154" s="94">
        <v>119790.16468</v>
      </c>
      <c r="P154" s="94">
        <v>351070.30865999992</v>
      </c>
      <c r="Q154" s="94">
        <v>6.6475699999999991</v>
      </c>
      <c r="R154" s="94">
        <v>5241036.00636</v>
      </c>
      <c r="S154" s="94">
        <v>321738.54435000004</v>
      </c>
      <c r="T154" s="94">
        <v>51341.176300000006</v>
      </c>
      <c r="U154" s="94">
        <v>15103.013709999999</v>
      </c>
      <c r="V154" s="94">
        <v>5686.2703700000002</v>
      </c>
      <c r="W154" s="94">
        <v>92092.601580000002</v>
      </c>
      <c r="X154" s="94">
        <v>874.01149000000009</v>
      </c>
      <c r="Y154" s="94">
        <v>0</v>
      </c>
      <c r="Z154" s="94">
        <v>11353.078440000001</v>
      </c>
      <c r="AA154" s="94">
        <v>0</v>
      </c>
      <c r="AB154" s="94">
        <v>17804.910539999997</v>
      </c>
      <c r="AC154" s="94">
        <v>0</v>
      </c>
      <c r="AD154" s="94">
        <v>515993.60678000009</v>
      </c>
      <c r="AE154" s="94">
        <v>14163162.347910004</v>
      </c>
      <c r="AF154" s="94">
        <v>2262368.52428</v>
      </c>
      <c r="AG154" s="94">
        <v>179955.27907000002</v>
      </c>
      <c r="AH154" s="94">
        <v>0</v>
      </c>
      <c r="AI154" s="94">
        <v>0</v>
      </c>
      <c r="AJ154" s="419">
        <v>11720838.544560004</v>
      </c>
    </row>
    <row r="155" spans="1:38" x14ac:dyDescent="0.25">
      <c r="A155" s="85"/>
      <c r="B155" s="297"/>
      <c r="C155" s="106" t="s">
        <v>1188</v>
      </c>
      <c r="D155" s="94">
        <v>1370915.16812</v>
      </c>
      <c r="E155" s="94">
        <v>1772627.4753599996</v>
      </c>
      <c r="F155" s="94">
        <v>2505643.02837</v>
      </c>
      <c r="G155" s="94">
        <v>1057715.61693</v>
      </c>
      <c r="H155" s="94">
        <v>6706901.2887800019</v>
      </c>
      <c r="I155" s="94">
        <v>523085.26314</v>
      </c>
      <c r="J155" s="94">
        <v>589211.74774999998</v>
      </c>
      <c r="K155" s="94">
        <v>0</v>
      </c>
      <c r="L155" s="94">
        <v>1807777.8803899998</v>
      </c>
      <c r="M155" s="94">
        <v>477267.14217999997</v>
      </c>
      <c r="N155" s="94">
        <v>318248.19746</v>
      </c>
      <c r="O155" s="94">
        <v>143878.64421999999</v>
      </c>
      <c r="P155" s="94">
        <v>154605.16222</v>
      </c>
      <c r="Q155" s="94">
        <v>303999.65340000001</v>
      </c>
      <c r="R155" s="94">
        <v>4318073.6907599997</v>
      </c>
      <c r="S155" s="94">
        <v>4160.1808799999999</v>
      </c>
      <c r="T155" s="94">
        <v>61734.706050000001</v>
      </c>
      <c r="U155" s="94">
        <v>8820.7976699999999</v>
      </c>
      <c r="V155" s="94">
        <v>21226.906909999998</v>
      </c>
      <c r="W155" s="94">
        <v>784.16811999999993</v>
      </c>
      <c r="X155" s="94">
        <v>13227.305849999999</v>
      </c>
      <c r="Y155" s="94">
        <v>5030.2949599999993</v>
      </c>
      <c r="Z155" s="94">
        <v>4796.2658000000001</v>
      </c>
      <c r="AA155" s="94">
        <v>0</v>
      </c>
      <c r="AB155" s="94">
        <v>52335.788939999991</v>
      </c>
      <c r="AC155" s="94">
        <v>0</v>
      </c>
      <c r="AD155" s="94">
        <v>172116.41517999998</v>
      </c>
      <c r="AE155" s="94">
        <v>11197091.394719999</v>
      </c>
      <c r="AF155" s="94">
        <v>318248.19746</v>
      </c>
      <c r="AG155" s="94">
        <v>2306271.9294799995</v>
      </c>
      <c r="AH155" s="94">
        <v>0</v>
      </c>
      <c r="AI155" s="94">
        <v>5030.2949599999993</v>
      </c>
      <c r="AJ155" s="419">
        <v>8567540.9728200007</v>
      </c>
    </row>
    <row r="156" spans="1:38" x14ac:dyDescent="0.25">
      <c r="A156" s="85"/>
      <c r="B156" s="297"/>
      <c r="C156" s="106" t="s">
        <v>1025</v>
      </c>
      <c r="D156" s="94">
        <v>202980.9852</v>
      </c>
      <c r="E156" s="94">
        <v>530442.95215000003</v>
      </c>
      <c r="F156" s="94">
        <v>740228.34366000013</v>
      </c>
      <c r="G156" s="94">
        <v>261563.58017</v>
      </c>
      <c r="H156" s="94">
        <v>1735215.86118</v>
      </c>
      <c r="I156" s="94">
        <v>48187.01466999999</v>
      </c>
      <c r="J156" s="94">
        <v>69996.913430000001</v>
      </c>
      <c r="K156" s="94">
        <v>0</v>
      </c>
      <c r="L156" s="94">
        <v>0</v>
      </c>
      <c r="M156" s="94">
        <v>91522.139609999998</v>
      </c>
      <c r="N156" s="94">
        <v>111495.74505999999</v>
      </c>
      <c r="O156" s="94">
        <v>35966.453739999997</v>
      </c>
      <c r="P156" s="94">
        <v>18184.852940000001</v>
      </c>
      <c r="Q156" s="94">
        <v>69.197710000000001</v>
      </c>
      <c r="R156" s="94">
        <v>375422.31716000004</v>
      </c>
      <c r="S156" s="94">
        <v>18546.557919999999</v>
      </c>
      <c r="T156" s="94">
        <v>1430.2877699999999</v>
      </c>
      <c r="U156" s="94">
        <v>29.227520000000002</v>
      </c>
      <c r="V156" s="94">
        <v>123.86281</v>
      </c>
      <c r="W156" s="94">
        <v>170.74323999999999</v>
      </c>
      <c r="X156" s="94">
        <v>1E-3</v>
      </c>
      <c r="Y156" s="94">
        <v>0</v>
      </c>
      <c r="Z156" s="94">
        <v>1879.00217</v>
      </c>
      <c r="AA156" s="94">
        <v>0</v>
      </c>
      <c r="AB156" s="94">
        <v>11809.66194</v>
      </c>
      <c r="AC156" s="94">
        <v>0</v>
      </c>
      <c r="AD156" s="94">
        <v>33989.344369999999</v>
      </c>
      <c r="AE156" s="94">
        <v>2144627.5227100002</v>
      </c>
      <c r="AF156" s="94">
        <v>111495.74505999999</v>
      </c>
      <c r="AG156" s="94">
        <v>91646.002420000019</v>
      </c>
      <c r="AH156" s="94">
        <v>0</v>
      </c>
      <c r="AI156" s="94">
        <v>0</v>
      </c>
      <c r="AJ156" s="419">
        <v>1941485.77523</v>
      </c>
    </row>
    <row r="157" spans="1:38" x14ac:dyDescent="0.25">
      <c r="A157" s="85"/>
      <c r="B157" s="297"/>
      <c r="C157" s="106" t="s">
        <v>1831</v>
      </c>
      <c r="D157" s="94">
        <v>201142.21951000002</v>
      </c>
      <c r="E157" s="94">
        <v>11669.152769999999</v>
      </c>
      <c r="F157" s="94">
        <v>1186743.9215200001</v>
      </c>
      <c r="G157" s="94">
        <v>18850.758350000004</v>
      </c>
      <c r="H157" s="94">
        <v>1418406.0521500004</v>
      </c>
      <c r="I157" s="94">
        <v>5989.4396800000004</v>
      </c>
      <c r="J157" s="94">
        <v>0</v>
      </c>
      <c r="K157" s="94">
        <v>0</v>
      </c>
      <c r="L157" s="94">
        <v>0</v>
      </c>
      <c r="M157" s="94">
        <v>1.7000000000000001E-2</v>
      </c>
      <c r="N157" s="94">
        <v>3294.2146499999999</v>
      </c>
      <c r="O157" s="94">
        <v>61137.526749999997</v>
      </c>
      <c r="P157" s="94">
        <v>6166.6953400000002</v>
      </c>
      <c r="Q157" s="94">
        <v>277765.97269000002</v>
      </c>
      <c r="R157" s="94">
        <v>354353.86611000006</v>
      </c>
      <c r="S157" s="94">
        <v>68315.443719999996</v>
      </c>
      <c r="T157" s="94">
        <v>116.99389000000001</v>
      </c>
      <c r="U157" s="94">
        <v>7396.055949999999</v>
      </c>
      <c r="V157" s="94">
        <v>1523.2495999999999</v>
      </c>
      <c r="W157" s="94">
        <v>8886.3044000000027</v>
      </c>
      <c r="X157" s="94">
        <v>764.14804000000004</v>
      </c>
      <c r="Y157" s="94">
        <v>63168.157200000001</v>
      </c>
      <c r="Z157" s="94">
        <v>112.02891</v>
      </c>
      <c r="AA157" s="94">
        <v>79847.228040000002</v>
      </c>
      <c r="AB157" s="94">
        <v>75560.580809999985</v>
      </c>
      <c r="AC157" s="94">
        <v>81397.176260000007</v>
      </c>
      <c r="AD157" s="94">
        <v>387087.36681999994</v>
      </c>
      <c r="AE157" s="94">
        <v>2159847.2850800003</v>
      </c>
      <c r="AF157" s="94">
        <v>3294.2146499999999</v>
      </c>
      <c r="AG157" s="94">
        <v>1523.2665999999999</v>
      </c>
      <c r="AH157" s="94">
        <v>0</v>
      </c>
      <c r="AI157" s="94">
        <v>224412.56149999998</v>
      </c>
      <c r="AJ157" s="419">
        <v>1930617.2423300003</v>
      </c>
    </row>
    <row r="158" spans="1:38" x14ac:dyDescent="0.25">
      <c r="A158" s="85"/>
      <c r="B158" s="297"/>
      <c r="C158" s="106" t="s">
        <v>1832</v>
      </c>
      <c r="D158" s="94">
        <v>0</v>
      </c>
      <c r="E158" s="94">
        <v>44786.24927</v>
      </c>
      <c r="F158" s="239">
        <v>5425.3260599999994</v>
      </c>
      <c r="G158" s="94">
        <v>0</v>
      </c>
      <c r="H158" s="94">
        <v>50211.57533</v>
      </c>
      <c r="I158" s="94">
        <v>0</v>
      </c>
      <c r="J158" s="94">
        <v>0</v>
      </c>
      <c r="K158" s="94">
        <v>0</v>
      </c>
      <c r="L158" s="94">
        <v>0</v>
      </c>
      <c r="M158" s="94">
        <v>3143.7955200000001</v>
      </c>
      <c r="N158" s="94">
        <v>419.09463</v>
      </c>
      <c r="O158" s="94">
        <v>0</v>
      </c>
      <c r="P158" s="94">
        <v>0</v>
      </c>
      <c r="Q158" s="94">
        <v>0</v>
      </c>
      <c r="R158" s="94">
        <v>3562.8901500000002</v>
      </c>
      <c r="S158" s="94">
        <v>0</v>
      </c>
      <c r="T158" s="94">
        <v>0</v>
      </c>
      <c r="U158" s="94">
        <v>0</v>
      </c>
      <c r="V158" s="94">
        <v>0</v>
      </c>
      <c r="W158" s="94">
        <v>0</v>
      </c>
      <c r="X158" s="94">
        <v>0</v>
      </c>
      <c r="Y158" s="94">
        <v>0</v>
      </c>
      <c r="Z158" s="94">
        <v>0</v>
      </c>
      <c r="AA158" s="94">
        <v>0</v>
      </c>
      <c r="AB158" s="94">
        <v>0</v>
      </c>
      <c r="AC158" s="94">
        <v>0</v>
      </c>
      <c r="AD158" s="94">
        <v>0</v>
      </c>
      <c r="AE158" s="94">
        <v>53774.465479999999</v>
      </c>
      <c r="AF158" s="94">
        <v>419.09463</v>
      </c>
      <c r="AG158" s="94">
        <v>3143.7955200000001</v>
      </c>
      <c r="AH158" s="94">
        <v>0</v>
      </c>
      <c r="AI158" s="94">
        <v>0</v>
      </c>
      <c r="AJ158" s="419">
        <v>50211.57533</v>
      </c>
    </row>
    <row r="159" spans="1:38" x14ac:dyDescent="0.25">
      <c r="A159" s="85"/>
      <c r="B159" s="297"/>
      <c r="C159" s="106" t="s">
        <v>565</v>
      </c>
      <c r="D159" s="94">
        <v>2821.9438100000002</v>
      </c>
      <c r="E159" s="94">
        <v>347702.54672000004</v>
      </c>
      <c r="F159" s="94">
        <v>15212.90353</v>
      </c>
      <c r="G159" s="94">
        <v>683.55521999999996</v>
      </c>
      <c r="H159" s="94">
        <v>366420.94928</v>
      </c>
      <c r="I159" s="94">
        <v>0</v>
      </c>
      <c r="J159" s="94">
        <v>3809.3951099999999</v>
      </c>
      <c r="K159" s="94">
        <v>0</v>
      </c>
      <c r="L159" s="94">
        <v>0</v>
      </c>
      <c r="M159" s="94">
        <v>0</v>
      </c>
      <c r="N159" s="94">
        <v>0</v>
      </c>
      <c r="O159" s="94">
        <v>211.96419</v>
      </c>
      <c r="P159" s="94">
        <v>2867.0191800000002</v>
      </c>
      <c r="Q159" s="94">
        <v>0</v>
      </c>
      <c r="R159" s="94">
        <v>6888.3784799999994</v>
      </c>
      <c r="S159" s="94">
        <v>193.87585999999999</v>
      </c>
      <c r="T159" s="94">
        <v>0</v>
      </c>
      <c r="U159" s="94">
        <v>0</v>
      </c>
      <c r="V159" s="94">
        <v>0</v>
      </c>
      <c r="W159" s="94">
        <v>0</v>
      </c>
      <c r="X159" s="94">
        <v>0</v>
      </c>
      <c r="Y159" s="94">
        <v>0</v>
      </c>
      <c r="Z159" s="94">
        <v>0</v>
      </c>
      <c r="AA159" s="94">
        <v>0</v>
      </c>
      <c r="AB159" s="94">
        <v>0</v>
      </c>
      <c r="AC159" s="94">
        <v>0</v>
      </c>
      <c r="AD159" s="94">
        <v>193.87585999999999</v>
      </c>
      <c r="AE159" s="94">
        <v>373503.20361999999</v>
      </c>
      <c r="AF159" s="94">
        <v>0</v>
      </c>
      <c r="AG159" s="94">
        <v>0</v>
      </c>
      <c r="AH159" s="94">
        <v>0</v>
      </c>
      <c r="AI159" s="94">
        <v>0</v>
      </c>
      <c r="AJ159" s="419">
        <v>373503.20361999999</v>
      </c>
      <c r="AL159" s="324"/>
    </row>
    <row r="160" spans="1:38" x14ac:dyDescent="0.25">
      <c r="A160" s="85"/>
      <c r="B160" s="297"/>
      <c r="C160" s="106" t="s">
        <v>1026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0</v>
      </c>
      <c r="W160" s="94">
        <v>0</v>
      </c>
      <c r="X160" s="94">
        <v>0</v>
      </c>
      <c r="Y160" s="94">
        <v>0</v>
      </c>
      <c r="Z160" s="94">
        <v>0</v>
      </c>
      <c r="AA160" s="94">
        <v>0</v>
      </c>
      <c r="AB160" s="94">
        <v>0</v>
      </c>
      <c r="AC160" s="94">
        <v>0</v>
      </c>
      <c r="AD160" s="94">
        <v>0</v>
      </c>
      <c r="AE160" s="94">
        <v>0</v>
      </c>
      <c r="AF160" s="94">
        <v>0</v>
      </c>
      <c r="AG160" s="94">
        <v>0</v>
      </c>
      <c r="AH160" s="94">
        <v>0</v>
      </c>
      <c r="AI160" s="94">
        <v>0</v>
      </c>
      <c r="AJ160" s="419">
        <v>0</v>
      </c>
    </row>
    <row r="161" spans="1:38" s="14" customFormat="1" x14ac:dyDescent="0.25">
      <c r="A161" s="90"/>
      <c r="B161" s="300"/>
      <c r="C161" s="27" t="s">
        <v>1288</v>
      </c>
      <c r="D161" s="110">
        <v>3655770.0690499996</v>
      </c>
      <c r="E161" s="110">
        <v>4228439.7938700002</v>
      </c>
      <c r="F161" s="110">
        <v>7230340.005450001</v>
      </c>
      <c r="G161" s="110">
        <v>3568738.5931200003</v>
      </c>
      <c r="H161" s="110">
        <v>18683288.461490005</v>
      </c>
      <c r="I161" s="110">
        <v>1198816.5955999999</v>
      </c>
      <c r="J161" s="110">
        <v>2374994.5306500001</v>
      </c>
      <c r="K161" s="110">
        <v>216451.22399999999</v>
      </c>
      <c r="L161" s="110">
        <v>1914219.1037599999</v>
      </c>
      <c r="M161" s="110">
        <v>639760.87963999994</v>
      </c>
      <c r="N161" s="110">
        <v>2479374.5520799998</v>
      </c>
      <c r="O161" s="110">
        <v>360984.75357999996</v>
      </c>
      <c r="P161" s="110">
        <v>532894.03833999985</v>
      </c>
      <c r="Q161" s="110">
        <v>581841.47137000004</v>
      </c>
      <c r="R161" s="110">
        <v>10299337.149019998</v>
      </c>
      <c r="S161" s="110">
        <v>412954.60272999993</v>
      </c>
      <c r="T161" s="110">
        <v>114623.16400999999</v>
      </c>
      <c r="U161" s="110">
        <v>31349.094849999998</v>
      </c>
      <c r="V161" s="110">
        <v>28560.289689999998</v>
      </c>
      <c r="W161" s="110">
        <v>101933.81734000001</v>
      </c>
      <c r="X161" s="110">
        <v>14865.466380000002</v>
      </c>
      <c r="Y161" s="110">
        <v>68198.452160000001</v>
      </c>
      <c r="Z161" s="110">
        <v>18140.375320000003</v>
      </c>
      <c r="AA161" s="110">
        <v>79847.228040000002</v>
      </c>
      <c r="AB161" s="110">
        <v>157510.94222999999</v>
      </c>
      <c r="AC161" s="110">
        <v>81397.176260000007</v>
      </c>
      <c r="AD161" s="110">
        <v>1109380.60901</v>
      </c>
      <c r="AE161" s="110">
        <v>30092006.219520003</v>
      </c>
      <c r="AF161" s="110">
        <v>2695825.7760800002</v>
      </c>
      <c r="AG161" s="110">
        <v>2582540.2730899998</v>
      </c>
      <c r="AH161" s="110">
        <v>0</v>
      </c>
      <c r="AI161" s="110">
        <v>229442.85645999998</v>
      </c>
      <c r="AJ161" s="533">
        <v>24584197.31389001</v>
      </c>
      <c r="AL161" s="64"/>
    </row>
    <row r="162" spans="1:38" x14ac:dyDescent="0.25"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94"/>
      <c r="AJ162" s="113"/>
    </row>
    <row r="163" spans="1:38" s="14" customFormat="1" x14ac:dyDescent="0.25">
      <c r="A163" s="84"/>
      <c r="C163" s="14" t="s">
        <v>548</v>
      </c>
      <c r="D163" s="102">
        <v>0</v>
      </c>
      <c r="E163" s="102">
        <v>0</v>
      </c>
      <c r="F163" s="222">
        <v>0</v>
      </c>
      <c r="G163" s="222">
        <v>0</v>
      </c>
      <c r="H163" s="102">
        <v>0</v>
      </c>
      <c r="I163" s="102">
        <v>0</v>
      </c>
      <c r="J163" s="102">
        <v>0</v>
      </c>
      <c r="K163" s="222">
        <v>0</v>
      </c>
      <c r="L163" s="222">
        <v>0</v>
      </c>
      <c r="M163" s="222">
        <v>0</v>
      </c>
      <c r="N163" s="222">
        <v>0</v>
      </c>
      <c r="O163" s="222">
        <v>0</v>
      </c>
      <c r="P163" s="222">
        <v>0</v>
      </c>
      <c r="Q163" s="222">
        <v>0</v>
      </c>
      <c r="R163" s="222">
        <v>0</v>
      </c>
      <c r="S163" s="222">
        <v>0</v>
      </c>
      <c r="T163" s="222">
        <v>0</v>
      </c>
      <c r="U163" s="222">
        <v>0</v>
      </c>
      <c r="V163" s="222">
        <v>0</v>
      </c>
      <c r="W163" s="222">
        <v>0</v>
      </c>
      <c r="X163" s="222">
        <v>0</v>
      </c>
      <c r="Y163" s="222">
        <v>0</v>
      </c>
      <c r="Z163" s="222">
        <v>0</v>
      </c>
      <c r="AA163" s="222">
        <v>0</v>
      </c>
      <c r="AB163" s="222">
        <v>0</v>
      </c>
      <c r="AC163" s="222">
        <v>0</v>
      </c>
      <c r="AD163" s="222">
        <v>0</v>
      </c>
      <c r="AE163" s="102">
        <v>0</v>
      </c>
      <c r="AF163" s="222">
        <v>0</v>
      </c>
      <c r="AG163" s="222">
        <v>0</v>
      </c>
      <c r="AH163" s="222">
        <v>0</v>
      </c>
      <c r="AI163" s="496">
        <v>0</v>
      </c>
      <c r="AJ163" s="222">
        <v>0</v>
      </c>
      <c r="AL163" s="64"/>
    </row>
    <row r="164" spans="1:38" x14ac:dyDescent="0.25"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94"/>
      <c r="AJ164" s="113"/>
    </row>
    <row r="166" spans="1:38" s="226" customFormat="1" x14ac:dyDescent="0.3">
      <c r="C166" s="301" t="s">
        <v>503</v>
      </c>
      <c r="D166" s="227"/>
      <c r="E166" s="391"/>
      <c r="H166" s="391"/>
      <c r="I166" s="391"/>
      <c r="J166" s="391"/>
      <c r="AL166" s="329"/>
    </row>
    <row r="167" spans="1:38" x14ac:dyDescent="0.25">
      <c r="B167" s="94" t="s">
        <v>1201</v>
      </c>
      <c r="C167" s="106" t="s">
        <v>1191</v>
      </c>
      <c r="D167" s="94">
        <v>63532.500319999999</v>
      </c>
      <c r="E167" s="94">
        <v>120441.60331000001</v>
      </c>
      <c r="F167" s="94">
        <v>470594.72126999998</v>
      </c>
      <c r="G167" s="94">
        <v>64646.203199999989</v>
      </c>
      <c r="H167" s="94">
        <v>719215.0281</v>
      </c>
      <c r="I167" s="94">
        <v>27287.333699999999</v>
      </c>
      <c r="J167" s="94">
        <v>69086.647029999993</v>
      </c>
      <c r="K167" s="94">
        <v>16892.714</v>
      </c>
      <c r="L167" s="94">
        <v>4910.7786299999998</v>
      </c>
      <c r="M167" s="94">
        <v>27130.953970000002</v>
      </c>
      <c r="N167" s="94">
        <v>72516.983139999997</v>
      </c>
      <c r="O167" s="94">
        <v>14399.94155</v>
      </c>
      <c r="P167" s="94">
        <v>6127.6014500000001</v>
      </c>
      <c r="Q167" s="94">
        <v>8.924E-2</v>
      </c>
      <c r="R167" s="94">
        <v>238353.04271000001</v>
      </c>
      <c r="S167" s="94">
        <v>6548.0421900000001</v>
      </c>
      <c r="T167" s="94">
        <v>724.99067000000002</v>
      </c>
      <c r="U167" s="94">
        <v>198.65917999999999</v>
      </c>
      <c r="V167" s="94">
        <v>122.21771</v>
      </c>
      <c r="W167" s="94">
        <v>1391.91732</v>
      </c>
      <c r="X167" s="94">
        <v>25.215139999999998</v>
      </c>
      <c r="Y167" s="94">
        <v>0</v>
      </c>
      <c r="Z167" s="94">
        <v>289.06939</v>
      </c>
      <c r="AA167" s="94">
        <v>0</v>
      </c>
      <c r="AB167" s="94">
        <v>456.97625999999997</v>
      </c>
      <c r="AC167" s="94">
        <v>0</v>
      </c>
      <c r="AD167" s="94">
        <v>9757.0878599999996</v>
      </c>
      <c r="AE167" s="94">
        <v>967325.15867000003</v>
      </c>
      <c r="AF167" s="94">
        <v>89409.697140000004</v>
      </c>
      <c r="AG167" s="94">
        <v>32163.95031</v>
      </c>
      <c r="AH167" s="94">
        <v>0</v>
      </c>
      <c r="AI167" s="94">
        <v>0</v>
      </c>
      <c r="AJ167" s="419">
        <v>845751.5112200001</v>
      </c>
      <c r="AK167" s="84">
        <v>0</v>
      </c>
      <c r="AL167" s="324"/>
    </row>
    <row r="168" spans="1:38" x14ac:dyDescent="0.25">
      <c r="B168" s="94" t="s">
        <v>1200</v>
      </c>
      <c r="C168" s="106" t="s">
        <v>1192</v>
      </c>
      <c r="D168" s="94">
        <v>79570.826679999998</v>
      </c>
      <c r="E168" s="94">
        <v>82672.558749999997</v>
      </c>
      <c r="F168" s="94">
        <v>145146.16514</v>
      </c>
      <c r="G168" s="94">
        <v>79010.985550000012</v>
      </c>
      <c r="H168" s="94">
        <v>386400.53612000006</v>
      </c>
      <c r="I168" s="94">
        <v>47482.712029999995</v>
      </c>
      <c r="J168" s="94">
        <v>22111.632079999996</v>
      </c>
      <c r="K168" s="94">
        <v>0</v>
      </c>
      <c r="L168" s="94">
        <v>214191.19247000001</v>
      </c>
      <c r="M168" s="94">
        <v>20179.851009999998</v>
      </c>
      <c r="N168" s="94">
        <v>31618.660889999999</v>
      </c>
      <c r="O168" s="94">
        <v>13479.208919999999</v>
      </c>
      <c r="P168" s="94">
        <v>4028.9343800000001</v>
      </c>
      <c r="Q168" s="94">
        <v>30279.965899999999</v>
      </c>
      <c r="R168" s="94">
        <v>383372.15768</v>
      </c>
      <c r="S168" s="94">
        <v>115.62096000000001</v>
      </c>
      <c r="T168" s="94">
        <v>3040.3379100000002</v>
      </c>
      <c r="U168" s="94">
        <v>728.29941000000008</v>
      </c>
      <c r="V168" s="94">
        <v>1866.7711099999999</v>
      </c>
      <c r="W168" s="94">
        <v>34.586449999999999</v>
      </c>
      <c r="X168" s="94">
        <v>977.62014999999997</v>
      </c>
      <c r="Y168" s="94">
        <v>240.39573999999999</v>
      </c>
      <c r="Z168" s="94">
        <v>455.64880999999997</v>
      </c>
      <c r="AA168" s="94">
        <v>0</v>
      </c>
      <c r="AB168" s="94">
        <v>3616.6262400000001</v>
      </c>
      <c r="AC168" s="94">
        <v>0</v>
      </c>
      <c r="AD168" s="94">
        <v>11075.906779999999</v>
      </c>
      <c r="AE168" s="94">
        <v>780848.60057999997</v>
      </c>
      <c r="AF168" s="94">
        <v>31618.660889999999</v>
      </c>
      <c r="AG168" s="94">
        <v>236237.81458999999</v>
      </c>
      <c r="AH168" s="94">
        <v>0</v>
      </c>
      <c r="AI168" s="94">
        <v>240.39573999999999</v>
      </c>
      <c r="AJ168" s="419">
        <v>512751.72935999994</v>
      </c>
      <c r="AL168" s="324"/>
    </row>
    <row r="169" spans="1:38" x14ac:dyDescent="0.25">
      <c r="B169" s="297" t="s">
        <v>1878</v>
      </c>
      <c r="C169" s="106" t="s">
        <v>1193</v>
      </c>
      <c r="D169" s="94">
        <v>11736.96168</v>
      </c>
      <c r="E169" s="94">
        <v>20949.831910000001</v>
      </c>
      <c r="F169" s="94">
        <v>38538.191800000008</v>
      </c>
      <c r="G169" s="94">
        <v>17327.706200000001</v>
      </c>
      <c r="H169" s="94">
        <v>88552.691590000002</v>
      </c>
      <c r="I169" s="94">
        <v>1496.9665899999998</v>
      </c>
      <c r="J169" s="94">
        <v>2558.70399</v>
      </c>
      <c r="K169" s="94">
        <v>0</v>
      </c>
      <c r="L169" s="94">
        <v>0</v>
      </c>
      <c r="M169" s="94">
        <v>4571.8545400000003</v>
      </c>
      <c r="N169" s="94">
        <v>5034.2258000000002</v>
      </c>
      <c r="O169" s="94">
        <v>1393.10573</v>
      </c>
      <c r="P169" s="94">
        <v>393.94880999999998</v>
      </c>
      <c r="Q169" s="94">
        <v>31.91403</v>
      </c>
      <c r="R169" s="94">
        <v>15480.719489999998</v>
      </c>
      <c r="S169" s="94">
        <v>351.03772000000004</v>
      </c>
      <c r="T169" s="94">
        <v>14.38677</v>
      </c>
      <c r="U169" s="94">
        <v>0.29227999999999998</v>
      </c>
      <c r="V169" s="94">
        <v>10.988239999999999</v>
      </c>
      <c r="W169" s="94">
        <v>2.35968</v>
      </c>
      <c r="X169" s="94">
        <v>1E-3</v>
      </c>
      <c r="Y169" s="94">
        <v>0</v>
      </c>
      <c r="Z169" s="94">
        <v>69.346279999999993</v>
      </c>
      <c r="AA169" s="94">
        <v>0</v>
      </c>
      <c r="AB169" s="94">
        <v>438.85190999999998</v>
      </c>
      <c r="AC169" s="94">
        <v>0</v>
      </c>
      <c r="AD169" s="94">
        <v>887.26387999999997</v>
      </c>
      <c r="AE169" s="94">
        <v>104920.67495999999</v>
      </c>
      <c r="AF169" s="94">
        <v>5034.2258000000002</v>
      </c>
      <c r="AG169" s="94">
        <v>4582.8427799999999</v>
      </c>
      <c r="AH169" s="94">
        <v>0</v>
      </c>
      <c r="AI169" s="94">
        <v>0</v>
      </c>
      <c r="AJ169" s="419">
        <v>95303.606380000012</v>
      </c>
      <c r="AL169" s="324"/>
    </row>
    <row r="170" spans="1:38" x14ac:dyDescent="0.25">
      <c r="B170" s="297" t="s">
        <v>1201</v>
      </c>
      <c r="C170" s="106" t="s">
        <v>1833</v>
      </c>
      <c r="D170" s="94">
        <v>63532.500319999999</v>
      </c>
      <c r="E170" s="94">
        <v>120441.60331000001</v>
      </c>
      <c r="F170" s="94">
        <v>470594.72126999998</v>
      </c>
      <c r="G170" s="94">
        <v>64646.203199999989</v>
      </c>
      <c r="H170" s="94">
        <v>719215.0281</v>
      </c>
      <c r="I170" s="94">
        <v>27287.333699999999</v>
      </c>
      <c r="J170" s="94">
        <v>69086.647029999993</v>
      </c>
      <c r="K170" s="94">
        <v>16892.714</v>
      </c>
      <c r="L170" s="94">
        <v>4910.7786299999998</v>
      </c>
      <c r="M170" s="94">
        <v>27130.953970000002</v>
      </c>
      <c r="N170" s="94">
        <v>72516.983139999997</v>
      </c>
      <c r="O170" s="94">
        <v>14399.94155</v>
      </c>
      <c r="P170" s="94">
        <v>6127.6014500000001</v>
      </c>
      <c r="Q170" s="94">
        <v>8.924E-2</v>
      </c>
      <c r="R170" s="94">
        <v>238353.04271000001</v>
      </c>
      <c r="S170" s="94">
        <v>6548.0421900000001</v>
      </c>
      <c r="T170" s="94">
        <v>724.99067000000002</v>
      </c>
      <c r="U170" s="94">
        <v>198.65917999999999</v>
      </c>
      <c r="V170" s="94">
        <v>122.21771</v>
      </c>
      <c r="W170" s="94">
        <v>1391.91732</v>
      </c>
      <c r="X170" s="94">
        <v>25.215139999999998</v>
      </c>
      <c r="Y170" s="94">
        <v>0</v>
      </c>
      <c r="Z170" s="94">
        <v>289.06939</v>
      </c>
      <c r="AA170" s="94">
        <v>0</v>
      </c>
      <c r="AB170" s="94">
        <v>456.97625999999997</v>
      </c>
      <c r="AC170" s="94">
        <v>0</v>
      </c>
      <c r="AD170" s="94">
        <v>9757.0878599999996</v>
      </c>
      <c r="AE170" s="94">
        <v>967325.15867000003</v>
      </c>
      <c r="AF170" s="94">
        <v>89409.697140000004</v>
      </c>
      <c r="AG170" s="94">
        <v>32163.95031</v>
      </c>
      <c r="AH170" s="94">
        <v>0</v>
      </c>
      <c r="AI170" s="94">
        <v>0</v>
      </c>
      <c r="AJ170" s="419">
        <v>845751.5112200001</v>
      </c>
      <c r="AL170" s="324"/>
    </row>
    <row r="171" spans="1:38" x14ac:dyDescent="0.25">
      <c r="B171" s="297" t="s">
        <v>1200</v>
      </c>
      <c r="C171" s="106" t="s">
        <v>1192</v>
      </c>
      <c r="D171" s="94">
        <v>79570.826679999998</v>
      </c>
      <c r="E171" s="94">
        <v>82672.558749999997</v>
      </c>
      <c r="F171" s="94">
        <v>145146.16514</v>
      </c>
      <c r="G171" s="94">
        <v>79010.985550000012</v>
      </c>
      <c r="H171" s="94">
        <v>386400.53612000006</v>
      </c>
      <c r="I171" s="94">
        <v>47482.712029999995</v>
      </c>
      <c r="J171" s="94">
        <v>22111.632079999996</v>
      </c>
      <c r="K171" s="94">
        <v>0</v>
      </c>
      <c r="L171" s="94">
        <v>214191.19247000001</v>
      </c>
      <c r="M171" s="94">
        <v>20179.851009999998</v>
      </c>
      <c r="N171" s="94">
        <v>31618.660889999999</v>
      </c>
      <c r="O171" s="94">
        <v>13479.208919999999</v>
      </c>
      <c r="P171" s="94">
        <v>4028.9343800000001</v>
      </c>
      <c r="Q171" s="94">
        <v>30279.965899999999</v>
      </c>
      <c r="R171" s="94">
        <v>383372.15768</v>
      </c>
      <c r="S171" s="94">
        <v>115.62096000000001</v>
      </c>
      <c r="T171" s="94">
        <v>3040.3379100000002</v>
      </c>
      <c r="U171" s="94">
        <v>728.29941000000008</v>
      </c>
      <c r="V171" s="94">
        <v>1866.7711099999999</v>
      </c>
      <c r="W171" s="94">
        <v>34.586449999999999</v>
      </c>
      <c r="X171" s="94">
        <v>977.62014999999997</v>
      </c>
      <c r="Y171" s="94">
        <v>240.39573999999999</v>
      </c>
      <c r="Z171" s="94">
        <v>455.64880999999997</v>
      </c>
      <c r="AA171" s="94">
        <v>0</v>
      </c>
      <c r="AB171" s="94">
        <v>3616.6262400000001</v>
      </c>
      <c r="AC171" s="94">
        <v>0</v>
      </c>
      <c r="AD171" s="94">
        <v>11075.906779999999</v>
      </c>
      <c r="AE171" s="94">
        <v>780848.60057999997</v>
      </c>
      <c r="AF171" s="94">
        <v>31618.660889999999</v>
      </c>
      <c r="AG171" s="94">
        <v>236237.81458999999</v>
      </c>
      <c r="AH171" s="94">
        <v>0</v>
      </c>
      <c r="AI171" s="94">
        <v>240.39573999999999</v>
      </c>
      <c r="AJ171" s="419">
        <v>512751.72935999994</v>
      </c>
      <c r="AL171" s="324"/>
    </row>
    <row r="172" spans="1:38" x14ac:dyDescent="0.25">
      <c r="B172" s="297" t="s">
        <v>1199</v>
      </c>
      <c r="C172" s="106" t="s">
        <v>1194</v>
      </c>
      <c r="D172" s="94">
        <v>7734.3963600000006</v>
      </c>
      <c r="E172" s="94">
        <v>16345.81372</v>
      </c>
      <c r="F172" s="94">
        <v>38483.938630000004</v>
      </c>
      <c r="G172" s="94">
        <v>17327.706200000001</v>
      </c>
      <c r="H172" s="94">
        <v>79891.854910000009</v>
      </c>
      <c r="I172" s="94">
        <v>1496.9665899999998</v>
      </c>
      <c r="J172" s="94">
        <v>2558.70399</v>
      </c>
      <c r="K172" s="94">
        <v>0</v>
      </c>
      <c r="L172" s="94">
        <v>0</v>
      </c>
      <c r="M172" s="94">
        <v>4507.3199000000004</v>
      </c>
      <c r="N172" s="94">
        <v>5028.7004999999999</v>
      </c>
      <c r="O172" s="94">
        <v>1393.10573</v>
      </c>
      <c r="P172" s="94">
        <v>393.94880999999998</v>
      </c>
      <c r="Q172" s="94">
        <v>31.91403</v>
      </c>
      <c r="R172" s="94">
        <v>15410.659549999998</v>
      </c>
      <c r="S172" s="94">
        <v>351.03772000000004</v>
      </c>
      <c r="T172" s="94">
        <v>14.38677</v>
      </c>
      <c r="U172" s="94">
        <v>0.29227999999999998</v>
      </c>
      <c r="V172" s="94">
        <v>10.988239999999999</v>
      </c>
      <c r="W172" s="94">
        <v>2.35968</v>
      </c>
      <c r="X172" s="94">
        <v>1E-3</v>
      </c>
      <c r="Y172" s="94">
        <v>0</v>
      </c>
      <c r="Z172" s="94">
        <v>69.346279999999993</v>
      </c>
      <c r="AA172" s="94">
        <v>0</v>
      </c>
      <c r="AB172" s="94">
        <v>438.85190999999998</v>
      </c>
      <c r="AC172" s="94">
        <v>0</v>
      </c>
      <c r="AD172" s="94">
        <v>887.26387999999997</v>
      </c>
      <c r="AE172" s="94">
        <v>96189.77833999999</v>
      </c>
      <c r="AF172" s="94">
        <v>5028.7004999999999</v>
      </c>
      <c r="AG172" s="94">
        <v>4518.3081400000001</v>
      </c>
      <c r="AH172" s="94">
        <v>0</v>
      </c>
      <c r="AI172" s="94">
        <v>0</v>
      </c>
      <c r="AJ172" s="419">
        <v>86642.769700000004</v>
      </c>
      <c r="AL172" s="324"/>
    </row>
    <row r="173" spans="1:38" x14ac:dyDescent="0.25">
      <c r="B173" s="297" t="s">
        <v>1203</v>
      </c>
      <c r="C173" s="106" t="s">
        <v>1834</v>
      </c>
      <c r="D173" s="94">
        <v>10156.166239999999</v>
      </c>
      <c r="E173" s="94">
        <v>1696.6249299999997</v>
      </c>
      <c r="F173" s="94">
        <v>49864.040419999998</v>
      </c>
      <c r="G173" s="94">
        <v>1728.7321499999998</v>
      </c>
      <c r="H173" s="94">
        <v>63445.563739999998</v>
      </c>
      <c r="I173" s="94">
        <v>414.58090999999996</v>
      </c>
      <c r="J173" s="94">
        <v>0</v>
      </c>
      <c r="K173" s="94">
        <v>0</v>
      </c>
      <c r="L173" s="94">
        <v>0</v>
      </c>
      <c r="M173" s="94">
        <v>1.7000000000000001E-2</v>
      </c>
      <c r="N173" s="94">
        <v>143.89950999999999</v>
      </c>
      <c r="O173" s="94">
        <v>4260.4544299999998</v>
      </c>
      <c r="P173" s="94">
        <v>216.70078000000001</v>
      </c>
      <c r="Q173" s="94">
        <v>30815.446609999995</v>
      </c>
      <c r="R173" s="94">
        <v>35851.099239999996</v>
      </c>
      <c r="S173" s="94">
        <v>1889.2397599999999</v>
      </c>
      <c r="T173" s="94">
        <v>1.1581400000000002</v>
      </c>
      <c r="U173" s="94">
        <v>1210.4469300000001</v>
      </c>
      <c r="V173" s="94">
        <v>100.53267</v>
      </c>
      <c r="W173" s="94">
        <v>484.99350000000004</v>
      </c>
      <c r="X173" s="94">
        <v>246.88954000000001</v>
      </c>
      <c r="Y173" s="94">
        <v>2197.6977099999999</v>
      </c>
      <c r="Z173" s="94">
        <v>27.06193</v>
      </c>
      <c r="AA173" s="94">
        <v>6431.0113900000006</v>
      </c>
      <c r="AB173" s="94">
        <v>8967.5605100000012</v>
      </c>
      <c r="AC173" s="94">
        <v>4980.3954100000001</v>
      </c>
      <c r="AD173" s="94">
        <v>26536.98749</v>
      </c>
      <c r="AE173" s="94">
        <v>125833.65047000001</v>
      </c>
      <c r="AF173" s="94">
        <v>143.89950999999999</v>
      </c>
      <c r="AG173" s="94">
        <v>100.54967000000001</v>
      </c>
      <c r="AH173" s="94">
        <v>0</v>
      </c>
      <c r="AI173" s="94">
        <v>13609.104510000001</v>
      </c>
      <c r="AJ173" s="419">
        <v>111980.09677999999</v>
      </c>
      <c r="AL173" s="324"/>
    </row>
    <row r="174" spans="1:38" x14ac:dyDescent="0.25">
      <c r="B174" s="297" t="s">
        <v>1198</v>
      </c>
      <c r="C174" s="106" t="s">
        <v>1835</v>
      </c>
      <c r="D174" s="94">
        <v>4002.5653199999997</v>
      </c>
      <c r="E174" s="94">
        <v>4604.0181899999998</v>
      </c>
      <c r="F174" s="94">
        <v>54.253169999999997</v>
      </c>
      <c r="G174" s="94">
        <v>0</v>
      </c>
      <c r="H174" s="94">
        <v>8660.8366800000003</v>
      </c>
      <c r="I174" s="94">
        <v>0</v>
      </c>
      <c r="J174" s="94">
        <v>0</v>
      </c>
      <c r="K174" s="94">
        <v>0</v>
      </c>
      <c r="L174" s="94">
        <v>0</v>
      </c>
      <c r="M174" s="94">
        <v>64.534639999999996</v>
      </c>
      <c r="N174" s="94">
        <v>5.5253000000000005</v>
      </c>
      <c r="O174" s="94">
        <v>0</v>
      </c>
      <c r="P174" s="94">
        <v>0</v>
      </c>
      <c r="Q174" s="94">
        <v>0</v>
      </c>
      <c r="R174" s="94">
        <v>70.059939999999997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8730.8966199999995</v>
      </c>
      <c r="AF174" s="94">
        <v>5.5253000000000005</v>
      </c>
      <c r="AG174" s="94">
        <v>64.534639999999996</v>
      </c>
      <c r="AH174" s="94">
        <v>0</v>
      </c>
      <c r="AI174" s="94">
        <v>0</v>
      </c>
      <c r="AJ174" s="419">
        <v>8660.8366800000003</v>
      </c>
      <c r="AL174" s="324"/>
    </row>
    <row r="175" spans="1:38" x14ac:dyDescent="0.25">
      <c r="B175" s="297" t="s">
        <v>1197</v>
      </c>
      <c r="C175" s="106" t="s">
        <v>1195</v>
      </c>
      <c r="D175" s="94">
        <v>186.81045999999998</v>
      </c>
      <c r="E175" s="94">
        <v>9039.824059999999</v>
      </c>
      <c r="F175" s="94">
        <v>171.55254000000002</v>
      </c>
      <c r="G175" s="94">
        <v>7.2596300000000005</v>
      </c>
      <c r="H175" s="94">
        <v>9405.4466900000007</v>
      </c>
      <c r="I175" s="94">
        <v>0</v>
      </c>
      <c r="J175" s="94">
        <v>90.760999999999996</v>
      </c>
      <c r="K175" s="94">
        <v>0</v>
      </c>
      <c r="L175" s="94">
        <v>0</v>
      </c>
      <c r="M175" s="94">
        <v>0</v>
      </c>
      <c r="N175" s="94">
        <v>0</v>
      </c>
      <c r="O175" s="94">
        <v>2.2898300000000003</v>
      </c>
      <c r="P175" s="94">
        <v>37.57694</v>
      </c>
      <c r="Q175" s="94">
        <v>0</v>
      </c>
      <c r="R175" s="94">
        <v>130.62777</v>
      </c>
      <c r="S175" s="94">
        <v>1.93876</v>
      </c>
      <c r="T175" s="94">
        <v>0</v>
      </c>
      <c r="U175" s="94">
        <v>0</v>
      </c>
      <c r="V175" s="94">
        <v>0</v>
      </c>
      <c r="W175" s="94">
        <v>0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1.93876</v>
      </c>
      <c r="AE175" s="94">
        <v>9538.0132199999989</v>
      </c>
      <c r="AF175" s="94">
        <v>0</v>
      </c>
      <c r="AG175" s="94">
        <v>0</v>
      </c>
      <c r="AH175" s="94">
        <v>0</v>
      </c>
      <c r="AI175" s="94">
        <v>0</v>
      </c>
      <c r="AJ175" s="419">
        <v>9538.0132200000007</v>
      </c>
      <c r="AL175" s="324"/>
    </row>
    <row r="176" spans="1:38" x14ac:dyDescent="0.25">
      <c r="B176" s="297" t="s">
        <v>1202</v>
      </c>
      <c r="C176" s="106" t="s">
        <v>1196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4">
        <v>0</v>
      </c>
      <c r="AD176" s="94">
        <v>0</v>
      </c>
      <c r="AE176" s="94">
        <v>0</v>
      </c>
      <c r="AF176" s="94">
        <v>0</v>
      </c>
      <c r="AG176" s="94">
        <v>0</v>
      </c>
      <c r="AH176" s="94">
        <v>0</v>
      </c>
      <c r="AI176" s="94">
        <v>0</v>
      </c>
      <c r="AJ176" s="419">
        <v>0</v>
      </c>
      <c r="AL176" s="324"/>
    </row>
    <row r="177" spans="2:38" x14ac:dyDescent="0.25">
      <c r="B177" s="297" t="s">
        <v>1283</v>
      </c>
      <c r="C177" s="106" t="s">
        <v>1284</v>
      </c>
      <c r="D177" s="94">
        <v>18940.463649999998</v>
      </c>
      <c r="E177" s="94">
        <v>21342.439640000001</v>
      </c>
      <c r="F177" s="94">
        <v>40974.888189999998</v>
      </c>
      <c r="G177" s="94">
        <v>5408.6176999999998</v>
      </c>
      <c r="H177" s="94">
        <v>86666.409180000002</v>
      </c>
      <c r="I177" s="94">
        <v>5701.0732600000001</v>
      </c>
      <c r="J177" s="94">
        <v>57.067999999999998</v>
      </c>
      <c r="K177" s="94">
        <v>0</v>
      </c>
      <c r="L177" s="94">
        <v>9974.8184999999994</v>
      </c>
      <c r="M177" s="94">
        <v>842.31899999999996</v>
      </c>
      <c r="N177" s="94">
        <v>6928.8954299999996</v>
      </c>
      <c r="O177" s="94">
        <v>2002.2727199999999</v>
      </c>
      <c r="P177" s="94">
        <v>232.69221999999999</v>
      </c>
      <c r="Q177" s="94">
        <v>862.97193000000004</v>
      </c>
      <c r="R177" s="94">
        <v>26602.111060000003</v>
      </c>
      <c r="S177" s="94">
        <v>916.39490000000001</v>
      </c>
      <c r="T177" s="94">
        <v>216.64653000000001</v>
      </c>
      <c r="U177" s="94">
        <v>135.17639000000003</v>
      </c>
      <c r="V177" s="94">
        <v>219.16504999999998</v>
      </c>
      <c r="W177" s="94">
        <v>0</v>
      </c>
      <c r="X177" s="94">
        <v>7.3986499999999999</v>
      </c>
      <c r="Y177" s="94">
        <v>1614.31755</v>
      </c>
      <c r="Z177" s="94">
        <v>118.84111999999999</v>
      </c>
      <c r="AA177" s="94">
        <v>359.60901000000001</v>
      </c>
      <c r="AB177" s="94">
        <v>3511.0726800000002</v>
      </c>
      <c r="AC177" s="94">
        <v>228.67665</v>
      </c>
      <c r="AD177" s="94">
        <v>7327.2985300000009</v>
      </c>
      <c r="AE177" s="94">
        <v>120595.81877000001</v>
      </c>
      <c r="AF177" s="94">
        <v>6928.8954299999996</v>
      </c>
      <c r="AG177" s="94">
        <v>11036.302549999999</v>
      </c>
      <c r="AH177" s="94">
        <v>0</v>
      </c>
      <c r="AI177" s="94">
        <v>2202.6032099999998</v>
      </c>
      <c r="AJ177" s="419">
        <v>100428.01757999999</v>
      </c>
      <c r="AL177" s="324"/>
    </row>
    <row r="178" spans="2:38" x14ac:dyDescent="0.25">
      <c r="B178" s="297" t="s">
        <v>1285</v>
      </c>
      <c r="C178" s="106" t="s">
        <v>1286</v>
      </c>
      <c r="D178" s="94">
        <v>15154.10526</v>
      </c>
      <c r="E178" s="94">
        <v>25311.97654</v>
      </c>
      <c r="F178" s="94">
        <v>135221.58528</v>
      </c>
      <c r="G178" s="94">
        <v>46475.477100000004</v>
      </c>
      <c r="H178" s="94">
        <v>222163.14418</v>
      </c>
      <c r="I178" s="94">
        <v>22187.80243</v>
      </c>
      <c r="J178" s="94">
        <v>5870.3294400000004</v>
      </c>
      <c r="K178" s="94">
        <v>1958.1969999999999</v>
      </c>
      <c r="L178" s="94">
        <v>42607.341</v>
      </c>
      <c r="M178" s="94">
        <v>14947.522010000001</v>
      </c>
      <c r="N178" s="94">
        <v>11651.73092</v>
      </c>
      <c r="O178" s="94">
        <v>12131.99144</v>
      </c>
      <c r="P178" s="94">
        <v>2252.55836</v>
      </c>
      <c r="Q178" s="94">
        <v>2591.9233899999999</v>
      </c>
      <c r="R178" s="94">
        <v>116199.39598999999</v>
      </c>
      <c r="S178" s="94">
        <v>907.99203</v>
      </c>
      <c r="T178" s="94">
        <v>1061.14347</v>
      </c>
      <c r="U178" s="94">
        <v>4.8788500000000008</v>
      </c>
      <c r="V178" s="94">
        <v>516.95542</v>
      </c>
      <c r="W178" s="94">
        <v>0</v>
      </c>
      <c r="X178" s="94">
        <v>57.95241</v>
      </c>
      <c r="Y178" s="94">
        <v>1331.12447</v>
      </c>
      <c r="Z178" s="94">
        <v>170.8509</v>
      </c>
      <c r="AA178" s="94">
        <v>106.22882000000001</v>
      </c>
      <c r="AB178" s="94">
        <v>565.50228000000004</v>
      </c>
      <c r="AC178" s="94">
        <v>88.909899999999993</v>
      </c>
      <c r="AD178" s="94">
        <v>4811.5385499999984</v>
      </c>
      <c r="AE178" s="94">
        <v>343174.07871999999</v>
      </c>
      <c r="AF178" s="94">
        <v>13609.92792</v>
      </c>
      <c r="AG178" s="94">
        <v>58071.818429999999</v>
      </c>
      <c r="AH178" s="94">
        <v>0</v>
      </c>
      <c r="AI178" s="94">
        <v>1526.2631900000001</v>
      </c>
      <c r="AJ178" s="419">
        <v>269966.06918000011</v>
      </c>
      <c r="AL178" s="324"/>
    </row>
    <row r="179" spans="2:38" x14ac:dyDescent="0.25">
      <c r="B179" s="297">
        <v>-1499</v>
      </c>
      <c r="C179" s="106" t="s">
        <v>88</v>
      </c>
      <c r="D179" s="94">
        <v>-180746.38238</v>
      </c>
      <c r="E179" s="94">
        <v>-247672.60300999999</v>
      </c>
      <c r="F179" s="94">
        <v>-927097.65633000003</v>
      </c>
      <c r="G179" s="94">
        <v>-166755.98334999999</v>
      </c>
      <c r="H179" s="94">
        <v>-1522272.6250700001</v>
      </c>
      <c r="I179" s="94">
        <v>-77054.465620000003</v>
      </c>
      <c r="J179" s="94">
        <v>-96188.082110000003</v>
      </c>
      <c r="K179" s="94">
        <v>-19571.824000000001</v>
      </c>
      <c r="L179" s="94">
        <v>-232300.43831</v>
      </c>
      <c r="M179" s="94">
        <v>-56933.225859999999</v>
      </c>
      <c r="N179" s="94">
        <v>-122825.88839000001</v>
      </c>
      <c r="O179" s="94">
        <v>-34590.649939999996</v>
      </c>
      <c r="P179" s="94">
        <v>-15929.289510000001</v>
      </c>
      <c r="Q179" s="94">
        <v>-78234.310010000001</v>
      </c>
      <c r="R179" s="94">
        <v>-733628.17375000007</v>
      </c>
      <c r="S179" s="94">
        <v>-9064.38256</v>
      </c>
      <c r="T179" s="94">
        <v>-3945.1951200000003</v>
      </c>
      <c r="U179" s="94">
        <v>-2342.1555499999999</v>
      </c>
      <c r="V179" s="94">
        <v>-2250.8739500000001</v>
      </c>
      <c r="W179" s="94">
        <v>-2825.6636699999999</v>
      </c>
      <c r="X179" s="94">
        <v>-1704.98972</v>
      </c>
      <c r="Y179" s="94">
        <v>-4059.5854300000001</v>
      </c>
      <c r="Z179" s="94">
        <v>-919.05024000000003</v>
      </c>
      <c r="AA179" s="94">
        <v>-6715.2883600000005</v>
      </c>
      <c r="AB179" s="94">
        <v>-13784.64495</v>
      </c>
      <c r="AC179" s="94">
        <v>-5150.4624800000001</v>
      </c>
      <c r="AD179" s="94">
        <v>-52762.292030000004</v>
      </c>
      <c r="AE179" s="94">
        <v>-2308663.0908500003</v>
      </c>
      <c r="AF179" s="94">
        <v>-142397.71239</v>
      </c>
      <c r="AG179" s="94">
        <v>-291484.53811999998</v>
      </c>
      <c r="AH179" s="94">
        <v>0</v>
      </c>
      <c r="AI179" s="94">
        <v>-15925.336270000002</v>
      </c>
      <c r="AJ179" s="419">
        <v>-1858855.50407</v>
      </c>
      <c r="AL179" s="324"/>
    </row>
    <row r="180" spans="2:38" x14ac:dyDescent="0.25">
      <c r="B180" s="297"/>
      <c r="C180" s="106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419"/>
      <c r="AL180" s="324"/>
    </row>
    <row r="181" spans="2:38" x14ac:dyDescent="0.25">
      <c r="B181" s="297"/>
      <c r="C181" s="106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419"/>
      <c r="AL181" s="324"/>
    </row>
    <row r="182" spans="2:38" x14ac:dyDescent="0.25">
      <c r="B182" s="297"/>
      <c r="C182" s="106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419"/>
      <c r="AL182" s="324"/>
    </row>
    <row r="183" spans="2:38" x14ac:dyDescent="0.25">
      <c r="B183" s="297"/>
      <c r="C183" s="106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419"/>
      <c r="AL183" s="324"/>
    </row>
    <row r="184" spans="2:38" x14ac:dyDescent="0.25">
      <c r="B184" s="297"/>
      <c r="C184" s="106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419"/>
      <c r="AL184" s="324"/>
    </row>
    <row r="185" spans="2:38" x14ac:dyDescent="0.25">
      <c r="B185" s="297">
        <v>-149905</v>
      </c>
      <c r="C185" s="106" t="s">
        <v>1526</v>
      </c>
      <c r="D185" s="94">
        <v>31212.261920000001</v>
      </c>
      <c r="E185" s="94">
        <v>20270.259469999997</v>
      </c>
      <c r="F185" s="94">
        <v>201808.50515000001</v>
      </c>
      <c r="G185" s="94">
        <v>36195.219039999996</v>
      </c>
      <c r="H185" s="94">
        <v>289486.24557999999</v>
      </c>
      <c r="I185" s="94">
        <v>14511.839239999999</v>
      </c>
      <c r="J185" s="94">
        <v>30599.749370000001</v>
      </c>
      <c r="K185" s="94">
        <v>7106.2809999999999</v>
      </c>
      <c r="L185" s="94">
        <v>2303.4995800000002</v>
      </c>
      <c r="M185" s="94">
        <v>6186.9188800000002</v>
      </c>
      <c r="N185" s="94">
        <v>59395.33077</v>
      </c>
      <c r="O185" s="94">
        <v>7229.3707899999999</v>
      </c>
      <c r="P185" s="94">
        <v>4034.7727599999998</v>
      </c>
      <c r="Q185" s="94">
        <v>8.6239999999999997E-2</v>
      </c>
      <c r="R185" s="94">
        <v>131367.84863000002</v>
      </c>
      <c r="S185" s="94">
        <v>4984.6826300000002</v>
      </c>
      <c r="T185" s="94">
        <v>724.99067000000002</v>
      </c>
      <c r="U185" s="94">
        <v>198.65917999999999</v>
      </c>
      <c r="V185" s="94">
        <v>71.887419999999992</v>
      </c>
      <c r="W185" s="94">
        <v>915.48107999999991</v>
      </c>
      <c r="X185" s="94">
        <v>25.215139999999998</v>
      </c>
      <c r="Y185" s="94">
        <v>0</v>
      </c>
      <c r="Z185" s="94">
        <v>189.34102999999999</v>
      </c>
      <c r="AA185" s="94">
        <v>0</v>
      </c>
      <c r="AB185" s="94">
        <v>357.09825999999998</v>
      </c>
      <c r="AC185" s="94">
        <v>0</v>
      </c>
      <c r="AD185" s="94">
        <v>7467.3554099999992</v>
      </c>
      <c r="AE185" s="94">
        <v>428321.44962000003</v>
      </c>
      <c r="AF185" s="94">
        <v>66501.611770000003</v>
      </c>
      <c r="AG185" s="94">
        <v>8562.3058799999999</v>
      </c>
      <c r="AH185" s="94">
        <v>0</v>
      </c>
      <c r="AI185" s="94">
        <v>0</v>
      </c>
      <c r="AJ185" s="419">
        <v>353257.53197000001</v>
      </c>
      <c r="AL185" s="324"/>
    </row>
    <row r="186" spans="2:38" x14ac:dyDescent="0.25">
      <c r="B186" s="297">
        <v>741401</v>
      </c>
      <c r="C186" s="106" t="s">
        <v>1751</v>
      </c>
      <c r="D186" s="94">
        <v>1112.2917399999999</v>
      </c>
      <c r="E186" s="94">
        <v>20317.758750000001</v>
      </c>
      <c r="F186" s="94">
        <v>34366.750009999996</v>
      </c>
      <c r="G186" s="94">
        <v>3294.50666</v>
      </c>
      <c r="H186" s="94">
        <v>59091.307159999997</v>
      </c>
      <c r="I186" s="94">
        <v>3458.81448</v>
      </c>
      <c r="J186" s="94">
        <v>0</v>
      </c>
      <c r="K186" s="94">
        <v>0</v>
      </c>
      <c r="L186" s="94">
        <v>1346.6756699999999</v>
      </c>
      <c r="M186" s="94">
        <v>116.70029</v>
      </c>
      <c r="N186" s="94">
        <v>6296.7775799999999</v>
      </c>
      <c r="O186" s="94">
        <v>1220.77935</v>
      </c>
      <c r="P186" s="94">
        <v>0</v>
      </c>
      <c r="Q186" s="94">
        <v>0</v>
      </c>
      <c r="R186" s="94">
        <v>12439.747370000001</v>
      </c>
      <c r="S186" s="94">
        <v>673.33082999999999</v>
      </c>
      <c r="T186" s="94">
        <v>0</v>
      </c>
      <c r="U186" s="94">
        <v>0</v>
      </c>
      <c r="V186" s="94">
        <v>38.9191</v>
      </c>
      <c r="W186" s="94">
        <v>0</v>
      </c>
      <c r="X186" s="94">
        <v>0</v>
      </c>
      <c r="Y186" s="94">
        <v>0</v>
      </c>
      <c r="Z186" s="94">
        <v>56.967940000000006</v>
      </c>
      <c r="AA186" s="94">
        <v>0</v>
      </c>
      <c r="AB186" s="94">
        <v>60.78049</v>
      </c>
      <c r="AC186" s="94">
        <v>0</v>
      </c>
      <c r="AD186" s="94">
        <v>829.99835999999993</v>
      </c>
      <c r="AE186" s="94">
        <v>72361.052889999992</v>
      </c>
      <c r="AF186" s="94">
        <v>6296.7775799999999</v>
      </c>
      <c r="AG186" s="94">
        <v>1502.2950599999999</v>
      </c>
      <c r="AH186" s="94">
        <v>0</v>
      </c>
      <c r="AI186" s="94">
        <v>0</v>
      </c>
      <c r="AJ186" s="419">
        <v>64561.980249999993</v>
      </c>
      <c r="AL186" s="324"/>
    </row>
    <row r="187" spans="2:38" x14ac:dyDescent="0.25">
      <c r="B187" s="297">
        <v>741409</v>
      </c>
      <c r="C187" s="106" t="s">
        <v>1757</v>
      </c>
      <c r="D187" s="94">
        <v>2545.2417599999999</v>
      </c>
      <c r="E187" s="94">
        <v>14841.69032</v>
      </c>
      <c r="F187" s="94">
        <v>41074.262849999999</v>
      </c>
      <c r="G187" s="94">
        <v>6065.3048200000003</v>
      </c>
      <c r="H187" s="94">
        <v>64526.499749999995</v>
      </c>
      <c r="I187" s="94">
        <v>6948.60887</v>
      </c>
      <c r="J187" s="94">
        <v>97.31783999999999</v>
      </c>
      <c r="K187" s="94">
        <v>1958.1969999999999</v>
      </c>
      <c r="L187" s="94">
        <v>1260.6033799999998</v>
      </c>
      <c r="M187" s="94">
        <v>5108.75162</v>
      </c>
      <c r="N187" s="94">
        <v>6824.8747899999998</v>
      </c>
      <c r="O187" s="94">
        <v>5949.7914099999998</v>
      </c>
      <c r="P187" s="94">
        <v>2092.8286899999998</v>
      </c>
      <c r="Q187" s="94">
        <v>3.0000000000000001E-3</v>
      </c>
      <c r="R187" s="94">
        <v>30240.976599999995</v>
      </c>
      <c r="S187" s="94">
        <v>643.54627000000005</v>
      </c>
      <c r="T187" s="94">
        <v>0</v>
      </c>
      <c r="U187" s="94">
        <v>0</v>
      </c>
      <c r="V187" s="94">
        <v>10.90943</v>
      </c>
      <c r="W187" s="94">
        <v>0</v>
      </c>
      <c r="X187" s="94">
        <v>0</v>
      </c>
      <c r="Y187" s="94">
        <v>0</v>
      </c>
      <c r="Z187" s="94">
        <v>41.550230000000006</v>
      </c>
      <c r="AA187" s="94">
        <v>0</v>
      </c>
      <c r="AB187" s="94">
        <v>36.422599999999996</v>
      </c>
      <c r="AC187" s="94">
        <v>0</v>
      </c>
      <c r="AD187" s="94">
        <v>732.42853000000014</v>
      </c>
      <c r="AE187" s="94">
        <v>95499.904879999987</v>
      </c>
      <c r="AF187" s="94">
        <v>8783.07179</v>
      </c>
      <c r="AG187" s="94">
        <v>6380.2644299999993</v>
      </c>
      <c r="AH187" s="94">
        <v>0</v>
      </c>
      <c r="AI187" s="94">
        <v>0</v>
      </c>
      <c r="AJ187" s="419">
        <v>80336.568660000004</v>
      </c>
      <c r="AL187" s="324"/>
    </row>
    <row r="188" spans="2:38" x14ac:dyDescent="0.25">
      <c r="B188" s="297">
        <v>741420</v>
      </c>
      <c r="C188" s="106" t="s">
        <v>1768</v>
      </c>
      <c r="D188" s="94">
        <v>28662.704899999997</v>
      </c>
      <c r="E188" s="94">
        <v>65011.894770000006</v>
      </c>
      <c r="F188" s="94">
        <v>193345.20325999998</v>
      </c>
      <c r="G188" s="94">
        <v>19091.17268</v>
      </c>
      <c r="H188" s="94">
        <v>306110.97561000002</v>
      </c>
      <c r="I188" s="94">
        <v>2368.0711099999999</v>
      </c>
      <c r="J188" s="94">
        <v>38389.579819999999</v>
      </c>
      <c r="K188" s="94">
        <v>7828.2359999999999</v>
      </c>
      <c r="L188" s="94">
        <v>0</v>
      </c>
      <c r="M188" s="94">
        <v>15718.58318</v>
      </c>
      <c r="N188" s="94">
        <v>0</v>
      </c>
      <c r="O188" s="94">
        <v>0</v>
      </c>
      <c r="P188" s="94">
        <v>0</v>
      </c>
      <c r="Q188" s="94">
        <v>0</v>
      </c>
      <c r="R188" s="94">
        <v>64304.470109999995</v>
      </c>
      <c r="S188" s="94">
        <v>246.48246</v>
      </c>
      <c r="T188" s="94">
        <v>0</v>
      </c>
      <c r="U188" s="94">
        <v>0</v>
      </c>
      <c r="V188" s="94">
        <v>0.50175999999999998</v>
      </c>
      <c r="W188" s="94">
        <v>476.43624</v>
      </c>
      <c r="X188" s="94">
        <v>0</v>
      </c>
      <c r="Y188" s="94">
        <v>0</v>
      </c>
      <c r="Z188" s="94">
        <v>1.2101900000000001</v>
      </c>
      <c r="AA188" s="94">
        <v>0</v>
      </c>
      <c r="AB188" s="94">
        <v>2.6749099999999997</v>
      </c>
      <c r="AC188" s="94">
        <v>0</v>
      </c>
      <c r="AD188" s="94">
        <v>727.30556000000001</v>
      </c>
      <c r="AE188" s="94">
        <v>371142.75128000003</v>
      </c>
      <c r="AF188" s="94">
        <v>7828.2359999999999</v>
      </c>
      <c r="AG188" s="94">
        <v>15719.084939999999</v>
      </c>
      <c r="AH188" s="94">
        <v>0</v>
      </c>
      <c r="AI188" s="94">
        <v>0</v>
      </c>
      <c r="AJ188" s="419">
        <v>347595.43034000008</v>
      </c>
      <c r="AL188" s="324"/>
    </row>
    <row r="189" spans="2:38" x14ac:dyDescent="0.25">
      <c r="B189" s="297" t="s">
        <v>1201</v>
      </c>
      <c r="C189" s="463" t="s">
        <v>1833</v>
      </c>
      <c r="D189" s="94">
        <v>63532.500319999999</v>
      </c>
      <c r="E189" s="94">
        <v>120441.60331000001</v>
      </c>
      <c r="F189" s="94">
        <v>470594.72126999998</v>
      </c>
      <c r="G189" s="94">
        <v>64646.203199999989</v>
      </c>
      <c r="H189" s="94">
        <v>719215.0281</v>
      </c>
      <c r="I189" s="94">
        <v>27287.333699999999</v>
      </c>
      <c r="J189" s="94">
        <v>69086.647029999993</v>
      </c>
      <c r="K189" s="94">
        <v>16892.714</v>
      </c>
      <c r="L189" s="94">
        <v>4910.7786299999998</v>
      </c>
      <c r="M189" s="94">
        <v>27130.953970000002</v>
      </c>
      <c r="N189" s="94">
        <v>72516.983139999997</v>
      </c>
      <c r="O189" s="94">
        <v>14399.94155</v>
      </c>
      <c r="P189" s="94">
        <v>6127.6014500000001</v>
      </c>
      <c r="Q189" s="94">
        <v>8.924E-2</v>
      </c>
      <c r="R189" s="94">
        <v>238353.04271000001</v>
      </c>
      <c r="S189" s="94">
        <v>6548.0421900000001</v>
      </c>
      <c r="T189" s="94">
        <v>724.99067000000002</v>
      </c>
      <c r="U189" s="94">
        <v>198.65917999999999</v>
      </c>
      <c r="V189" s="94">
        <v>122.21771</v>
      </c>
      <c r="W189" s="94">
        <v>1391.91732</v>
      </c>
      <c r="X189" s="94">
        <v>25.215139999999998</v>
      </c>
      <c r="Y189" s="94">
        <v>0</v>
      </c>
      <c r="Z189" s="94">
        <v>289.06939</v>
      </c>
      <c r="AA189" s="94">
        <v>0</v>
      </c>
      <c r="AB189" s="94">
        <v>456.97625999999997</v>
      </c>
      <c r="AC189" s="94">
        <v>0</v>
      </c>
      <c r="AD189" s="94">
        <v>9757.0878599999996</v>
      </c>
      <c r="AE189" s="94">
        <v>967325.15867000003</v>
      </c>
      <c r="AF189" s="94">
        <v>89409.697140000004</v>
      </c>
      <c r="AG189" s="94">
        <v>32163.95031</v>
      </c>
      <c r="AH189" s="94">
        <v>0</v>
      </c>
      <c r="AI189" s="94">
        <v>0</v>
      </c>
      <c r="AJ189" s="419">
        <v>845751.5112200001</v>
      </c>
      <c r="AL189" s="324"/>
    </row>
    <row r="190" spans="2:38" x14ac:dyDescent="0.25">
      <c r="B190" s="297"/>
      <c r="C190" s="106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419"/>
      <c r="AL190" s="324"/>
    </row>
    <row r="191" spans="2:38" x14ac:dyDescent="0.25">
      <c r="B191" s="297"/>
      <c r="C191" s="106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419"/>
      <c r="AL191" s="324"/>
    </row>
    <row r="192" spans="2:38" x14ac:dyDescent="0.25">
      <c r="B192" s="297">
        <v>-149910</v>
      </c>
      <c r="C192" s="106" t="s">
        <v>1527</v>
      </c>
      <c r="D192" s="94">
        <v>24907.02936</v>
      </c>
      <c r="E192" s="94">
        <v>54461.150959999999</v>
      </c>
      <c r="F192" s="94">
        <v>91800.069569999992</v>
      </c>
      <c r="G192" s="94">
        <v>27137.598429999998</v>
      </c>
      <c r="H192" s="94">
        <v>198305.84831999999</v>
      </c>
      <c r="I192" s="94">
        <v>22643.169550000002</v>
      </c>
      <c r="J192" s="94">
        <v>16486.050199999998</v>
      </c>
      <c r="K192" s="94">
        <v>0</v>
      </c>
      <c r="L192" s="94">
        <v>59424.764109999996</v>
      </c>
      <c r="M192" s="94">
        <v>11738.794539999999</v>
      </c>
      <c r="N192" s="94">
        <v>15757.17676</v>
      </c>
      <c r="O192" s="94">
        <v>3561.0254799999998</v>
      </c>
      <c r="P192" s="94">
        <v>3869.20471</v>
      </c>
      <c r="Q192" s="94">
        <v>23331.153429999998</v>
      </c>
      <c r="R192" s="94">
        <v>156811.33878000002</v>
      </c>
      <c r="S192" s="94">
        <v>107.40881</v>
      </c>
      <c r="T192" s="94">
        <v>1762.54791</v>
      </c>
      <c r="U192" s="94">
        <v>728.29941000000008</v>
      </c>
      <c r="V192" s="94">
        <v>1135.3351699999998</v>
      </c>
      <c r="W192" s="94">
        <v>5.3539300000000001</v>
      </c>
      <c r="X192" s="94">
        <v>788.43020999999999</v>
      </c>
      <c r="Y192" s="94">
        <v>240.39573999999999</v>
      </c>
      <c r="Z192" s="94">
        <v>278.48521999999997</v>
      </c>
      <c r="AA192" s="94">
        <v>0</v>
      </c>
      <c r="AB192" s="94">
        <v>1083.1405199999999</v>
      </c>
      <c r="AC192" s="94">
        <v>0</v>
      </c>
      <c r="AD192" s="94">
        <v>6129.3969199999992</v>
      </c>
      <c r="AE192" s="94">
        <v>361246.58401999995</v>
      </c>
      <c r="AF192" s="94">
        <v>15757.17676</v>
      </c>
      <c r="AG192" s="94">
        <v>72298.893819999998</v>
      </c>
      <c r="AH192" s="94">
        <v>0</v>
      </c>
      <c r="AI192" s="94">
        <v>240.39573999999999</v>
      </c>
      <c r="AJ192" s="419">
        <v>272950.11769999994</v>
      </c>
      <c r="AL192" s="324"/>
    </row>
    <row r="193" spans="2:38" x14ac:dyDescent="0.25">
      <c r="B193" s="297">
        <v>741402</v>
      </c>
      <c r="C193" s="106" t="s">
        <v>1753</v>
      </c>
      <c r="D193" s="94">
        <v>14762.50582</v>
      </c>
      <c r="E193" s="94">
        <v>103.01867999999999</v>
      </c>
      <c r="F193" s="94">
        <v>3587.6399200000001</v>
      </c>
      <c r="G193" s="94">
        <v>1258.0237</v>
      </c>
      <c r="H193" s="94">
        <v>19711.188120000003</v>
      </c>
      <c r="I193" s="94">
        <v>2237.9478599999998</v>
      </c>
      <c r="J193" s="94">
        <v>20.242999999999999</v>
      </c>
      <c r="K193" s="94">
        <v>0</v>
      </c>
      <c r="L193" s="94">
        <v>8628.1428300000007</v>
      </c>
      <c r="M193" s="94">
        <v>694.16458</v>
      </c>
      <c r="N193" s="94">
        <v>559.20100000000002</v>
      </c>
      <c r="O193" s="94">
        <v>450.85811999999999</v>
      </c>
      <c r="P193" s="94">
        <v>0</v>
      </c>
      <c r="Q193" s="94">
        <v>473.53055000000001</v>
      </c>
      <c r="R193" s="94">
        <v>13064.087940000001</v>
      </c>
      <c r="S193" s="94">
        <v>2.2571399999999997</v>
      </c>
      <c r="T193" s="94">
        <v>216.64653000000001</v>
      </c>
      <c r="U193" s="94">
        <v>0</v>
      </c>
      <c r="V193" s="94">
        <v>161.76139000000001</v>
      </c>
      <c r="W193" s="94">
        <v>0</v>
      </c>
      <c r="X193" s="94">
        <v>0</v>
      </c>
      <c r="Y193" s="94">
        <v>0</v>
      </c>
      <c r="Z193" s="94">
        <v>51.601129999999998</v>
      </c>
      <c r="AA193" s="94">
        <v>0</v>
      </c>
      <c r="AB193" s="94">
        <v>774.20375999999999</v>
      </c>
      <c r="AC193" s="94">
        <v>0</v>
      </c>
      <c r="AD193" s="94">
        <v>1206.4699500000002</v>
      </c>
      <c r="AE193" s="94">
        <v>33981.746010000003</v>
      </c>
      <c r="AF193" s="94">
        <v>559.20100000000002</v>
      </c>
      <c r="AG193" s="94">
        <v>9484.0688000000009</v>
      </c>
      <c r="AH193" s="94">
        <v>0</v>
      </c>
      <c r="AI193" s="94">
        <v>0</v>
      </c>
      <c r="AJ193" s="419">
        <v>23938.476210000004</v>
      </c>
      <c r="AL193" s="324"/>
    </row>
    <row r="194" spans="2:38" x14ac:dyDescent="0.25">
      <c r="B194" s="297">
        <v>741410</v>
      </c>
      <c r="C194" s="106" t="s">
        <v>1759</v>
      </c>
      <c r="D194" s="94">
        <v>9183.8735199999992</v>
      </c>
      <c r="E194" s="94">
        <v>7307.8795499999997</v>
      </c>
      <c r="F194" s="94">
        <v>49758.455649999996</v>
      </c>
      <c r="G194" s="94">
        <v>36272.90221</v>
      </c>
      <c r="H194" s="94">
        <v>102523.11093</v>
      </c>
      <c r="I194" s="94">
        <v>14913.431869999999</v>
      </c>
      <c r="J194" s="94">
        <v>5605.3388800000002</v>
      </c>
      <c r="K194" s="94">
        <v>0</v>
      </c>
      <c r="L194" s="94">
        <v>41346.73762</v>
      </c>
      <c r="M194" s="94">
        <v>6913.8448899999994</v>
      </c>
      <c r="N194" s="94">
        <v>3410.2914799999999</v>
      </c>
      <c r="O194" s="94">
        <v>4450.3912399999999</v>
      </c>
      <c r="P194" s="94">
        <v>159.72967</v>
      </c>
      <c r="Q194" s="94">
        <v>605.7681</v>
      </c>
      <c r="R194" s="94">
        <v>77405.533749999988</v>
      </c>
      <c r="S194" s="94">
        <v>2.80775</v>
      </c>
      <c r="T194" s="94">
        <v>1061.14347</v>
      </c>
      <c r="U194" s="94">
        <v>0</v>
      </c>
      <c r="V194" s="94">
        <v>482.88794000000001</v>
      </c>
      <c r="W194" s="94">
        <v>0</v>
      </c>
      <c r="X194" s="94">
        <v>0</v>
      </c>
      <c r="Y194" s="94">
        <v>0</v>
      </c>
      <c r="Z194" s="94">
        <v>124.85616</v>
      </c>
      <c r="AA194" s="94">
        <v>0</v>
      </c>
      <c r="AB194" s="94">
        <v>113.06536</v>
      </c>
      <c r="AC194" s="94">
        <v>0</v>
      </c>
      <c r="AD194" s="94">
        <v>1784.7606800000001</v>
      </c>
      <c r="AE194" s="94">
        <v>181713.40535999998</v>
      </c>
      <c r="AF194" s="94">
        <v>3410.2914799999999</v>
      </c>
      <c r="AG194" s="94">
        <v>48743.470450000001</v>
      </c>
      <c r="AH194" s="94">
        <v>0</v>
      </c>
      <c r="AI194" s="94">
        <v>0</v>
      </c>
      <c r="AJ194" s="419">
        <v>129559.64342999998</v>
      </c>
      <c r="AL194" s="324"/>
    </row>
    <row r="195" spans="2:38" x14ac:dyDescent="0.25">
      <c r="B195" s="297">
        <v>741417</v>
      </c>
      <c r="C195" s="106" t="s">
        <v>1763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5567.4249</v>
      </c>
      <c r="J195" s="94">
        <v>0</v>
      </c>
      <c r="K195" s="94">
        <v>0</v>
      </c>
      <c r="L195" s="94">
        <v>0</v>
      </c>
      <c r="M195" s="94">
        <v>833.04700000000003</v>
      </c>
      <c r="N195" s="94">
        <v>0</v>
      </c>
      <c r="O195" s="94">
        <v>1438.7628200000001</v>
      </c>
      <c r="P195" s="94">
        <v>0</v>
      </c>
      <c r="Q195" s="94">
        <v>0</v>
      </c>
      <c r="R195" s="94">
        <v>7839.2347200000004</v>
      </c>
      <c r="S195" s="94">
        <v>0</v>
      </c>
      <c r="T195" s="94">
        <v>0</v>
      </c>
      <c r="U195" s="94">
        <v>0</v>
      </c>
      <c r="V195" s="94">
        <v>84.215149999999994</v>
      </c>
      <c r="W195" s="94">
        <v>0</v>
      </c>
      <c r="X195" s="94">
        <v>189.18994000000001</v>
      </c>
      <c r="Y195" s="94">
        <v>0</v>
      </c>
      <c r="Z195" s="94">
        <v>0</v>
      </c>
      <c r="AA195" s="94">
        <v>0</v>
      </c>
      <c r="AB195" s="94">
        <v>1513.5319500000001</v>
      </c>
      <c r="AC195" s="94">
        <v>0</v>
      </c>
      <c r="AD195" s="94">
        <v>1786.93704</v>
      </c>
      <c r="AE195" s="94">
        <v>9626.1717600000011</v>
      </c>
      <c r="AF195" s="94">
        <v>0</v>
      </c>
      <c r="AG195" s="94">
        <v>917.26215000000002</v>
      </c>
      <c r="AH195" s="94">
        <v>0</v>
      </c>
      <c r="AI195" s="94">
        <v>0</v>
      </c>
      <c r="AJ195" s="419">
        <v>8708.9096100000006</v>
      </c>
      <c r="AL195" s="324"/>
    </row>
    <row r="196" spans="2:38" x14ac:dyDescent="0.25">
      <c r="B196" s="297">
        <v>741421</v>
      </c>
      <c r="C196" s="106" t="s">
        <v>1770</v>
      </c>
      <c r="D196" s="94">
        <v>30717.417980000002</v>
      </c>
      <c r="E196" s="94">
        <v>20800.509559999999</v>
      </c>
      <c r="F196" s="94">
        <v>0</v>
      </c>
      <c r="G196" s="94">
        <v>14342.461210000001</v>
      </c>
      <c r="H196" s="94">
        <v>65860.388750000013</v>
      </c>
      <c r="I196" s="94">
        <v>2120.73785</v>
      </c>
      <c r="J196" s="94">
        <v>0</v>
      </c>
      <c r="K196" s="94">
        <v>0</v>
      </c>
      <c r="L196" s="94">
        <v>104791.54790999999</v>
      </c>
      <c r="M196" s="94">
        <v>0</v>
      </c>
      <c r="N196" s="94">
        <v>11891.99165</v>
      </c>
      <c r="O196" s="94">
        <v>3578.1712599999996</v>
      </c>
      <c r="P196" s="94">
        <v>0</v>
      </c>
      <c r="Q196" s="94">
        <v>5869.5138200000001</v>
      </c>
      <c r="R196" s="94">
        <v>128251.96249000001</v>
      </c>
      <c r="S196" s="94">
        <v>3.1472600000000002</v>
      </c>
      <c r="T196" s="94">
        <v>0</v>
      </c>
      <c r="U196" s="94">
        <v>0</v>
      </c>
      <c r="V196" s="94">
        <v>2.5714600000000001</v>
      </c>
      <c r="W196" s="94">
        <v>29.232520000000001</v>
      </c>
      <c r="X196" s="94">
        <v>0</v>
      </c>
      <c r="Y196" s="94">
        <v>0</v>
      </c>
      <c r="Z196" s="94">
        <v>0.70629999999999993</v>
      </c>
      <c r="AA196" s="94">
        <v>0</v>
      </c>
      <c r="AB196" s="94">
        <v>132.68465</v>
      </c>
      <c r="AC196" s="94">
        <v>0</v>
      </c>
      <c r="AD196" s="94">
        <v>168.34219000000002</v>
      </c>
      <c r="AE196" s="94">
        <v>194280.69343000001</v>
      </c>
      <c r="AF196" s="94">
        <v>11891.99165</v>
      </c>
      <c r="AG196" s="94">
        <v>104794.11937</v>
      </c>
      <c r="AH196" s="94">
        <v>0</v>
      </c>
      <c r="AI196" s="94">
        <v>0</v>
      </c>
      <c r="AJ196" s="419">
        <v>77594.582410000017</v>
      </c>
      <c r="AL196" s="324"/>
    </row>
    <row r="197" spans="2:38" x14ac:dyDescent="0.25">
      <c r="B197" s="297" t="s">
        <v>1200</v>
      </c>
      <c r="C197" s="106" t="s">
        <v>1192</v>
      </c>
      <c r="D197" s="94">
        <v>79570.826679999998</v>
      </c>
      <c r="E197" s="94">
        <v>82672.558749999997</v>
      </c>
      <c r="F197" s="94">
        <v>145146.16514</v>
      </c>
      <c r="G197" s="94">
        <v>79010.985550000012</v>
      </c>
      <c r="H197" s="94">
        <v>386400.53612000006</v>
      </c>
      <c r="I197" s="94">
        <v>47482.712029999995</v>
      </c>
      <c r="J197" s="94">
        <v>22111.632079999996</v>
      </c>
      <c r="K197" s="94">
        <v>0</v>
      </c>
      <c r="L197" s="94">
        <v>214191.19247000001</v>
      </c>
      <c r="M197" s="94">
        <v>20179.851009999998</v>
      </c>
      <c r="N197" s="94">
        <v>31618.660889999999</v>
      </c>
      <c r="O197" s="94">
        <v>13479.208919999999</v>
      </c>
      <c r="P197" s="94">
        <v>4028.9343800000001</v>
      </c>
      <c r="Q197" s="94">
        <v>30279.965899999999</v>
      </c>
      <c r="R197" s="94">
        <v>383372.15768</v>
      </c>
      <c r="S197" s="94">
        <v>115.62096000000001</v>
      </c>
      <c r="T197" s="94">
        <v>3040.3379100000002</v>
      </c>
      <c r="U197" s="94">
        <v>728.29941000000008</v>
      </c>
      <c r="V197" s="94">
        <v>1866.7711099999999</v>
      </c>
      <c r="W197" s="94">
        <v>34.586449999999999</v>
      </c>
      <c r="X197" s="94">
        <v>977.62014999999997</v>
      </c>
      <c r="Y197" s="94">
        <v>240.39573999999999</v>
      </c>
      <c r="Z197" s="94">
        <v>455.64880999999997</v>
      </c>
      <c r="AA197" s="94">
        <v>0</v>
      </c>
      <c r="AB197" s="94">
        <v>3616.6262400000001</v>
      </c>
      <c r="AC197" s="94">
        <v>0</v>
      </c>
      <c r="AD197" s="94">
        <v>11075.906779999999</v>
      </c>
      <c r="AE197" s="94">
        <v>780848.60057999997</v>
      </c>
      <c r="AF197" s="94">
        <v>31618.660889999999</v>
      </c>
      <c r="AG197" s="94">
        <v>236237.81458999999</v>
      </c>
      <c r="AH197" s="94">
        <v>0</v>
      </c>
      <c r="AI197" s="94">
        <v>240.39573999999999</v>
      </c>
      <c r="AJ197" s="419">
        <v>512751.72935999994</v>
      </c>
      <c r="AL197" s="324"/>
    </row>
    <row r="198" spans="2:38" x14ac:dyDescent="0.25">
      <c r="B198" s="297"/>
      <c r="C198" s="106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419"/>
      <c r="AL198" s="324"/>
    </row>
    <row r="199" spans="2:38" x14ac:dyDescent="0.25">
      <c r="B199" s="297">
        <v>-149915</v>
      </c>
      <c r="C199" s="106" t="s">
        <v>1528</v>
      </c>
      <c r="D199" s="94">
        <v>4552.9191500000006</v>
      </c>
      <c r="E199" s="94">
        <v>13408.06509</v>
      </c>
      <c r="F199" s="94">
        <v>21685.960930000001</v>
      </c>
      <c r="G199" s="94">
        <v>8507.2525100000003</v>
      </c>
      <c r="H199" s="94">
        <v>48154.197680000005</v>
      </c>
      <c r="I199" s="94">
        <v>962.85895999999991</v>
      </c>
      <c r="J199" s="94">
        <v>2354.3032699999999</v>
      </c>
      <c r="K199" s="94">
        <v>0</v>
      </c>
      <c r="L199" s="94">
        <v>0</v>
      </c>
      <c r="M199" s="94">
        <v>1550.94227</v>
      </c>
      <c r="N199" s="94">
        <v>3573.2585600000002</v>
      </c>
      <c r="O199" s="94">
        <v>976.19113000000004</v>
      </c>
      <c r="P199" s="94">
        <v>393.94880999999998</v>
      </c>
      <c r="Q199" s="94">
        <v>31.91403</v>
      </c>
      <c r="R199" s="94">
        <v>9843.4170299999987</v>
      </c>
      <c r="S199" s="94">
        <v>310.28276</v>
      </c>
      <c r="T199" s="94">
        <v>14.38677</v>
      </c>
      <c r="U199" s="94">
        <v>0.29227999999999998</v>
      </c>
      <c r="V199" s="94">
        <v>3.6383100000000002</v>
      </c>
      <c r="W199" s="94">
        <v>1.2700499999999999</v>
      </c>
      <c r="X199" s="94">
        <v>1E-3</v>
      </c>
      <c r="Y199" s="94">
        <v>0</v>
      </c>
      <c r="Z199" s="94">
        <v>65.556280000000001</v>
      </c>
      <c r="AA199" s="94">
        <v>0</v>
      </c>
      <c r="AB199" s="94">
        <v>294.69213000000002</v>
      </c>
      <c r="AC199" s="94">
        <v>0</v>
      </c>
      <c r="AD199" s="94">
        <v>690.11958000000004</v>
      </c>
      <c r="AE199" s="94">
        <v>58687.73429</v>
      </c>
      <c r="AF199" s="94">
        <v>3573.2585600000002</v>
      </c>
      <c r="AG199" s="94">
        <v>1554.5805800000001</v>
      </c>
      <c r="AH199" s="94">
        <v>0</v>
      </c>
      <c r="AI199" s="94">
        <v>0</v>
      </c>
      <c r="AJ199" s="419">
        <v>53559.895149999997</v>
      </c>
      <c r="AL199" s="324"/>
    </row>
    <row r="200" spans="2:38" x14ac:dyDescent="0.25">
      <c r="B200" s="297">
        <v>741403</v>
      </c>
      <c r="C200" s="106" t="s">
        <v>1755</v>
      </c>
      <c r="D200" s="94">
        <v>173.12157000000002</v>
      </c>
      <c r="E200" s="94">
        <v>438.72293999999999</v>
      </c>
      <c r="F200" s="94">
        <v>173.21573999999998</v>
      </c>
      <c r="G200" s="94">
        <v>833.91314999999997</v>
      </c>
      <c r="H200" s="94">
        <v>1618.9733999999999</v>
      </c>
      <c r="I200" s="94">
        <v>2.5899899999999998</v>
      </c>
      <c r="J200" s="94">
        <v>36.728000000000002</v>
      </c>
      <c r="K200" s="94">
        <v>0</v>
      </c>
      <c r="L200" s="94">
        <v>0</v>
      </c>
      <c r="M200" s="94">
        <v>31.454129999999999</v>
      </c>
      <c r="N200" s="94">
        <v>54.963430000000002</v>
      </c>
      <c r="O200" s="94">
        <v>93.019419999999997</v>
      </c>
      <c r="P200" s="94">
        <v>0</v>
      </c>
      <c r="Q200" s="94">
        <v>0</v>
      </c>
      <c r="R200" s="94">
        <v>218.75497000000001</v>
      </c>
      <c r="S200" s="94">
        <v>31.429839999999999</v>
      </c>
      <c r="T200" s="94">
        <v>0</v>
      </c>
      <c r="U200" s="94">
        <v>0</v>
      </c>
      <c r="V200" s="94">
        <v>3.3851599999999999</v>
      </c>
      <c r="W200" s="94">
        <v>0</v>
      </c>
      <c r="X200" s="94">
        <v>0</v>
      </c>
      <c r="Y200" s="94">
        <v>0</v>
      </c>
      <c r="Z200" s="94">
        <v>3.1313599999999999</v>
      </c>
      <c r="AA200" s="94">
        <v>0</v>
      </c>
      <c r="AB200" s="94">
        <v>113.96236999999999</v>
      </c>
      <c r="AC200" s="94">
        <v>0</v>
      </c>
      <c r="AD200" s="94">
        <v>151.90872999999999</v>
      </c>
      <c r="AE200" s="94">
        <v>1989.6370999999999</v>
      </c>
      <c r="AF200" s="94">
        <v>54.963430000000002</v>
      </c>
      <c r="AG200" s="94">
        <v>34.839289999999998</v>
      </c>
      <c r="AH200" s="94">
        <v>0</v>
      </c>
      <c r="AI200" s="94">
        <v>0</v>
      </c>
      <c r="AJ200" s="419">
        <v>1899.83438</v>
      </c>
      <c r="AL200" s="324"/>
    </row>
    <row r="201" spans="2:38" x14ac:dyDescent="0.25">
      <c r="B201" s="297">
        <v>741411</v>
      </c>
      <c r="C201" s="106" t="s">
        <v>1761</v>
      </c>
      <c r="D201" s="94">
        <v>3008.3556400000002</v>
      </c>
      <c r="E201" s="94">
        <v>2499.0256899999999</v>
      </c>
      <c r="F201" s="94">
        <v>16624.76196</v>
      </c>
      <c r="G201" s="94">
        <v>3806.3599599999998</v>
      </c>
      <c r="H201" s="94">
        <v>25938.503250000002</v>
      </c>
      <c r="I201" s="94">
        <v>317.92394999999999</v>
      </c>
      <c r="J201" s="94">
        <v>167.67272</v>
      </c>
      <c r="K201" s="94">
        <v>0</v>
      </c>
      <c r="L201" s="94">
        <v>0</v>
      </c>
      <c r="M201" s="94">
        <v>2924.9234999999999</v>
      </c>
      <c r="N201" s="94">
        <v>1400.4785099999999</v>
      </c>
      <c r="O201" s="94">
        <v>323.89517999999998</v>
      </c>
      <c r="P201" s="94">
        <v>0</v>
      </c>
      <c r="Q201" s="94">
        <v>0</v>
      </c>
      <c r="R201" s="94">
        <v>5134.8938600000001</v>
      </c>
      <c r="S201" s="94">
        <v>0.13663</v>
      </c>
      <c r="T201" s="94">
        <v>0</v>
      </c>
      <c r="U201" s="94">
        <v>0</v>
      </c>
      <c r="V201" s="94">
        <v>3.9436399999999998</v>
      </c>
      <c r="W201" s="94">
        <v>0</v>
      </c>
      <c r="X201" s="94">
        <v>0</v>
      </c>
      <c r="Y201" s="94">
        <v>0</v>
      </c>
      <c r="Z201" s="94">
        <v>0.37470999999999999</v>
      </c>
      <c r="AA201" s="94">
        <v>0</v>
      </c>
      <c r="AB201" s="94">
        <v>28.308400000000002</v>
      </c>
      <c r="AC201" s="94">
        <v>0</v>
      </c>
      <c r="AD201" s="94">
        <v>32.763380000000005</v>
      </c>
      <c r="AE201" s="94">
        <v>31106.160490000002</v>
      </c>
      <c r="AF201" s="94">
        <v>1400.4785099999999</v>
      </c>
      <c r="AG201" s="94">
        <v>2928.8671399999998</v>
      </c>
      <c r="AH201" s="94">
        <v>0</v>
      </c>
      <c r="AI201" s="94">
        <v>0</v>
      </c>
      <c r="AJ201" s="419">
        <v>26776.814840000003</v>
      </c>
      <c r="AL201" s="324"/>
    </row>
    <row r="202" spans="2:38" x14ac:dyDescent="0.25">
      <c r="B202" s="297">
        <v>741422</v>
      </c>
      <c r="C202" s="106" t="s">
        <v>1772</v>
      </c>
      <c r="D202" s="94">
        <v>0</v>
      </c>
      <c r="E202" s="94">
        <v>0</v>
      </c>
      <c r="F202" s="94">
        <v>0</v>
      </c>
      <c r="G202" s="94">
        <v>4180.1805800000002</v>
      </c>
      <c r="H202" s="94">
        <v>4180.1805800000002</v>
      </c>
      <c r="I202" s="94">
        <v>213.59369000000001</v>
      </c>
      <c r="J202" s="94">
        <v>0</v>
      </c>
      <c r="K202" s="94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213.59369000000001</v>
      </c>
      <c r="S202" s="94">
        <v>9.1884899999999998</v>
      </c>
      <c r="T202" s="94">
        <v>0</v>
      </c>
      <c r="U202" s="94">
        <v>0</v>
      </c>
      <c r="V202" s="94">
        <v>2.1129999999999999E-2</v>
      </c>
      <c r="W202" s="94">
        <v>1.0896300000000001</v>
      </c>
      <c r="X202" s="94">
        <v>0</v>
      </c>
      <c r="Y202" s="94">
        <v>0</v>
      </c>
      <c r="Z202" s="94">
        <v>0.28393000000000002</v>
      </c>
      <c r="AA202" s="94">
        <v>0</v>
      </c>
      <c r="AB202" s="94">
        <v>1.8890100000000001</v>
      </c>
      <c r="AC202" s="94">
        <v>0</v>
      </c>
      <c r="AD202" s="94">
        <v>12.472189999999999</v>
      </c>
      <c r="AE202" s="94">
        <v>4406.2464600000003</v>
      </c>
      <c r="AF202" s="94">
        <v>0</v>
      </c>
      <c r="AG202" s="94">
        <v>2.1129999999999999E-2</v>
      </c>
      <c r="AH202" s="94">
        <v>0</v>
      </c>
      <c r="AI202" s="94">
        <v>0</v>
      </c>
      <c r="AJ202" s="419">
        <v>4406.2253299999993</v>
      </c>
      <c r="AL202" s="324"/>
    </row>
    <row r="203" spans="2:38" x14ac:dyDescent="0.25">
      <c r="B203" s="297" t="s">
        <v>1199</v>
      </c>
      <c r="C203" s="106" t="s">
        <v>1194</v>
      </c>
      <c r="D203" s="94">
        <v>7734.3963600000006</v>
      </c>
      <c r="E203" s="94">
        <v>16345.81372</v>
      </c>
      <c r="F203" s="94">
        <v>38483.938630000004</v>
      </c>
      <c r="G203" s="94">
        <v>17327.706200000001</v>
      </c>
      <c r="H203" s="94">
        <v>79891.854910000009</v>
      </c>
      <c r="I203" s="94">
        <v>1496.9665899999998</v>
      </c>
      <c r="J203" s="94">
        <v>2558.70399</v>
      </c>
      <c r="K203" s="94">
        <v>0</v>
      </c>
      <c r="L203" s="94">
        <v>0</v>
      </c>
      <c r="M203" s="94">
        <v>4507.3199000000004</v>
      </c>
      <c r="N203" s="94">
        <v>5028.7004999999999</v>
      </c>
      <c r="O203" s="94">
        <v>1393.10573</v>
      </c>
      <c r="P203" s="94">
        <v>393.94880999999998</v>
      </c>
      <c r="Q203" s="94">
        <v>31.91403</v>
      </c>
      <c r="R203" s="94">
        <v>15410.659549999998</v>
      </c>
      <c r="S203" s="94">
        <v>351.03772000000004</v>
      </c>
      <c r="T203" s="94">
        <v>14.38677</v>
      </c>
      <c r="U203" s="94">
        <v>0.29227999999999998</v>
      </c>
      <c r="V203" s="94">
        <v>10.988239999999999</v>
      </c>
      <c r="W203" s="94">
        <v>2.35968</v>
      </c>
      <c r="X203" s="94">
        <v>1E-3</v>
      </c>
      <c r="Y203" s="94">
        <v>0</v>
      </c>
      <c r="Z203" s="94">
        <v>69.346279999999993</v>
      </c>
      <c r="AA203" s="94">
        <v>0</v>
      </c>
      <c r="AB203" s="94">
        <v>438.85190999999998</v>
      </c>
      <c r="AC203" s="94">
        <v>0</v>
      </c>
      <c r="AD203" s="94">
        <v>887.26387999999997</v>
      </c>
      <c r="AE203" s="94">
        <v>96189.77833999999</v>
      </c>
      <c r="AF203" s="94">
        <v>5028.7004999999999</v>
      </c>
      <c r="AG203" s="94">
        <v>4518.3081400000001</v>
      </c>
      <c r="AH203" s="94">
        <v>0</v>
      </c>
      <c r="AI203" s="94">
        <v>0</v>
      </c>
      <c r="AJ203" s="419">
        <v>86642.769700000004</v>
      </c>
      <c r="AL203" s="324"/>
    </row>
    <row r="204" spans="2:38" x14ac:dyDescent="0.25">
      <c r="B204" s="297"/>
      <c r="C204" s="106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419"/>
      <c r="AL204" s="324"/>
    </row>
    <row r="205" spans="2:38" x14ac:dyDescent="0.25">
      <c r="B205" s="297">
        <v>-149920</v>
      </c>
      <c r="C205" s="106" t="s">
        <v>1529</v>
      </c>
      <c r="D205" s="94">
        <v>4275.6148400000002</v>
      </c>
      <c r="E205" s="94">
        <v>1185.5623999999998</v>
      </c>
      <c r="F205" s="94">
        <v>19252.653079999996</v>
      </c>
      <c r="G205" s="94">
        <v>668.19948999999997</v>
      </c>
      <c r="H205" s="94">
        <v>25382.029809999996</v>
      </c>
      <c r="I205" s="94">
        <v>383.42048999999997</v>
      </c>
      <c r="J205" s="94">
        <v>0</v>
      </c>
      <c r="K205" s="94">
        <v>0</v>
      </c>
      <c r="L205" s="94">
        <v>0</v>
      </c>
      <c r="M205" s="94">
        <v>1.4999999999999999E-2</v>
      </c>
      <c r="N205" s="94">
        <v>109.85995</v>
      </c>
      <c r="O205" s="94">
        <v>1319.0055600000001</v>
      </c>
      <c r="P205" s="94">
        <v>216.70078000000001</v>
      </c>
      <c r="Q205" s="94">
        <v>22705.645379999998</v>
      </c>
      <c r="R205" s="94">
        <v>24734.647159999997</v>
      </c>
      <c r="S205" s="94">
        <v>1355.2961299999999</v>
      </c>
      <c r="T205" s="94">
        <v>1.1581400000000002</v>
      </c>
      <c r="U205" s="94">
        <v>785.28203000000008</v>
      </c>
      <c r="V205" s="94">
        <v>66.280559999999994</v>
      </c>
      <c r="W205" s="94">
        <v>144.44442000000001</v>
      </c>
      <c r="X205" s="94">
        <v>239.21791000000002</v>
      </c>
      <c r="Y205" s="94">
        <v>866.57323999999994</v>
      </c>
      <c r="Z205" s="94">
        <v>15.83351</v>
      </c>
      <c r="AA205" s="94">
        <v>4826.8717000000006</v>
      </c>
      <c r="AB205" s="94">
        <v>3861.4742500000002</v>
      </c>
      <c r="AC205" s="94">
        <v>4059.1765599999999</v>
      </c>
      <c r="AD205" s="94">
        <v>16221.60845</v>
      </c>
      <c r="AE205" s="94">
        <v>66338.28542</v>
      </c>
      <c r="AF205" s="94">
        <v>109.85995</v>
      </c>
      <c r="AG205" s="94">
        <v>66.295559999999995</v>
      </c>
      <c r="AH205" s="94">
        <v>0</v>
      </c>
      <c r="AI205" s="94">
        <v>9752.6215000000011</v>
      </c>
      <c r="AJ205" s="419">
        <v>56409.508409999995</v>
      </c>
      <c r="AL205" s="324"/>
    </row>
    <row r="206" spans="2:38" x14ac:dyDescent="0.25">
      <c r="B206" s="297">
        <v>741404</v>
      </c>
      <c r="C206" s="106" t="s">
        <v>1756</v>
      </c>
      <c r="D206" s="94">
        <v>2892.5445199999999</v>
      </c>
      <c r="E206" s="94">
        <v>479.81612999999999</v>
      </c>
      <c r="F206" s="94">
        <v>2847.2825200000002</v>
      </c>
      <c r="G206" s="94">
        <v>22.174189999999999</v>
      </c>
      <c r="H206" s="94">
        <v>6241.81736</v>
      </c>
      <c r="I206" s="94">
        <v>1.7209300000000001</v>
      </c>
      <c r="J206" s="94">
        <v>0</v>
      </c>
      <c r="K206" s="94">
        <v>0</v>
      </c>
      <c r="L206" s="94">
        <v>0</v>
      </c>
      <c r="M206" s="94">
        <v>0</v>
      </c>
      <c r="N206" s="94">
        <v>17.953419999999998</v>
      </c>
      <c r="O206" s="94">
        <v>237.41969</v>
      </c>
      <c r="P206" s="94">
        <v>0</v>
      </c>
      <c r="Q206" s="94">
        <v>389.44137999999998</v>
      </c>
      <c r="R206" s="94">
        <v>646.53541999999993</v>
      </c>
      <c r="S206" s="94">
        <v>209.37709000000001</v>
      </c>
      <c r="T206" s="94">
        <v>0</v>
      </c>
      <c r="U206" s="94">
        <v>0</v>
      </c>
      <c r="V206" s="94">
        <v>15.099399999999999</v>
      </c>
      <c r="W206" s="94">
        <v>0</v>
      </c>
      <c r="X206" s="94">
        <v>0</v>
      </c>
      <c r="Y206" s="94">
        <v>0</v>
      </c>
      <c r="Z206" s="94">
        <v>7.1406899999999993</v>
      </c>
      <c r="AA206" s="94">
        <v>359.60901000000001</v>
      </c>
      <c r="AB206" s="94">
        <v>2562.1260600000001</v>
      </c>
      <c r="AC206" s="94">
        <v>228.67665</v>
      </c>
      <c r="AD206" s="94">
        <v>3382.0288999999998</v>
      </c>
      <c r="AE206" s="94">
        <v>10270.38168</v>
      </c>
      <c r="AF206" s="94">
        <v>17.953419999999998</v>
      </c>
      <c r="AG206" s="94">
        <v>15.099399999999999</v>
      </c>
      <c r="AH206" s="94">
        <v>0</v>
      </c>
      <c r="AI206" s="94">
        <v>588.28566000000001</v>
      </c>
      <c r="AJ206" s="419">
        <v>9649.0432000000001</v>
      </c>
      <c r="AL206" s="324"/>
    </row>
    <row r="207" spans="2:38" x14ac:dyDescent="0.25">
      <c r="B207" s="297">
        <v>741412</v>
      </c>
      <c r="C207" s="106" t="s">
        <v>1762</v>
      </c>
      <c r="D207" s="94">
        <v>416.63434000000001</v>
      </c>
      <c r="E207" s="94">
        <v>31.246400000000001</v>
      </c>
      <c r="F207" s="94">
        <v>27764.10482</v>
      </c>
      <c r="G207" s="94">
        <v>330.91010999999997</v>
      </c>
      <c r="H207" s="94">
        <v>28542.895670000002</v>
      </c>
      <c r="I207" s="94">
        <v>7.8377400000000002</v>
      </c>
      <c r="J207" s="94">
        <v>0</v>
      </c>
      <c r="K207" s="94">
        <v>0</v>
      </c>
      <c r="L207" s="94">
        <v>0</v>
      </c>
      <c r="M207" s="94">
        <v>2E-3</v>
      </c>
      <c r="N207" s="94">
        <v>16.08614</v>
      </c>
      <c r="O207" s="94">
        <v>1407.9136100000001</v>
      </c>
      <c r="P207" s="94">
        <v>0</v>
      </c>
      <c r="Q207" s="94">
        <v>1986.15229</v>
      </c>
      <c r="R207" s="94">
        <v>3417.9917800000003</v>
      </c>
      <c r="S207" s="94">
        <v>261.50137999999998</v>
      </c>
      <c r="T207" s="94">
        <v>0</v>
      </c>
      <c r="U207" s="94">
        <v>0</v>
      </c>
      <c r="V207" s="94">
        <v>19.045780000000001</v>
      </c>
      <c r="W207" s="94">
        <v>0</v>
      </c>
      <c r="X207" s="94">
        <v>0</v>
      </c>
      <c r="Y207" s="94">
        <v>1331.12447</v>
      </c>
      <c r="Z207" s="94">
        <v>4.0697999999999999</v>
      </c>
      <c r="AA207" s="94">
        <v>106.22882000000001</v>
      </c>
      <c r="AB207" s="94">
        <v>387.70398</v>
      </c>
      <c r="AC207" s="94">
        <v>88.909899999999993</v>
      </c>
      <c r="AD207" s="94">
        <v>2198.5841299999997</v>
      </c>
      <c r="AE207" s="94">
        <v>34159.471580000005</v>
      </c>
      <c r="AF207" s="94">
        <v>16.08614</v>
      </c>
      <c r="AG207" s="94">
        <v>19.047779999999999</v>
      </c>
      <c r="AH207" s="94">
        <v>0</v>
      </c>
      <c r="AI207" s="94">
        <v>1526.2631900000001</v>
      </c>
      <c r="AJ207" s="419">
        <v>32598.074470000003</v>
      </c>
      <c r="AL207" s="324"/>
    </row>
    <row r="208" spans="2:38" x14ac:dyDescent="0.25">
      <c r="B208" s="297">
        <v>741418</v>
      </c>
      <c r="C208" s="106" t="s">
        <v>1765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1296.1155700000002</v>
      </c>
      <c r="P208" s="94">
        <v>0</v>
      </c>
      <c r="Q208" s="94">
        <v>0</v>
      </c>
      <c r="R208" s="94">
        <v>1296.1155700000002</v>
      </c>
      <c r="S208" s="94">
        <v>0</v>
      </c>
      <c r="T208" s="94">
        <v>0</v>
      </c>
      <c r="U208" s="94">
        <v>163.87467000000001</v>
      </c>
      <c r="V208" s="94">
        <v>0</v>
      </c>
      <c r="W208" s="94">
        <v>0</v>
      </c>
      <c r="X208" s="94">
        <v>7.6716300000000004</v>
      </c>
      <c r="Y208" s="94">
        <v>0</v>
      </c>
      <c r="Z208" s="94">
        <v>0</v>
      </c>
      <c r="AA208" s="94">
        <v>994.41029000000003</v>
      </c>
      <c r="AB208" s="94">
        <v>2062.4782399999999</v>
      </c>
      <c r="AC208" s="94">
        <v>0</v>
      </c>
      <c r="AD208" s="94">
        <v>3228.4348300000001</v>
      </c>
      <c r="AE208" s="94">
        <v>4524.5504000000001</v>
      </c>
      <c r="AF208" s="94">
        <v>0</v>
      </c>
      <c r="AG208" s="94">
        <v>0</v>
      </c>
      <c r="AH208" s="94">
        <v>0</v>
      </c>
      <c r="AI208" s="94">
        <v>994.41029000000003</v>
      </c>
      <c r="AJ208" s="419">
        <v>3530.1401100000003</v>
      </c>
      <c r="AL208" s="324"/>
    </row>
    <row r="209" spans="2:38" x14ac:dyDescent="0.25">
      <c r="B209" s="297">
        <v>741423</v>
      </c>
      <c r="C209" s="106" t="s">
        <v>1774</v>
      </c>
      <c r="D209" s="94">
        <v>2571.3725399999998</v>
      </c>
      <c r="E209" s="94">
        <v>0</v>
      </c>
      <c r="F209" s="94">
        <v>0</v>
      </c>
      <c r="G209" s="94">
        <v>707.44835999999998</v>
      </c>
      <c r="H209" s="94">
        <v>3278.8208999999997</v>
      </c>
      <c r="I209" s="94">
        <v>21.601749999999999</v>
      </c>
      <c r="J209" s="94">
        <v>0</v>
      </c>
      <c r="K209" s="94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5734.2075599999998</v>
      </c>
      <c r="R209" s="94">
        <v>5755.8093099999996</v>
      </c>
      <c r="S209" s="94">
        <v>63.065160000000006</v>
      </c>
      <c r="T209" s="94">
        <v>0</v>
      </c>
      <c r="U209" s="94">
        <v>261.29023000000001</v>
      </c>
      <c r="V209" s="94">
        <v>0.10693000000000001</v>
      </c>
      <c r="W209" s="94">
        <v>340.54908</v>
      </c>
      <c r="X209" s="94">
        <v>0</v>
      </c>
      <c r="Y209" s="94">
        <v>0</v>
      </c>
      <c r="Z209" s="94">
        <v>1.7929999999999998E-2</v>
      </c>
      <c r="AA209" s="94">
        <v>143.89157</v>
      </c>
      <c r="AB209" s="94">
        <v>93.777979999999999</v>
      </c>
      <c r="AC209" s="94">
        <v>603.6323000000001</v>
      </c>
      <c r="AD209" s="94">
        <v>1506.3311800000001</v>
      </c>
      <c r="AE209" s="94">
        <v>10540.96139</v>
      </c>
      <c r="AF209" s="94">
        <v>0</v>
      </c>
      <c r="AG209" s="94">
        <v>0.10693000000000001</v>
      </c>
      <c r="AH209" s="94">
        <v>0</v>
      </c>
      <c r="AI209" s="94">
        <v>747.5238700000001</v>
      </c>
      <c r="AJ209" s="419">
        <v>9793.3305900000014</v>
      </c>
      <c r="AL209" s="324"/>
    </row>
    <row r="210" spans="2:38" x14ac:dyDescent="0.25">
      <c r="B210" s="297" t="s">
        <v>1203</v>
      </c>
      <c r="C210" s="106" t="s">
        <v>1834</v>
      </c>
      <c r="D210" s="94">
        <v>10156.166239999999</v>
      </c>
      <c r="E210" s="94">
        <v>1696.6249299999997</v>
      </c>
      <c r="F210" s="94">
        <v>49864.040419999998</v>
      </c>
      <c r="G210" s="94">
        <v>1728.7321499999998</v>
      </c>
      <c r="H210" s="94">
        <v>63445.563739999998</v>
      </c>
      <c r="I210" s="94">
        <v>414.58090999999996</v>
      </c>
      <c r="J210" s="94">
        <v>0</v>
      </c>
      <c r="K210" s="94">
        <v>0</v>
      </c>
      <c r="L210" s="94">
        <v>0</v>
      </c>
      <c r="M210" s="94">
        <v>1.7000000000000001E-2</v>
      </c>
      <c r="N210" s="94">
        <v>143.89950999999999</v>
      </c>
      <c r="O210" s="94">
        <v>4260.4544299999998</v>
      </c>
      <c r="P210" s="94">
        <v>216.70078000000001</v>
      </c>
      <c r="Q210" s="94">
        <v>30815.446609999995</v>
      </c>
      <c r="R210" s="94">
        <v>35851.099239999996</v>
      </c>
      <c r="S210" s="94">
        <v>1889.2397599999999</v>
      </c>
      <c r="T210" s="94">
        <v>1.1581400000000002</v>
      </c>
      <c r="U210" s="94">
        <v>1210.4469300000001</v>
      </c>
      <c r="V210" s="94">
        <v>100.53267</v>
      </c>
      <c r="W210" s="94">
        <v>484.99350000000004</v>
      </c>
      <c r="X210" s="94">
        <v>246.88954000000001</v>
      </c>
      <c r="Y210" s="94">
        <v>2197.6977099999999</v>
      </c>
      <c r="Z210" s="94">
        <v>27.06193</v>
      </c>
      <c r="AA210" s="94">
        <v>6431.0113900000006</v>
      </c>
      <c r="AB210" s="94">
        <v>8967.5605100000012</v>
      </c>
      <c r="AC210" s="94">
        <v>4980.3954100000001</v>
      </c>
      <c r="AD210" s="94">
        <v>26536.98749</v>
      </c>
      <c r="AE210" s="94">
        <v>125833.65047000001</v>
      </c>
      <c r="AF210" s="94">
        <v>143.89950999999999</v>
      </c>
      <c r="AG210" s="94">
        <v>100.54967000000001</v>
      </c>
      <c r="AH210" s="94">
        <v>0</v>
      </c>
      <c r="AI210" s="94">
        <v>13609.104510000001</v>
      </c>
      <c r="AJ210" s="419">
        <v>111980.09677999999</v>
      </c>
      <c r="AL210" s="324"/>
    </row>
    <row r="211" spans="2:38" x14ac:dyDescent="0.25">
      <c r="B211" s="297"/>
      <c r="C211" s="106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419"/>
      <c r="AL211" s="324"/>
    </row>
    <row r="212" spans="2:38" x14ac:dyDescent="0.25">
      <c r="B212" s="297"/>
      <c r="C212" s="106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419"/>
      <c r="AL212" s="324"/>
    </row>
    <row r="213" spans="2:38" s="226" customFormat="1" x14ac:dyDescent="0.3">
      <c r="D213" s="227"/>
      <c r="E213" s="391"/>
      <c r="H213" s="391"/>
      <c r="I213" s="391"/>
      <c r="J213" s="391"/>
      <c r="AL213" s="329"/>
    </row>
    <row r="214" spans="2:38" s="226" customFormat="1" x14ac:dyDescent="0.3">
      <c r="B214" s="225">
        <v>-149940</v>
      </c>
      <c r="C214" s="225" t="s">
        <v>1531</v>
      </c>
      <c r="D214" s="357">
        <v>0</v>
      </c>
      <c r="E214" s="357">
        <v>3970.57267</v>
      </c>
      <c r="F214" s="229">
        <v>54.253169999999997</v>
      </c>
      <c r="G214" s="229">
        <v>0</v>
      </c>
      <c r="H214" s="357">
        <v>4024.82584</v>
      </c>
      <c r="I214" s="357">
        <v>0</v>
      </c>
      <c r="J214" s="357">
        <v>0</v>
      </c>
      <c r="K214" s="229">
        <v>0</v>
      </c>
      <c r="L214" s="229">
        <v>0</v>
      </c>
      <c r="M214" s="229">
        <v>64.534639999999996</v>
      </c>
      <c r="N214" s="229">
        <v>5.5253000000000005</v>
      </c>
      <c r="O214" s="229">
        <v>0</v>
      </c>
      <c r="P214" s="229">
        <v>0</v>
      </c>
      <c r="Q214" s="229">
        <v>0</v>
      </c>
      <c r="R214" s="229">
        <v>70.059939999999997</v>
      </c>
      <c r="S214" s="229">
        <v>0</v>
      </c>
      <c r="T214" s="229">
        <v>0</v>
      </c>
      <c r="U214" s="229">
        <v>0</v>
      </c>
      <c r="V214" s="229">
        <v>0</v>
      </c>
      <c r="W214" s="229">
        <v>0</v>
      </c>
      <c r="X214" s="229">
        <v>0</v>
      </c>
      <c r="Y214" s="229">
        <v>0</v>
      </c>
      <c r="Z214" s="229">
        <v>0</v>
      </c>
      <c r="AA214" s="229">
        <v>0</v>
      </c>
      <c r="AB214" s="229">
        <v>0</v>
      </c>
      <c r="AC214" s="229">
        <v>0</v>
      </c>
      <c r="AD214" s="229">
        <v>0</v>
      </c>
      <c r="AE214" s="229">
        <v>4094.8857800000001</v>
      </c>
      <c r="AF214" s="229">
        <v>5.5253000000000005</v>
      </c>
      <c r="AG214" s="229">
        <v>64.534639999999996</v>
      </c>
      <c r="AH214" s="229">
        <v>0</v>
      </c>
      <c r="AI214" s="229">
        <v>0</v>
      </c>
      <c r="AJ214" s="229">
        <v>4024.82584</v>
      </c>
      <c r="AL214" s="329"/>
    </row>
    <row r="215" spans="2:38" s="226" customFormat="1" x14ac:dyDescent="0.3">
      <c r="B215" s="225">
        <v>741431</v>
      </c>
      <c r="C215" s="225" t="s">
        <v>1782</v>
      </c>
      <c r="D215" s="357">
        <v>0</v>
      </c>
      <c r="E215" s="357">
        <v>1.31094</v>
      </c>
      <c r="F215" s="229">
        <v>0</v>
      </c>
      <c r="G215" s="229">
        <v>0</v>
      </c>
      <c r="H215" s="357">
        <v>1.31094</v>
      </c>
      <c r="I215" s="357">
        <v>0</v>
      </c>
      <c r="J215" s="357">
        <v>0</v>
      </c>
      <c r="K215" s="229">
        <v>0</v>
      </c>
      <c r="L215" s="229">
        <v>0</v>
      </c>
      <c r="M215" s="229">
        <v>0</v>
      </c>
      <c r="N215" s="229">
        <v>0</v>
      </c>
      <c r="O215" s="229">
        <v>0</v>
      </c>
      <c r="P215" s="229">
        <v>0</v>
      </c>
      <c r="Q215" s="229">
        <v>0</v>
      </c>
      <c r="R215" s="229">
        <v>0</v>
      </c>
      <c r="S215" s="229">
        <v>0</v>
      </c>
      <c r="T215" s="229">
        <v>0</v>
      </c>
      <c r="U215" s="229">
        <v>0</v>
      </c>
      <c r="V215" s="229">
        <v>0</v>
      </c>
      <c r="W215" s="229">
        <v>0</v>
      </c>
      <c r="X215" s="229">
        <v>0</v>
      </c>
      <c r="Y215" s="229">
        <v>0</v>
      </c>
      <c r="Z215" s="229">
        <v>0</v>
      </c>
      <c r="AA215" s="229">
        <v>0</v>
      </c>
      <c r="AB215" s="229">
        <v>0</v>
      </c>
      <c r="AC215" s="229">
        <v>0</v>
      </c>
      <c r="AD215" s="229">
        <v>0</v>
      </c>
      <c r="AE215" s="229">
        <v>1.31094</v>
      </c>
      <c r="AF215" s="229">
        <v>0</v>
      </c>
      <c r="AG215" s="229">
        <v>0</v>
      </c>
      <c r="AH215" s="229">
        <v>0</v>
      </c>
      <c r="AI215" s="229">
        <v>0</v>
      </c>
      <c r="AJ215" s="229">
        <v>1.31094</v>
      </c>
      <c r="AL215" s="329"/>
    </row>
    <row r="216" spans="2:38" s="226" customFormat="1" x14ac:dyDescent="0.3">
      <c r="B216" s="225">
        <v>741435</v>
      </c>
      <c r="C216" s="225" t="s">
        <v>1787</v>
      </c>
      <c r="D216" s="357">
        <v>0</v>
      </c>
      <c r="E216" s="357">
        <v>632.13457999999991</v>
      </c>
      <c r="F216" s="229">
        <v>0</v>
      </c>
      <c r="G216" s="229">
        <v>0</v>
      </c>
      <c r="H216" s="357">
        <v>632.13457999999991</v>
      </c>
      <c r="I216" s="357">
        <v>0</v>
      </c>
      <c r="J216" s="357">
        <v>0</v>
      </c>
      <c r="K216" s="229">
        <v>0</v>
      </c>
      <c r="L216" s="229">
        <v>0</v>
      </c>
      <c r="M216" s="229">
        <v>0</v>
      </c>
      <c r="N216" s="229">
        <v>0</v>
      </c>
      <c r="O216" s="229">
        <v>0</v>
      </c>
      <c r="P216" s="229">
        <v>0</v>
      </c>
      <c r="Q216" s="229">
        <v>0</v>
      </c>
      <c r="R216" s="229">
        <v>0</v>
      </c>
      <c r="S216" s="229">
        <v>0</v>
      </c>
      <c r="T216" s="229">
        <v>0</v>
      </c>
      <c r="U216" s="229">
        <v>0</v>
      </c>
      <c r="V216" s="229">
        <v>0</v>
      </c>
      <c r="W216" s="229">
        <v>0</v>
      </c>
      <c r="X216" s="229">
        <v>0</v>
      </c>
      <c r="Y216" s="229">
        <v>0</v>
      </c>
      <c r="Z216" s="229">
        <v>0</v>
      </c>
      <c r="AA216" s="229">
        <v>0</v>
      </c>
      <c r="AB216" s="229">
        <v>0</v>
      </c>
      <c r="AC216" s="229">
        <v>0</v>
      </c>
      <c r="AD216" s="229">
        <v>0</v>
      </c>
      <c r="AE216" s="229">
        <v>632.13457999999991</v>
      </c>
      <c r="AF216" s="229">
        <v>0</v>
      </c>
      <c r="AG216" s="229">
        <v>0</v>
      </c>
      <c r="AH216" s="229">
        <v>0</v>
      </c>
      <c r="AI216" s="229">
        <v>0</v>
      </c>
      <c r="AJ216" s="229">
        <v>632.13457999999991</v>
      </c>
      <c r="AL216" s="329"/>
    </row>
    <row r="217" spans="2:38" s="226" customFormat="1" x14ac:dyDescent="0.3">
      <c r="B217" s="225">
        <v>741440</v>
      </c>
      <c r="C217" s="225" t="s">
        <v>1793</v>
      </c>
      <c r="D217" s="358">
        <v>4002.5653199999997</v>
      </c>
      <c r="E217" s="358">
        <v>0</v>
      </c>
      <c r="F217" s="230">
        <v>0</v>
      </c>
      <c r="G217" s="230">
        <v>0</v>
      </c>
      <c r="H217" s="358">
        <v>4002.5653199999997</v>
      </c>
      <c r="I217" s="358">
        <v>0</v>
      </c>
      <c r="J217" s="358">
        <v>0</v>
      </c>
      <c r="K217" s="230">
        <v>0</v>
      </c>
      <c r="L217" s="230">
        <v>0</v>
      </c>
      <c r="M217" s="230">
        <v>0</v>
      </c>
      <c r="N217" s="230">
        <v>0</v>
      </c>
      <c r="O217" s="230">
        <v>0</v>
      </c>
      <c r="P217" s="230">
        <v>0</v>
      </c>
      <c r="Q217" s="230">
        <v>0</v>
      </c>
      <c r="R217" s="230">
        <v>0</v>
      </c>
      <c r="S217" s="230">
        <v>0</v>
      </c>
      <c r="T217" s="230">
        <v>0</v>
      </c>
      <c r="U217" s="230">
        <v>0</v>
      </c>
      <c r="V217" s="230">
        <v>0</v>
      </c>
      <c r="W217" s="230">
        <v>0</v>
      </c>
      <c r="X217" s="230">
        <v>0</v>
      </c>
      <c r="Y217" s="230">
        <v>0</v>
      </c>
      <c r="Z217" s="230">
        <v>0</v>
      </c>
      <c r="AA217" s="230">
        <v>0</v>
      </c>
      <c r="AB217" s="230">
        <v>0</v>
      </c>
      <c r="AC217" s="230">
        <v>0</v>
      </c>
      <c r="AD217" s="230">
        <v>0</v>
      </c>
      <c r="AE217" s="230">
        <v>4002.5653199999997</v>
      </c>
      <c r="AF217" s="230">
        <v>0</v>
      </c>
      <c r="AG217" s="230">
        <v>0</v>
      </c>
      <c r="AH217" s="230">
        <v>0</v>
      </c>
      <c r="AI217" s="230">
        <v>0</v>
      </c>
      <c r="AJ217" s="230">
        <v>4002.5653199999997</v>
      </c>
      <c r="AL217" s="329"/>
    </row>
    <row r="218" spans="2:38" s="226" customFormat="1" x14ac:dyDescent="0.3">
      <c r="B218" s="225" t="s">
        <v>1198</v>
      </c>
      <c r="C218" s="228" t="s">
        <v>1835</v>
      </c>
      <c r="D218" s="227">
        <v>4002.5653199999997</v>
      </c>
      <c r="E218" s="227">
        <v>4604.0181899999998</v>
      </c>
      <c r="F218" s="232">
        <v>54.253169999999997</v>
      </c>
      <c r="G218" s="232">
        <v>0</v>
      </c>
      <c r="H218" s="227">
        <v>8660.8366800000003</v>
      </c>
      <c r="I218" s="227">
        <v>0</v>
      </c>
      <c r="J218" s="227">
        <v>0</v>
      </c>
      <c r="K218" s="232">
        <v>0</v>
      </c>
      <c r="L218" s="232">
        <v>0</v>
      </c>
      <c r="M218" s="232">
        <v>64.534639999999996</v>
      </c>
      <c r="N218" s="232">
        <v>5.5253000000000005</v>
      </c>
      <c r="O218" s="232">
        <v>0</v>
      </c>
      <c r="P218" s="232">
        <v>0</v>
      </c>
      <c r="Q218" s="232">
        <v>0</v>
      </c>
      <c r="R218" s="232">
        <v>70.059939999999997</v>
      </c>
      <c r="S218" s="232">
        <v>0</v>
      </c>
      <c r="T218" s="232">
        <v>0</v>
      </c>
      <c r="U218" s="232">
        <v>0</v>
      </c>
      <c r="V218" s="232">
        <v>0</v>
      </c>
      <c r="W218" s="232">
        <v>0</v>
      </c>
      <c r="X218" s="232">
        <v>0</v>
      </c>
      <c r="Y218" s="232">
        <v>0</v>
      </c>
      <c r="Z218" s="232">
        <v>0</v>
      </c>
      <c r="AA218" s="232">
        <v>0</v>
      </c>
      <c r="AB218" s="232">
        <v>0</v>
      </c>
      <c r="AC218" s="232">
        <v>0</v>
      </c>
      <c r="AD218" s="232">
        <v>0</v>
      </c>
      <c r="AE218" s="232">
        <v>8730.8966199999995</v>
      </c>
      <c r="AF218" s="232">
        <v>5.5253000000000005</v>
      </c>
      <c r="AG218" s="232">
        <v>64.534639999999996</v>
      </c>
      <c r="AH218" s="232">
        <v>0</v>
      </c>
      <c r="AI218" s="232">
        <v>0</v>
      </c>
      <c r="AJ218" s="232">
        <v>8660.8366800000003</v>
      </c>
      <c r="AL218" s="329"/>
    </row>
    <row r="219" spans="2:38" s="226" customFormat="1" x14ac:dyDescent="0.3">
      <c r="D219" s="227"/>
      <c r="E219" s="391"/>
      <c r="H219" s="391"/>
      <c r="I219" s="391"/>
      <c r="J219" s="391"/>
      <c r="AL219" s="329"/>
    </row>
    <row r="220" spans="2:38" s="226" customFormat="1" x14ac:dyDescent="0.3">
      <c r="B220" s="225">
        <v>-149955</v>
      </c>
      <c r="C220" s="225" t="s">
        <v>1534</v>
      </c>
      <c r="D220" s="357">
        <v>94.09554</v>
      </c>
      <c r="E220" s="357">
        <v>9038.0118599999987</v>
      </c>
      <c r="F220" s="229">
        <v>171.55254000000002</v>
      </c>
      <c r="G220" s="229">
        <v>7.2596300000000005</v>
      </c>
      <c r="H220" s="357">
        <v>9310.91957</v>
      </c>
      <c r="I220" s="357">
        <v>0</v>
      </c>
      <c r="J220" s="357">
        <v>90.664000000000001</v>
      </c>
      <c r="K220" s="229">
        <v>0</v>
      </c>
      <c r="L220" s="229">
        <v>0</v>
      </c>
      <c r="M220" s="229">
        <v>0</v>
      </c>
      <c r="N220" s="229">
        <v>0</v>
      </c>
      <c r="O220" s="229">
        <v>2.0936900000000001</v>
      </c>
      <c r="P220" s="229">
        <v>37.57694</v>
      </c>
      <c r="Q220" s="229">
        <v>0</v>
      </c>
      <c r="R220" s="229">
        <v>130.33463</v>
      </c>
      <c r="S220" s="229">
        <v>1.93876</v>
      </c>
      <c r="T220" s="229">
        <v>0</v>
      </c>
      <c r="U220" s="229">
        <v>0</v>
      </c>
      <c r="V220" s="229">
        <v>0</v>
      </c>
      <c r="W220" s="229">
        <v>0</v>
      </c>
      <c r="X220" s="229">
        <v>0</v>
      </c>
      <c r="Y220" s="229">
        <v>0</v>
      </c>
      <c r="Z220" s="229">
        <v>0</v>
      </c>
      <c r="AA220" s="229">
        <v>0</v>
      </c>
      <c r="AB220" s="229">
        <v>0</v>
      </c>
      <c r="AC220" s="229">
        <v>0</v>
      </c>
      <c r="AD220" s="229">
        <v>1.93876</v>
      </c>
      <c r="AE220" s="229">
        <v>9443.1929599999985</v>
      </c>
      <c r="AF220" s="229">
        <v>0</v>
      </c>
      <c r="AG220" s="229">
        <v>0</v>
      </c>
      <c r="AH220" s="229">
        <v>0</v>
      </c>
      <c r="AI220" s="229">
        <v>0</v>
      </c>
      <c r="AJ220" s="229">
        <v>9443.1929600000003</v>
      </c>
      <c r="AL220" s="329"/>
    </row>
    <row r="221" spans="2:38" s="226" customFormat="1" x14ac:dyDescent="0.3">
      <c r="B221" s="225">
        <v>741419</v>
      </c>
      <c r="C221" s="225" t="s">
        <v>1767</v>
      </c>
      <c r="D221" s="357">
        <v>0</v>
      </c>
      <c r="E221" s="357">
        <v>0</v>
      </c>
      <c r="F221" s="229">
        <v>0</v>
      </c>
      <c r="G221" s="229">
        <v>0</v>
      </c>
      <c r="H221" s="357">
        <v>0</v>
      </c>
      <c r="I221" s="357">
        <v>0</v>
      </c>
      <c r="J221" s="357">
        <v>0</v>
      </c>
      <c r="K221" s="229">
        <v>0</v>
      </c>
      <c r="L221" s="229">
        <v>0</v>
      </c>
      <c r="M221" s="229">
        <v>0</v>
      </c>
      <c r="N221" s="229">
        <v>0</v>
      </c>
      <c r="O221" s="229">
        <v>0</v>
      </c>
      <c r="P221" s="229">
        <v>0</v>
      </c>
      <c r="Q221" s="229">
        <v>0</v>
      </c>
      <c r="R221" s="229">
        <v>0</v>
      </c>
      <c r="S221" s="229">
        <v>0</v>
      </c>
      <c r="T221" s="229">
        <v>0</v>
      </c>
      <c r="U221" s="229">
        <v>0</v>
      </c>
      <c r="V221" s="229">
        <v>0</v>
      </c>
      <c r="W221" s="229">
        <v>0</v>
      </c>
      <c r="X221" s="229">
        <v>0</v>
      </c>
      <c r="Y221" s="229">
        <v>0</v>
      </c>
      <c r="Z221" s="229">
        <v>0</v>
      </c>
      <c r="AA221" s="229">
        <v>0</v>
      </c>
      <c r="AB221" s="229">
        <v>0</v>
      </c>
      <c r="AC221" s="229">
        <v>0</v>
      </c>
      <c r="AD221" s="229">
        <v>0</v>
      </c>
      <c r="AE221" s="229">
        <v>0</v>
      </c>
      <c r="AF221" s="229">
        <v>0</v>
      </c>
      <c r="AG221" s="229">
        <v>0</v>
      </c>
      <c r="AH221" s="229">
        <v>0</v>
      </c>
      <c r="AI221" s="229">
        <v>0</v>
      </c>
      <c r="AJ221" s="229">
        <v>0</v>
      </c>
      <c r="AL221" s="329"/>
    </row>
    <row r="222" spans="2:38" s="226" customFormat="1" x14ac:dyDescent="0.3">
      <c r="B222" s="225">
        <v>741432</v>
      </c>
      <c r="C222" s="225" t="s">
        <v>1783</v>
      </c>
      <c r="D222" s="357">
        <v>0</v>
      </c>
      <c r="E222" s="357">
        <v>1.8122</v>
      </c>
      <c r="F222" s="229">
        <v>0</v>
      </c>
      <c r="G222" s="229">
        <v>0</v>
      </c>
      <c r="H222" s="357">
        <v>1.8122</v>
      </c>
      <c r="I222" s="357">
        <v>0</v>
      </c>
      <c r="J222" s="357">
        <v>9.7000000000000003E-2</v>
      </c>
      <c r="K222" s="229">
        <v>0</v>
      </c>
      <c r="L222" s="229">
        <v>0</v>
      </c>
      <c r="M222" s="229">
        <v>0</v>
      </c>
      <c r="N222" s="229">
        <v>0</v>
      </c>
      <c r="O222" s="229">
        <v>0.19613999999999998</v>
      </c>
      <c r="P222" s="229">
        <v>0</v>
      </c>
      <c r="Q222" s="229">
        <v>0</v>
      </c>
      <c r="R222" s="229">
        <v>0.29313999999999996</v>
      </c>
      <c r="S222" s="229">
        <v>0</v>
      </c>
      <c r="T222" s="229">
        <v>0</v>
      </c>
      <c r="U222" s="229">
        <v>0</v>
      </c>
      <c r="V222" s="229">
        <v>0</v>
      </c>
      <c r="W222" s="229">
        <v>0</v>
      </c>
      <c r="X222" s="229">
        <v>0</v>
      </c>
      <c r="Y222" s="229">
        <v>0</v>
      </c>
      <c r="Z222" s="229">
        <v>0</v>
      </c>
      <c r="AA222" s="229">
        <v>0</v>
      </c>
      <c r="AB222" s="229">
        <v>0</v>
      </c>
      <c r="AC222" s="229">
        <v>0</v>
      </c>
      <c r="AD222" s="229">
        <v>0</v>
      </c>
      <c r="AE222" s="229">
        <v>2.10534</v>
      </c>
      <c r="AF222" s="229">
        <v>0</v>
      </c>
      <c r="AG222" s="229">
        <v>0</v>
      </c>
      <c r="AH222" s="229">
        <v>0</v>
      </c>
      <c r="AI222" s="229">
        <v>0</v>
      </c>
      <c r="AJ222" s="229">
        <v>2.10534</v>
      </c>
      <c r="AL222" s="329"/>
    </row>
    <row r="223" spans="2:38" s="226" customFormat="1" x14ac:dyDescent="0.3">
      <c r="B223" s="225">
        <v>741436</v>
      </c>
      <c r="C223" s="225" t="s">
        <v>1788</v>
      </c>
      <c r="D223" s="357">
        <v>0</v>
      </c>
      <c r="E223" s="357">
        <v>0</v>
      </c>
      <c r="F223" s="229">
        <v>0</v>
      </c>
      <c r="G223" s="229">
        <v>0</v>
      </c>
      <c r="H223" s="357">
        <v>0</v>
      </c>
      <c r="I223" s="357">
        <v>0</v>
      </c>
      <c r="J223" s="357">
        <v>0</v>
      </c>
      <c r="K223" s="229">
        <v>0</v>
      </c>
      <c r="L223" s="229">
        <v>0</v>
      </c>
      <c r="M223" s="229">
        <v>0</v>
      </c>
      <c r="N223" s="229">
        <v>0</v>
      </c>
      <c r="O223" s="229">
        <v>0</v>
      </c>
      <c r="P223" s="229">
        <v>0</v>
      </c>
      <c r="Q223" s="229">
        <v>0</v>
      </c>
      <c r="R223" s="229">
        <v>0</v>
      </c>
      <c r="S223" s="229">
        <v>0</v>
      </c>
      <c r="T223" s="229">
        <v>0</v>
      </c>
      <c r="U223" s="229">
        <v>0</v>
      </c>
      <c r="V223" s="229">
        <v>0</v>
      </c>
      <c r="W223" s="229">
        <v>0</v>
      </c>
      <c r="X223" s="229">
        <v>0</v>
      </c>
      <c r="Y223" s="229">
        <v>0</v>
      </c>
      <c r="Z223" s="229">
        <v>0</v>
      </c>
      <c r="AA223" s="229">
        <v>0</v>
      </c>
      <c r="AB223" s="229">
        <v>0</v>
      </c>
      <c r="AC223" s="229">
        <v>0</v>
      </c>
      <c r="AD223" s="229">
        <v>0</v>
      </c>
      <c r="AE223" s="229">
        <v>0</v>
      </c>
      <c r="AF223" s="229">
        <v>0</v>
      </c>
      <c r="AG223" s="229">
        <v>0</v>
      </c>
      <c r="AH223" s="229">
        <v>0</v>
      </c>
      <c r="AI223" s="229">
        <v>0</v>
      </c>
      <c r="AJ223" s="229">
        <v>0</v>
      </c>
      <c r="AL223" s="329"/>
    </row>
    <row r="224" spans="2:38" s="226" customFormat="1" x14ac:dyDescent="0.3">
      <c r="B224" s="225">
        <v>741441</v>
      </c>
      <c r="C224" s="225" t="s">
        <v>1795</v>
      </c>
      <c r="D224" s="358">
        <v>92.714919999999992</v>
      </c>
      <c r="E224" s="358">
        <v>0</v>
      </c>
      <c r="F224" s="230">
        <v>0</v>
      </c>
      <c r="G224" s="230">
        <v>0</v>
      </c>
      <c r="H224" s="358">
        <v>92.714919999999992</v>
      </c>
      <c r="I224" s="358">
        <v>0</v>
      </c>
      <c r="J224" s="358">
        <v>0</v>
      </c>
      <c r="K224" s="230">
        <v>0</v>
      </c>
      <c r="L224" s="230">
        <v>0</v>
      </c>
      <c r="M224" s="230">
        <v>0</v>
      </c>
      <c r="N224" s="230">
        <v>0</v>
      </c>
      <c r="O224" s="230">
        <v>0</v>
      </c>
      <c r="P224" s="230">
        <v>0</v>
      </c>
      <c r="Q224" s="230">
        <v>0</v>
      </c>
      <c r="R224" s="230">
        <v>0</v>
      </c>
      <c r="S224" s="230">
        <v>0</v>
      </c>
      <c r="T224" s="230">
        <v>0</v>
      </c>
      <c r="U224" s="230">
        <v>0</v>
      </c>
      <c r="V224" s="230">
        <v>0</v>
      </c>
      <c r="W224" s="230">
        <v>0</v>
      </c>
      <c r="X224" s="230">
        <v>0</v>
      </c>
      <c r="Y224" s="230">
        <v>0</v>
      </c>
      <c r="Z224" s="230">
        <v>0</v>
      </c>
      <c r="AA224" s="230">
        <v>0</v>
      </c>
      <c r="AB224" s="230">
        <v>0</v>
      </c>
      <c r="AC224" s="230">
        <v>0</v>
      </c>
      <c r="AD224" s="230">
        <v>0</v>
      </c>
      <c r="AE224" s="230">
        <v>92.714919999999992</v>
      </c>
      <c r="AF224" s="230">
        <v>0</v>
      </c>
      <c r="AG224" s="230">
        <v>0</v>
      </c>
      <c r="AH224" s="230">
        <v>0</v>
      </c>
      <c r="AI224" s="230">
        <v>0</v>
      </c>
      <c r="AJ224" s="230">
        <v>92.714919999999992</v>
      </c>
      <c r="AL224" s="329"/>
    </row>
    <row r="225" spans="1:38" s="226" customFormat="1" x14ac:dyDescent="0.3">
      <c r="B225" s="225" t="s">
        <v>1197</v>
      </c>
      <c r="C225" s="228" t="s">
        <v>1195</v>
      </c>
      <c r="D225" s="227">
        <v>186.81045999999998</v>
      </c>
      <c r="E225" s="227">
        <v>9039.824059999999</v>
      </c>
      <c r="F225" s="232">
        <v>171.55254000000002</v>
      </c>
      <c r="G225" s="232">
        <v>7.2596300000000005</v>
      </c>
      <c r="H225" s="227">
        <v>9405.4466900000007</v>
      </c>
      <c r="I225" s="227">
        <v>0</v>
      </c>
      <c r="J225" s="227">
        <v>90.760999999999996</v>
      </c>
      <c r="K225" s="232">
        <v>0</v>
      </c>
      <c r="L225" s="232">
        <v>0</v>
      </c>
      <c r="M225" s="232">
        <v>0</v>
      </c>
      <c r="N225" s="232">
        <v>0</v>
      </c>
      <c r="O225" s="232">
        <v>2.2898300000000003</v>
      </c>
      <c r="P225" s="232">
        <v>37.57694</v>
      </c>
      <c r="Q225" s="232">
        <v>0</v>
      </c>
      <c r="R225" s="232">
        <v>130.62777</v>
      </c>
      <c r="S225" s="232">
        <v>1.93876</v>
      </c>
      <c r="T225" s="232">
        <v>0</v>
      </c>
      <c r="U225" s="232">
        <v>0</v>
      </c>
      <c r="V225" s="232">
        <v>0</v>
      </c>
      <c r="W225" s="232">
        <v>0</v>
      </c>
      <c r="X225" s="232">
        <v>0</v>
      </c>
      <c r="Y225" s="232">
        <v>0</v>
      </c>
      <c r="Z225" s="232">
        <v>0</v>
      </c>
      <c r="AA225" s="232">
        <v>0</v>
      </c>
      <c r="AB225" s="232">
        <v>0</v>
      </c>
      <c r="AC225" s="232">
        <v>0</v>
      </c>
      <c r="AD225" s="232">
        <v>1.93876</v>
      </c>
      <c r="AE225" s="232">
        <v>9538.0132199999989</v>
      </c>
      <c r="AF225" s="232">
        <v>0</v>
      </c>
      <c r="AG225" s="232">
        <v>0</v>
      </c>
      <c r="AH225" s="232">
        <v>0</v>
      </c>
      <c r="AI225" s="232">
        <v>0</v>
      </c>
      <c r="AJ225" s="232">
        <v>9538.0132200000007</v>
      </c>
      <c r="AL225" s="329"/>
    </row>
    <row r="226" spans="1:38" s="226" customFormat="1" x14ac:dyDescent="0.3">
      <c r="B226" s="225"/>
      <c r="C226" s="228"/>
      <c r="D226" s="227"/>
      <c r="E226" s="391"/>
      <c r="H226" s="391"/>
      <c r="I226" s="391"/>
      <c r="J226" s="391"/>
      <c r="AL226" s="329"/>
    </row>
    <row r="227" spans="1:38" s="226" customFormat="1" x14ac:dyDescent="0.3">
      <c r="D227" s="227"/>
      <c r="E227" s="391"/>
      <c r="H227" s="391"/>
      <c r="I227" s="391"/>
      <c r="J227" s="391"/>
      <c r="AL227" s="329"/>
    </row>
    <row r="228" spans="1:38" s="226" customFormat="1" x14ac:dyDescent="0.3">
      <c r="B228" s="225">
        <v>-149960</v>
      </c>
      <c r="C228" s="225" t="s">
        <v>31</v>
      </c>
      <c r="D228" s="359">
        <v>0</v>
      </c>
      <c r="E228" s="357">
        <v>0</v>
      </c>
      <c r="F228" s="225">
        <v>0</v>
      </c>
      <c r="G228" s="225">
        <v>0</v>
      </c>
      <c r="H228" s="357">
        <v>0</v>
      </c>
      <c r="I228" s="357">
        <v>0</v>
      </c>
      <c r="J228" s="357">
        <v>0</v>
      </c>
      <c r="K228" s="225">
        <v>0</v>
      </c>
      <c r="L228" s="225">
        <v>0</v>
      </c>
      <c r="M228" s="225">
        <v>0</v>
      </c>
      <c r="N228" s="225">
        <v>0</v>
      </c>
      <c r="O228" s="225">
        <v>0</v>
      </c>
      <c r="P228" s="225">
        <v>0</v>
      </c>
      <c r="Q228" s="225">
        <v>0</v>
      </c>
      <c r="R228" s="225">
        <v>0</v>
      </c>
      <c r="S228" s="225">
        <v>0</v>
      </c>
      <c r="T228" s="225">
        <v>0</v>
      </c>
      <c r="U228" s="225">
        <v>0</v>
      </c>
      <c r="V228" s="225">
        <v>0</v>
      </c>
      <c r="W228" s="225">
        <v>0</v>
      </c>
      <c r="X228" s="225">
        <v>0</v>
      </c>
      <c r="Y228" s="225">
        <v>0</v>
      </c>
      <c r="Z228" s="225">
        <v>0</v>
      </c>
      <c r="AA228" s="225">
        <v>0</v>
      </c>
      <c r="AB228" s="225">
        <v>0</v>
      </c>
      <c r="AC228" s="225">
        <v>0</v>
      </c>
      <c r="AD228" s="225">
        <v>0</v>
      </c>
      <c r="AE228" s="225">
        <v>0</v>
      </c>
      <c r="AF228" s="225">
        <v>0</v>
      </c>
      <c r="AG228" s="225">
        <v>0</v>
      </c>
      <c r="AH228" s="225">
        <v>0</v>
      </c>
      <c r="AI228" s="225">
        <v>0</v>
      </c>
      <c r="AJ228" s="225">
        <v>0</v>
      </c>
      <c r="AL228" s="329"/>
    </row>
    <row r="229" spans="1:38" s="226" customFormat="1" x14ac:dyDescent="0.3">
      <c r="B229" s="225">
        <v>741433</v>
      </c>
      <c r="C229" s="225" t="s">
        <v>1778</v>
      </c>
      <c r="D229" s="359">
        <v>0</v>
      </c>
      <c r="E229" s="357">
        <v>0</v>
      </c>
      <c r="F229" s="225">
        <v>0</v>
      </c>
      <c r="G229" s="225">
        <v>0</v>
      </c>
      <c r="H229" s="357">
        <v>0</v>
      </c>
      <c r="I229" s="357">
        <v>0</v>
      </c>
      <c r="J229" s="357">
        <v>0</v>
      </c>
      <c r="K229" s="225">
        <v>0</v>
      </c>
      <c r="L229" s="225">
        <v>0</v>
      </c>
      <c r="M229" s="225">
        <v>0</v>
      </c>
      <c r="N229" s="225">
        <v>0</v>
      </c>
      <c r="O229" s="225">
        <v>0</v>
      </c>
      <c r="P229" s="225">
        <v>0</v>
      </c>
      <c r="Q229" s="225">
        <v>0</v>
      </c>
      <c r="R229" s="225">
        <v>0</v>
      </c>
      <c r="S229" s="225">
        <v>0</v>
      </c>
      <c r="T229" s="225">
        <v>0</v>
      </c>
      <c r="U229" s="225">
        <v>0</v>
      </c>
      <c r="V229" s="225">
        <v>0</v>
      </c>
      <c r="W229" s="225">
        <v>0</v>
      </c>
      <c r="X229" s="225">
        <v>0</v>
      </c>
      <c r="Y229" s="225">
        <v>0</v>
      </c>
      <c r="Z229" s="225">
        <v>0</v>
      </c>
      <c r="AA229" s="225">
        <v>0</v>
      </c>
      <c r="AB229" s="225">
        <v>0</v>
      </c>
      <c r="AC229" s="225">
        <v>0</v>
      </c>
      <c r="AD229" s="225">
        <v>0</v>
      </c>
      <c r="AE229" s="225">
        <v>0</v>
      </c>
      <c r="AF229" s="225">
        <v>0</v>
      </c>
      <c r="AG229" s="225">
        <v>0</v>
      </c>
      <c r="AH229" s="225">
        <v>0</v>
      </c>
      <c r="AI229" s="225">
        <v>0</v>
      </c>
      <c r="AJ229" s="225">
        <v>0</v>
      </c>
      <c r="AL229" s="329"/>
    </row>
    <row r="230" spans="1:38" s="226" customFormat="1" x14ac:dyDescent="0.3">
      <c r="B230" s="225">
        <v>741437</v>
      </c>
      <c r="C230" s="225" t="s">
        <v>1793</v>
      </c>
      <c r="D230" s="359">
        <v>0</v>
      </c>
      <c r="E230" s="357">
        <v>0</v>
      </c>
      <c r="F230" s="225">
        <v>0</v>
      </c>
      <c r="G230" s="225">
        <v>0</v>
      </c>
      <c r="H230" s="357">
        <v>0</v>
      </c>
      <c r="I230" s="357">
        <v>0</v>
      </c>
      <c r="J230" s="357">
        <v>0</v>
      </c>
      <c r="K230" s="225">
        <v>0</v>
      </c>
      <c r="L230" s="225">
        <v>0</v>
      </c>
      <c r="M230" s="225">
        <v>0</v>
      </c>
      <c r="N230" s="225">
        <v>0</v>
      </c>
      <c r="O230" s="225">
        <v>0</v>
      </c>
      <c r="P230" s="225">
        <v>0</v>
      </c>
      <c r="Q230" s="225">
        <v>0</v>
      </c>
      <c r="R230" s="225">
        <v>0</v>
      </c>
      <c r="S230" s="225">
        <v>0</v>
      </c>
      <c r="T230" s="225">
        <v>0</v>
      </c>
      <c r="U230" s="225">
        <v>0</v>
      </c>
      <c r="V230" s="225">
        <v>0</v>
      </c>
      <c r="W230" s="225">
        <v>0</v>
      </c>
      <c r="X230" s="225">
        <v>0</v>
      </c>
      <c r="Y230" s="225">
        <v>0</v>
      </c>
      <c r="Z230" s="225">
        <v>0</v>
      </c>
      <c r="AA230" s="225">
        <v>0</v>
      </c>
      <c r="AB230" s="225">
        <v>0</v>
      </c>
      <c r="AC230" s="225">
        <v>0</v>
      </c>
      <c r="AD230" s="225">
        <v>0</v>
      </c>
      <c r="AE230" s="225">
        <v>0</v>
      </c>
      <c r="AF230" s="225">
        <v>0</v>
      </c>
      <c r="AG230" s="225">
        <v>0</v>
      </c>
      <c r="AH230" s="225">
        <v>0</v>
      </c>
      <c r="AI230" s="225">
        <v>0</v>
      </c>
      <c r="AJ230" s="225">
        <v>0</v>
      </c>
      <c r="AL230" s="329"/>
    </row>
    <row r="231" spans="1:38" s="226" customFormat="1" x14ac:dyDescent="0.3">
      <c r="B231" s="225">
        <v>741442</v>
      </c>
      <c r="C231" s="225" t="s">
        <v>1800</v>
      </c>
      <c r="D231" s="360">
        <v>0</v>
      </c>
      <c r="E231" s="358">
        <v>0</v>
      </c>
      <c r="F231" s="231">
        <v>0</v>
      </c>
      <c r="G231" s="231">
        <v>0</v>
      </c>
      <c r="H231" s="358">
        <v>0</v>
      </c>
      <c r="I231" s="358">
        <v>0</v>
      </c>
      <c r="J231" s="358">
        <v>0</v>
      </c>
      <c r="K231" s="231">
        <v>0</v>
      </c>
      <c r="L231" s="231">
        <v>0</v>
      </c>
      <c r="M231" s="231">
        <v>0</v>
      </c>
      <c r="N231" s="231">
        <v>0</v>
      </c>
      <c r="O231" s="231">
        <v>0</v>
      </c>
      <c r="P231" s="231">
        <v>0</v>
      </c>
      <c r="Q231" s="231">
        <v>0</v>
      </c>
      <c r="R231" s="231">
        <v>0</v>
      </c>
      <c r="S231" s="231">
        <v>0</v>
      </c>
      <c r="T231" s="231">
        <v>0</v>
      </c>
      <c r="U231" s="231">
        <v>0</v>
      </c>
      <c r="V231" s="231">
        <v>0</v>
      </c>
      <c r="W231" s="231">
        <v>0</v>
      </c>
      <c r="X231" s="231">
        <v>0</v>
      </c>
      <c r="Y231" s="231">
        <v>0</v>
      </c>
      <c r="Z231" s="231">
        <v>0</v>
      </c>
      <c r="AA231" s="231">
        <v>0</v>
      </c>
      <c r="AB231" s="231">
        <v>0</v>
      </c>
      <c r="AC231" s="231">
        <v>0</v>
      </c>
      <c r="AD231" s="231">
        <v>0</v>
      </c>
      <c r="AE231" s="231">
        <v>0</v>
      </c>
      <c r="AF231" s="231">
        <v>0</v>
      </c>
      <c r="AG231" s="231">
        <v>0</v>
      </c>
      <c r="AH231" s="231">
        <v>0</v>
      </c>
      <c r="AI231" s="231">
        <v>0</v>
      </c>
      <c r="AJ231" s="231">
        <v>0</v>
      </c>
      <c r="AL231" s="329"/>
    </row>
    <row r="232" spans="1:38" s="226" customFormat="1" x14ac:dyDescent="0.3">
      <c r="B232" s="225" t="s">
        <v>1202</v>
      </c>
      <c r="C232" s="228" t="s">
        <v>1196</v>
      </c>
      <c r="D232" s="359">
        <v>0</v>
      </c>
      <c r="E232" s="392">
        <v>0</v>
      </c>
      <c r="F232" s="225">
        <v>0</v>
      </c>
      <c r="G232" s="225">
        <v>0</v>
      </c>
      <c r="H232" s="392">
        <v>0</v>
      </c>
      <c r="I232" s="392">
        <v>0</v>
      </c>
      <c r="J232" s="392">
        <v>0</v>
      </c>
      <c r="K232" s="225">
        <v>0</v>
      </c>
      <c r="L232" s="225">
        <v>0</v>
      </c>
      <c r="M232" s="225">
        <v>0</v>
      </c>
      <c r="N232" s="225">
        <v>0</v>
      </c>
      <c r="O232" s="225">
        <v>0</v>
      </c>
      <c r="P232" s="225">
        <v>0</v>
      </c>
      <c r="Q232" s="225">
        <v>0</v>
      </c>
      <c r="R232" s="225">
        <v>0</v>
      </c>
      <c r="S232" s="225">
        <v>0</v>
      </c>
      <c r="T232" s="225">
        <v>0</v>
      </c>
      <c r="U232" s="225">
        <v>0</v>
      </c>
      <c r="V232" s="225">
        <v>0</v>
      </c>
      <c r="W232" s="225">
        <v>0</v>
      </c>
      <c r="X232" s="225">
        <v>0</v>
      </c>
      <c r="Y232" s="225">
        <v>0</v>
      </c>
      <c r="Z232" s="225">
        <v>0</v>
      </c>
      <c r="AA232" s="225">
        <v>0</v>
      </c>
      <c r="AB232" s="225">
        <v>0</v>
      </c>
      <c r="AC232" s="225">
        <v>0</v>
      </c>
      <c r="AD232" s="225">
        <v>0</v>
      </c>
      <c r="AE232" s="225">
        <v>0</v>
      </c>
      <c r="AF232" s="225">
        <v>0</v>
      </c>
      <c r="AG232" s="225">
        <v>0</v>
      </c>
      <c r="AH232" s="225">
        <v>0</v>
      </c>
      <c r="AI232" s="225">
        <v>0</v>
      </c>
      <c r="AJ232" s="225">
        <v>0</v>
      </c>
      <c r="AL232" s="329"/>
    </row>
    <row r="233" spans="1:38" s="226" customFormat="1" x14ac:dyDescent="0.3">
      <c r="D233" s="227"/>
      <c r="E233" s="391"/>
      <c r="H233" s="391"/>
      <c r="I233" s="391"/>
      <c r="J233" s="391"/>
      <c r="AL233" s="329"/>
    </row>
    <row r="234" spans="1:38" s="115" customFormat="1" x14ac:dyDescent="0.25">
      <c r="A234" s="89"/>
      <c r="D234" s="113"/>
      <c r="AL234" s="148"/>
    </row>
    <row r="235" spans="1:38" s="115" customFormat="1" x14ac:dyDescent="0.25">
      <c r="A235" s="89"/>
      <c r="B235" s="89" t="s">
        <v>1235</v>
      </c>
      <c r="C235" s="384" t="s">
        <v>1236</v>
      </c>
      <c r="D235" s="113">
        <v>18940.463649999998</v>
      </c>
      <c r="E235" s="113">
        <v>21342.439640000001</v>
      </c>
      <c r="F235" s="113">
        <v>40974.888189999998</v>
      </c>
      <c r="G235" s="113">
        <v>5408.6176999999998</v>
      </c>
      <c r="H235" s="113">
        <v>86666.409180000002</v>
      </c>
      <c r="I235" s="113">
        <v>5701.0732600000001</v>
      </c>
      <c r="J235" s="113">
        <v>57.067999999999998</v>
      </c>
      <c r="K235" s="113">
        <v>0</v>
      </c>
      <c r="L235" s="113">
        <v>9974.8184999999994</v>
      </c>
      <c r="M235" s="113">
        <v>842.31899999999996</v>
      </c>
      <c r="N235" s="113">
        <v>6928.8954299999996</v>
      </c>
      <c r="O235" s="113">
        <v>2002.2727199999999</v>
      </c>
      <c r="P235" s="113">
        <v>232.69221999999999</v>
      </c>
      <c r="Q235" s="113">
        <v>862.97193000000004</v>
      </c>
      <c r="R235" s="113">
        <v>26602.111060000003</v>
      </c>
      <c r="S235" s="113">
        <v>916.39490000000001</v>
      </c>
      <c r="T235" s="113">
        <v>216.64653000000001</v>
      </c>
      <c r="U235" s="113">
        <v>135.17639000000003</v>
      </c>
      <c r="V235" s="113">
        <v>219.16504999999998</v>
      </c>
      <c r="W235" s="113">
        <v>0</v>
      </c>
      <c r="X235" s="113">
        <v>7.3986499999999999</v>
      </c>
      <c r="Y235" s="113">
        <v>1614.31755</v>
      </c>
      <c r="Z235" s="113">
        <v>118.84111999999999</v>
      </c>
      <c r="AA235" s="113">
        <v>359.60901000000001</v>
      </c>
      <c r="AB235" s="113">
        <v>3511.0726800000002</v>
      </c>
      <c r="AC235" s="113">
        <v>228.67665</v>
      </c>
      <c r="AD235" s="113">
        <v>7327.2985300000009</v>
      </c>
      <c r="AE235" s="113">
        <v>120595.81877000001</v>
      </c>
      <c r="AF235" s="113">
        <v>6928.8954299999996</v>
      </c>
      <c r="AG235" s="113">
        <v>11036.302549999999</v>
      </c>
      <c r="AH235" s="113">
        <v>0</v>
      </c>
      <c r="AI235" s="113">
        <v>2202.6032099999998</v>
      </c>
      <c r="AJ235" s="113">
        <v>100428.01757999999</v>
      </c>
      <c r="AL235" s="148"/>
    </row>
    <row r="236" spans="1:38" s="115" customFormat="1" x14ac:dyDescent="0.25">
      <c r="A236" s="89"/>
      <c r="B236" s="357"/>
      <c r="C236" s="384" t="s">
        <v>1275</v>
      </c>
      <c r="D236" s="113">
        <v>28445.273429999997</v>
      </c>
      <c r="E236" s="113">
        <v>6019.67094</v>
      </c>
      <c r="F236" s="113">
        <v>35156.7477</v>
      </c>
      <c r="G236" s="113">
        <v>7209.0462399999997</v>
      </c>
      <c r="H236" s="113">
        <v>76830.738310000001</v>
      </c>
      <c r="I236" s="113">
        <v>2941.81909</v>
      </c>
      <c r="J236" s="113">
        <v>90.490940000000009</v>
      </c>
      <c r="K236" s="113">
        <v>0</v>
      </c>
      <c r="L236" s="113">
        <v>15287.277249999999</v>
      </c>
      <c r="M236" s="113">
        <v>499.81617</v>
      </c>
      <c r="N236" s="113">
        <v>457.67052000000001</v>
      </c>
      <c r="O236" s="113">
        <v>1230.2067999999999</v>
      </c>
      <c r="P236" s="113">
        <v>177.69585000000001</v>
      </c>
      <c r="Q236" s="113">
        <v>1209.0638999999999</v>
      </c>
      <c r="R236" s="113">
        <v>21894.040519999995</v>
      </c>
      <c r="S236" s="113">
        <v>1219.09211</v>
      </c>
      <c r="T236" s="113">
        <v>279.96632</v>
      </c>
      <c r="U236" s="113">
        <v>244.11763999999999</v>
      </c>
      <c r="V236" s="113">
        <v>909.83793000000014</v>
      </c>
      <c r="W236" s="113">
        <v>38.673519999999996</v>
      </c>
      <c r="X236" s="113">
        <v>76.284180000000006</v>
      </c>
      <c r="Y236" s="113">
        <v>3927.8669799999998</v>
      </c>
      <c r="Z236" s="113">
        <v>75.994579999999999</v>
      </c>
      <c r="AA236" s="113">
        <v>387.94647999999995</v>
      </c>
      <c r="AB236" s="113">
        <v>4337.3194499999991</v>
      </c>
      <c r="AC236" s="113">
        <v>402.49788999999998</v>
      </c>
      <c r="AD236" s="113">
        <v>11899.59708</v>
      </c>
      <c r="AE236" s="113">
        <v>110624.37590999997</v>
      </c>
      <c r="AF236" s="113">
        <v>457.67052000000001</v>
      </c>
      <c r="AG236" s="113">
        <v>16696.931349999999</v>
      </c>
      <c r="AH236" s="113">
        <v>0</v>
      </c>
      <c r="AI236" s="113">
        <v>4718.3113499999999</v>
      </c>
      <c r="AJ236" s="113">
        <v>88751.462689999986</v>
      </c>
      <c r="AL236" s="148"/>
    </row>
    <row r="237" spans="1:38" s="115" customFormat="1" x14ac:dyDescent="0.25">
      <c r="A237" s="89"/>
      <c r="B237" s="357"/>
      <c r="C237" s="384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L237" s="148"/>
    </row>
    <row r="238" spans="1:38" s="115" customFormat="1" x14ac:dyDescent="0.25">
      <c r="A238" s="89"/>
      <c r="B238" s="89" t="s">
        <v>1238</v>
      </c>
      <c r="C238" s="384" t="s">
        <v>1239</v>
      </c>
      <c r="D238" s="113">
        <v>15154.10526</v>
      </c>
      <c r="E238" s="113">
        <v>25311.97654</v>
      </c>
      <c r="F238" s="113">
        <v>135221.58528</v>
      </c>
      <c r="G238" s="113">
        <v>46475.477100000004</v>
      </c>
      <c r="H238" s="113">
        <v>222163.14418</v>
      </c>
      <c r="I238" s="113">
        <v>22187.80243</v>
      </c>
      <c r="J238" s="113">
        <v>5870.3294400000004</v>
      </c>
      <c r="K238" s="113">
        <v>1958.1969999999999</v>
      </c>
      <c r="L238" s="113">
        <v>42607.341</v>
      </c>
      <c r="M238" s="113">
        <v>14947.522010000001</v>
      </c>
      <c r="N238" s="113">
        <v>11651.73092</v>
      </c>
      <c r="O238" s="113">
        <v>12131.99144</v>
      </c>
      <c r="P238" s="113">
        <v>2252.55836</v>
      </c>
      <c r="Q238" s="113">
        <v>2591.9233899999999</v>
      </c>
      <c r="R238" s="113">
        <v>116199.39598999999</v>
      </c>
      <c r="S238" s="113">
        <v>907.99203</v>
      </c>
      <c r="T238" s="113">
        <v>1061.14347</v>
      </c>
      <c r="U238" s="113">
        <v>4.8788500000000008</v>
      </c>
      <c r="V238" s="113">
        <v>516.95542</v>
      </c>
      <c r="W238" s="113">
        <v>0</v>
      </c>
      <c r="X238" s="113">
        <v>57.95241</v>
      </c>
      <c r="Y238" s="113">
        <v>1331.12447</v>
      </c>
      <c r="Z238" s="113">
        <v>170.8509</v>
      </c>
      <c r="AA238" s="113">
        <v>106.22882000000001</v>
      </c>
      <c r="AB238" s="113">
        <v>565.50228000000004</v>
      </c>
      <c r="AC238" s="113">
        <v>88.909899999999993</v>
      </c>
      <c r="AD238" s="113">
        <v>4811.5385499999984</v>
      </c>
      <c r="AE238" s="113">
        <v>343174.07871999999</v>
      </c>
      <c r="AF238" s="113">
        <v>13609.92792</v>
      </c>
      <c r="AG238" s="113">
        <v>58071.818429999999</v>
      </c>
      <c r="AH238" s="113">
        <v>0</v>
      </c>
      <c r="AI238" s="113">
        <v>1526.2631900000001</v>
      </c>
      <c r="AJ238" s="113">
        <v>269966.06918000011</v>
      </c>
      <c r="AL238" s="148"/>
    </row>
    <row r="239" spans="1:38" s="115" customFormat="1" x14ac:dyDescent="0.25">
      <c r="A239" s="89"/>
      <c r="B239" s="357"/>
      <c r="C239" s="384" t="s">
        <v>1276</v>
      </c>
      <c r="D239" s="113">
        <v>4261.8339800000003</v>
      </c>
      <c r="E239" s="113">
        <v>17035.049370000001</v>
      </c>
      <c r="F239" s="113">
        <v>98319.508350000004</v>
      </c>
      <c r="G239" s="113">
        <v>25859.71154</v>
      </c>
      <c r="H239" s="113">
        <v>145476.10324</v>
      </c>
      <c r="I239" s="113">
        <v>15284.568619999998</v>
      </c>
      <c r="J239" s="113">
        <v>4368.2261799999987</v>
      </c>
      <c r="K239" s="113">
        <v>0</v>
      </c>
      <c r="L239" s="113">
        <v>20540.757320000001</v>
      </c>
      <c r="M239" s="113">
        <v>3542.5411599999998</v>
      </c>
      <c r="N239" s="113">
        <v>2881.3160199999998</v>
      </c>
      <c r="O239" s="113">
        <v>3280.9973699999996</v>
      </c>
      <c r="P239" s="113">
        <v>1024.6899299999998</v>
      </c>
      <c r="Q239" s="113">
        <v>1427.4000699999999</v>
      </c>
      <c r="R239" s="113">
        <v>52350.496670000008</v>
      </c>
      <c r="S239" s="113">
        <v>1027.19029</v>
      </c>
      <c r="T239" s="113">
        <v>316.92893999999995</v>
      </c>
      <c r="U239" s="113">
        <v>4.3</v>
      </c>
      <c r="V239" s="113">
        <v>334.26722999999998</v>
      </c>
      <c r="W239" s="113">
        <v>0</v>
      </c>
      <c r="X239" s="113">
        <v>177.42312000000001</v>
      </c>
      <c r="Y239" s="113">
        <v>1439.5957199999998</v>
      </c>
      <c r="Z239" s="113">
        <v>75.596850000000018</v>
      </c>
      <c r="AA239" s="113">
        <v>87.235770000000002</v>
      </c>
      <c r="AB239" s="113">
        <v>111.53997999999999</v>
      </c>
      <c r="AC239" s="113">
        <v>31.239370000000001</v>
      </c>
      <c r="AD239" s="113">
        <v>3605.3172699999996</v>
      </c>
      <c r="AE239" s="113">
        <v>201431.91718000002</v>
      </c>
      <c r="AF239" s="113">
        <v>2881.3160199999998</v>
      </c>
      <c r="AG239" s="113">
        <v>24417.565710000003</v>
      </c>
      <c r="AH239" s="113">
        <v>0</v>
      </c>
      <c r="AI239" s="113">
        <v>1558.07086</v>
      </c>
      <c r="AJ239" s="113">
        <v>172574.96459000008</v>
      </c>
      <c r="AL239" s="148"/>
    </row>
    <row r="240" spans="1:38" s="115" customFormat="1" x14ac:dyDescent="0.25">
      <c r="A240" s="89"/>
      <c r="D240" s="113"/>
      <c r="AL240" s="148"/>
    </row>
    <row r="241" spans="1:38" s="115" customFormat="1" x14ac:dyDescent="0.25">
      <c r="A241" s="89"/>
      <c r="D241" s="113"/>
      <c r="AL241" s="148"/>
    </row>
    <row r="242" spans="1:38" s="109" customFormat="1" x14ac:dyDescent="0.25">
      <c r="A242" s="89"/>
      <c r="C242" s="385" t="s">
        <v>1270</v>
      </c>
      <c r="D242" s="102">
        <v>3548228.6776299998</v>
      </c>
      <c r="E242" s="102">
        <v>3438555.5666200002</v>
      </c>
      <c r="F242" s="102">
        <v>6310805.9634800004</v>
      </c>
      <c r="G242" s="102">
        <v>3435347.8015300003</v>
      </c>
      <c r="H242" s="102">
        <v>16732938.009260003</v>
      </c>
      <c r="I242" s="102">
        <v>1079568.7931900001</v>
      </c>
      <c r="J242" s="102">
        <v>2362666.0059599997</v>
      </c>
      <c r="K242" s="102">
        <v>211865.731</v>
      </c>
      <c r="L242" s="102">
        <v>1701553.1033299998</v>
      </c>
      <c r="M242" s="102">
        <v>586790.70239999995</v>
      </c>
      <c r="N242" s="102">
        <v>2382775.0729900002</v>
      </c>
      <c r="O242" s="102">
        <v>300356.08428000001</v>
      </c>
      <c r="P242" s="102">
        <v>522593.02698999993</v>
      </c>
      <c r="Q242" s="102">
        <v>570806.50741999992</v>
      </c>
      <c r="R242" s="102">
        <v>9718975.0275599994</v>
      </c>
      <c r="S242" s="102">
        <v>387712.48493999999</v>
      </c>
      <c r="T242" s="102">
        <v>106676.43193999999</v>
      </c>
      <c r="U242" s="102">
        <v>28156.32746</v>
      </c>
      <c r="V242" s="102">
        <v>22664.61939</v>
      </c>
      <c r="W242" s="102">
        <v>100891.75924999999</v>
      </c>
      <c r="X242" s="102">
        <v>14035.910389999999</v>
      </c>
      <c r="Y242" s="102">
        <v>46296.287779999999</v>
      </c>
      <c r="Z242" s="102">
        <v>14265.057840000001</v>
      </c>
      <c r="AA242" s="102">
        <v>77103.659289999996</v>
      </c>
      <c r="AB242" s="102">
        <v>96240.724090000003</v>
      </c>
      <c r="AC242" s="102">
        <v>78598.377200000003</v>
      </c>
      <c r="AD242" s="102">
        <v>972641.63957000023</v>
      </c>
      <c r="AE242" s="102">
        <v>27424554.676390003</v>
      </c>
      <c r="AF242" s="102">
        <v>2594640.8039899999</v>
      </c>
      <c r="AG242" s="102">
        <v>2311008.4251199993</v>
      </c>
      <c r="AH242" s="102">
        <v>0</v>
      </c>
      <c r="AI242" s="102">
        <v>201998.32426999998</v>
      </c>
      <c r="AJ242" s="102">
        <v>22316907.123010006</v>
      </c>
      <c r="AL242" s="386"/>
    </row>
    <row r="243" spans="1:38" s="109" customFormat="1" x14ac:dyDescent="0.25">
      <c r="A243" s="89"/>
      <c r="C243" s="384" t="s">
        <v>1271</v>
      </c>
      <c r="D243" s="113">
        <v>1871414.5001599998</v>
      </c>
      <c r="E243" s="113">
        <v>793153.75808000006</v>
      </c>
      <c r="F243" s="113">
        <v>2535687.9106000005</v>
      </c>
      <c r="G243" s="113">
        <v>2194936.0580900004</v>
      </c>
      <c r="H243" s="113">
        <v>7395192.2269300008</v>
      </c>
      <c r="I243" s="113">
        <v>541854.71291</v>
      </c>
      <c r="J243" s="113">
        <v>1711835.1296900001</v>
      </c>
      <c r="K243" s="113">
        <v>211865.731</v>
      </c>
      <c r="L243" s="113">
        <v>84510.519800000009</v>
      </c>
      <c r="M243" s="113">
        <v>51827.664250000002</v>
      </c>
      <c r="N243" s="113">
        <v>1959390.0766700001</v>
      </c>
      <c r="O243" s="113">
        <v>85566.948579999997</v>
      </c>
      <c r="P243" s="113">
        <v>341850.54720999993</v>
      </c>
      <c r="Q243" s="113">
        <v>6.644569999999999</v>
      </c>
      <c r="R243" s="113">
        <v>4988707.97468</v>
      </c>
      <c r="S243" s="113">
        <v>303496.67149000004</v>
      </c>
      <c r="T243" s="113">
        <v>50413.937939999996</v>
      </c>
      <c r="U243" s="113">
        <v>12207.275539999999</v>
      </c>
      <c r="V243" s="113">
        <v>4015.8821199999998</v>
      </c>
      <c r="W243" s="113">
        <v>91436.996859999999</v>
      </c>
      <c r="X243" s="113">
        <v>873.76090999999997</v>
      </c>
      <c r="Y243" s="113">
        <v>0</v>
      </c>
      <c r="Z243" s="113">
        <v>8250.1380200000003</v>
      </c>
      <c r="AA243" s="113">
        <v>0</v>
      </c>
      <c r="AB243" s="113">
        <v>11827.5218</v>
      </c>
      <c r="AC243" s="113">
        <v>0</v>
      </c>
      <c r="AD243" s="113">
        <v>482522.18468000012</v>
      </c>
      <c r="AE243" s="113">
        <v>12866422.386290003</v>
      </c>
      <c r="AF243" s="113">
        <v>2171255.80767</v>
      </c>
      <c r="AG243" s="113">
        <v>140354.06617000001</v>
      </c>
      <c r="AH243" s="113">
        <v>0</v>
      </c>
      <c r="AI243" s="113">
        <v>0</v>
      </c>
      <c r="AJ243" s="113">
        <v>10554812.512450004</v>
      </c>
      <c r="AL243" s="386"/>
    </row>
    <row r="244" spans="1:38" s="109" customFormat="1" x14ac:dyDescent="0.25">
      <c r="A244" s="89"/>
      <c r="C244" s="384" t="s">
        <v>1272</v>
      </c>
      <c r="D244" s="141">
        <v>1286963.6110700001</v>
      </c>
      <c r="E244" s="141">
        <v>1751027.2182999998</v>
      </c>
      <c r="F244" s="141">
        <v>2193799.9694900005</v>
      </c>
      <c r="G244" s="141">
        <v>972681.78018</v>
      </c>
      <c r="H244" s="141">
        <v>6204472.5790400011</v>
      </c>
      <c r="I244" s="141">
        <v>484408.18524999998</v>
      </c>
      <c r="J244" s="141">
        <v>579185.09810000006</v>
      </c>
      <c r="K244" s="141">
        <v>0</v>
      </c>
      <c r="L244" s="141">
        <v>1617042.5835299997</v>
      </c>
      <c r="M244" s="141">
        <v>445728.32610000001</v>
      </c>
      <c r="N244" s="141">
        <v>310682.38380000001</v>
      </c>
      <c r="O244" s="141">
        <v>126961.45500000002</v>
      </c>
      <c r="P244" s="141">
        <v>153778.57318000001</v>
      </c>
      <c r="Q244" s="141">
        <v>299642.28753999999</v>
      </c>
      <c r="R244" s="141">
        <v>4017428.8924999991</v>
      </c>
      <c r="S244" s="141">
        <v>3931.1944400000002</v>
      </c>
      <c r="T244" s="141">
        <v>55026.863290000001</v>
      </c>
      <c r="U244" s="141">
        <v>8769.1987200000003</v>
      </c>
      <c r="V244" s="141">
        <v>17308.940630000001</v>
      </c>
      <c r="W244" s="141">
        <v>723.62153999999998</v>
      </c>
      <c r="X244" s="141">
        <v>12438.602629999999</v>
      </c>
      <c r="Y244" s="141">
        <v>3922.2944499999999</v>
      </c>
      <c r="Z244" s="141">
        <v>4348.5075200000001</v>
      </c>
      <c r="AA244" s="141">
        <v>0</v>
      </c>
      <c r="AB244" s="141">
        <v>34358.741800000003</v>
      </c>
      <c r="AC244" s="141">
        <v>0</v>
      </c>
      <c r="AD244" s="141">
        <v>140827.96502</v>
      </c>
      <c r="AE244" s="141">
        <v>10362729.436559999</v>
      </c>
      <c r="AF244" s="141">
        <v>310682.38380000001</v>
      </c>
      <c r="AG244" s="141">
        <v>2080079.8502599995</v>
      </c>
      <c r="AH244" s="141">
        <v>0</v>
      </c>
      <c r="AI244" s="141">
        <v>3922.2944499999999</v>
      </c>
      <c r="AJ244" s="141">
        <v>7968044.9080500007</v>
      </c>
      <c r="AL244" s="386"/>
    </row>
    <row r="245" spans="1:38" s="115" customFormat="1" x14ac:dyDescent="0.25">
      <c r="A245" s="152"/>
      <c r="C245" s="384" t="s">
        <v>1273</v>
      </c>
      <c r="D245" s="113">
        <v>194329.39939000001</v>
      </c>
      <c r="E245" s="113">
        <v>537473.85732999991</v>
      </c>
      <c r="F245" s="113">
        <v>641184.29132000008</v>
      </c>
      <c r="G245" s="113">
        <v>249057.88558999999</v>
      </c>
      <c r="H245" s="113">
        <v>1622045.4336300001</v>
      </c>
      <c r="I245" s="113">
        <v>47454.491159999998</v>
      </c>
      <c r="J245" s="113">
        <v>67845.763389999993</v>
      </c>
      <c r="K245" s="113">
        <v>0</v>
      </c>
      <c r="L245" s="113">
        <v>0</v>
      </c>
      <c r="M245" s="113">
        <v>89234.697049999988</v>
      </c>
      <c r="N245" s="113">
        <v>109469.14644000001</v>
      </c>
      <c r="O245" s="113">
        <v>33189.8197</v>
      </c>
      <c r="P245" s="113">
        <v>18050.024170000001</v>
      </c>
      <c r="Q245" s="113">
        <v>69.197710000000001</v>
      </c>
      <c r="R245" s="113">
        <v>365313.13961999997</v>
      </c>
      <c r="S245" s="113">
        <v>17966.424790000001</v>
      </c>
      <c r="T245" s="113">
        <v>1118.63777</v>
      </c>
      <c r="U245" s="113">
        <v>29.227520000000002</v>
      </c>
      <c r="V245" s="113">
        <v>64.745059999999995</v>
      </c>
      <c r="W245" s="113">
        <v>170.74323999999999</v>
      </c>
      <c r="X245" s="113">
        <v>1E-3</v>
      </c>
      <c r="Y245" s="113">
        <v>0</v>
      </c>
      <c r="Z245" s="113">
        <v>1595.60842</v>
      </c>
      <c r="AA245" s="113">
        <v>0</v>
      </c>
      <c r="AB245" s="113">
        <v>4651.2396900000003</v>
      </c>
      <c r="AC245" s="113">
        <v>0</v>
      </c>
      <c r="AD245" s="113">
        <v>25596.627490000003</v>
      </c>
      <c r="AE245" s="113">
        <v>2012955.20074</v>
      </c>
      <c r="AF245" s="113">
        <v>109469.14644000001</v>
      </c>
      <c r="AG245" s="113">
        <v>89299.442109999989</v>
      </c>
      <c r="AH245" s="113">
        <v>0</v>
      </c>
      <c r="AI245" s="113">
        <v>0</v>
      </c>
      <c r="AJ245" s="113">
        <v>1814186.61219</v>
      </c>
      <c r="AL245" s="148"/>
    </row>
    <row r="246" spans="1:38" s="115" customFormat="1" x14ac:dyDescent="0.25">
      <c r="A246" s="152"/>
      <c r="C246" s="384" t="s">
        <v>1605</v>
      </c>
      <c r="D246" s="113">
        <v>192699.22320000001</v>
      </c>
      <c r="E246" s="113">
        <v>9379.2488000000012</v>
      </c>
      <c r="F246" s="113">
        <v>925039.50075000001</v>
      </c>
      <c r="G246" s="113">
        <v>17988.52245</v>
      </c>
      <c r="H246" s="113">
        <v>1145106.4952</v>
      </c>
      <c r="I246" s="113">
        <v>5851.4038700000001</v>
      </c>
      <c r="J246" s="113">
        <v>0</v>
      </c>
      <c r="K246" s="113">
        <v>0</v>
      </c>
      <c r="L246" s="113">
        <v>0</v>
      </c>
      <c r="M246" s="113">
        <v>1.4999999999999999E-2</v>
      </c>
      <c r="N246" s="113">
        <v>3233.4660800000001</v>
      </c>
      <c r="O246" s="113">
        <v>54445.511049999994</v>
      </c>
      <c r="P246" s="113">
        <v>6046.8632500000003</v>
      </c>
      <c r="Q246" s="113">
        <v>271088.37760000001</v>
      </c>
      <c r="R246" s="113">
        <v>340665.63685000001</v>
      </c>
      <c r="S246" s="113">
        <v>62124.318359999997</v>
      </c>
      <c r="T246" s="113">
        <v>116.99294</v>
      </c>
      <c r="U246" s="113">
        <v>7150.6256799999992</v>
      </c>
      <c r="V246" s="113">
        <v>1275.0515799999998</v>
      </c>
      <c r="W246" s="113">
        <v>8560.39761</v>
      </c>
      <c r="X246" s="113">
        <v>723.54584999999997</v>
      </c>
      <c r="Y246" s="113">
        <v>42373.993329999998</v>
      </c>
      <c r="Z246" s="113">
        <v>70.803880000000007</v>
      </c>
      <c r="AA246" s="113">
        <v>77103.659289999996</v>
      </c>
      <c r="AB246" s="113">
        <v>45403.220799999996</v>
      </c>
      <c r="AC246" s="113">
        <v>78598.377200000003</v>
      </c>
      <c r="AD246" s="113">
        <v>323500.98652000003</v>
      </c>
      <c r="AE246" s="113">
        <v>1809273.1185700002</v>
      </c>
      <c r="AF246" s="113">
        <v>3233.4660800000001</v>
      </c>
      <c r="AG246" s="113">
        <v>1275.0665799999997</v>
      </c>
      <c r="AH246" s="113">
        <v>0</v>
      </c>
      <c r="AI246" s="113">
        <v>198076.02982</v>
      </c>
      <c r="AJ246" s="113">
        <v>1606688.5560900001</v>
      </c>
      <c r="AL246" s="148"/>
    </row>
    <row r="247" spans="1:38" s="115" customFormat="1" x14ac:dyDescent="0.25">
      <c r="A247" s="152"/>
      <c r="C247" s="384" t="s">
        <v>731</v>
      </c>
      <c r="D247" s="113">
        <v>2821.9438100000002</v>
      </c>
      <c r="E247" s="113">
        <v>347521.48411000002</v>
      </c>
      <c r="F247" s="113">
        <v>15094.29132</v>
      </c>
      <c r="G247" s="113">
        <v>683.55521999999996</v>
      </c>
      <c r="H247" s="113">
        <v>366121.27445999999</v>
      </c>
      <c r="I247" s="113">
        <v>0</v>
      </c>
      <c r="J247" s="113">
        <v>3800.01478</v>
      </c>
      <c r="K247" s="113">
        <v>0</v>
      </c>
      <c r="L247" s="113">
        <v>0</v>
      </c>
      <c r="M247" s="113">
        <v>0</v>
      </c>
      <c r="N247" s="113">
        <v>0</v>
      </c>
      <c r="O247" s="113">
        <v>192.34995000000001</v>
      </c>
      <c r="P247" s="113">
        <v>2867.0191800000002</v>
      </c>
      <c r="Q247" s="113">
        <v>0</v>
      </c>
      <c r="R247" s="113">
        <v>6859.3839099999996</v>
      </c>
      <c r="S247" s="113">
        <v>193.87585999999999</v>
      </c>
      <c r="T247" s="113">
        <v>0</v>
      </c>
      <c r="U247" s="113">
        <v>0</v>
      </c>
      <c r="V247" s="113">
        <v>0</v>
      </c>
      <c r="W247" s="113">
        <v>0</v>
      </c>
      <c r="X247" s="113">
        <v>0</v>
      </c>
      <c r="Y247" s="113">
        <v>0</v>
      </c>
      <c r="Z247" s="113">
        <v>0</v>
      </c>
      <c r="AA247" s="113">
        <v>0</v>
      </c>
      <c r="AB247" s="113">
        <v>0</v>
      </c>
      <c r="AC247" s="113">
        <v>0</v>
      </c>
      <c r="AD247" s="113">
        <v>193.87585999999999</v>
      </c>
      <c r="AE247" s="113">
        <v>373174.53422999993</v>
      </c>
      <c r="AF247" s="113">
        <v>0</v>
      </c>
      <c r="AG247" s="113">
        <v>0</v>
      </c>
      <c r="AH247" s="113">
        <v>0</v>
      </c>
      <c r="AI247" s="113">
        <v>0</v>
      </c>
      <c r="AJ247" s="113">
        <v>373174.53422999993</v>
      </c>
      <c r="AL247" s="148"/>
    </row>
    <row r="248" spans="1:38" s="115" customFormat="1" x14ac:dyDescent="0.25">
      <c r="A248" s="152"/>
      <c r="C248" s="384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L248" s="148"/>
    </row>
    <row r="249" spans="1:38" x14ac:dyDescent="0.25">
      <c r="A249" s="42"/>
      <c r="C249" s="234"/>
      <c r="E249" s="113"/>
      <c r="F249" s="253"/>
      <c r="G249" s="253"/>
      <c r="H249" s="113"/>
      <c r="I249" s="113"/>
      <c r="J249" s="11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</row>
    <row r="250" spans="1:38" x14ac:dyDescent="0.25">
      <c r="C250" s="348" t="s">
        <v>1237</v>
      </c>
      <c r="D250" s="102">
        <v>88463.425239999997</v>
      </c>
      <c r="E250" s="102">
        <v>666545.59276999999</v>
      </c>
      <c r="F250" s="102">
        <v>373734.53876999998</v>
      </c>
      <c r="G250" s="102">
        <v>37566.155570000003</v>
      </c>
      <c r="H250" s="102">
        <v>1166309.7123499999</v>
      </c>
      <c r="I250" s="102">
        <v>79099.707290000006</v>
      </c>
      <c r="J250" s="102">
        <v>2430.0826999999999</v>
      </c>
      <c r="K250" s="102">
        <v>0</v>
      </c>
      <c r="L250" s="102">
        <v>125869.33345000001</v>
      </c>
      <c r="M250" s="102">
        <v>19116.75762</v>
      </c>
      <c r="N250" s="102">
        <v>72179.44941999999</v>
      </c>
      <c r="O250" s="102">
        <v>37313.532950000001</v>
      </c>
      <c r="P250" s="102">
        <v>2851.8631700000001</v>
      </c>
      <c r="Q250" s="102">
        <v>5521.6556999999993</v>
      </c>
      <c r="R250" s="102">
        <v>344382.3823</v>
      </c>
      <c r="S250" s="102">
        <v>15580.543750000001</v>
      </c>
      <c r="T250" s="102">
        <v>5319.2455599999994</v>
      </c>
      <c r="U250" s="102">
        <v>3186.1529</v>
      </c>
      <c r="V250" s="102">
        <v>4983.1290200000003</v>
      </c>
      <c r="W250" s="102">
        <v>1042.05809</v>
      </c>
      <c r="X250" s="102">
        <v>231.44469000000004</v>
      </c>
      <c r="Y250" s="102">
        <v>16795.682800000002</v>
      </c>
      <c r="Z250" s="102">
        <v>3220.56</v>
      </c>
      <c r="AA250" s="102">
        <v>1887.0507400000001</v>
      </c>
      <c r="AB250" s="102">
        <v>60475.319179999999</v>
      </c>
      <c r="AC250" s="102">
        <v>2658.0860999999995</v>
      </c>
      <c r="AD250" s="102">
        <v>115379.27283</v>
      </c>
      <c r="AE250" s="102">
        <v>1626071.36748</v>
      </c>
      <c r="AF250" s="102">
        <v>72179.44941999999</v>
      </c>
      <c r="AG250" s="102">
        <v>149969.22009000002</v>
      </c>
      <c r="AH250" s="102">
        <v>0</v>
      </c>
      <c r="AI250" s="102">
        <v>21340.819640000002</v>
      </c>
      <c r="AJ250" s="102">
        <v>1382581.8783300002</v>
      </c>
      <c r="AK250" s="102"/>
    </row>
    <row r="251" spans="1:38" x14ac:dyDescent="0.25">
      <c r="C251" s="234" t="s">
        <v>1271</v>
      </c>
      <c r="D251" s="113">
        <v>3286.9466299999999</v>
      </c>
      <c r="E251" s="113">
        <v>634473.34190999996</v>
      </c>
      <c r="F251" s="113">
        <v>145435.62260999999</v>
      </c>
      <c r="G251" s="113">
        <v>18764.388589999999</v>
      </c>
      <c r="H251" s="113">
        <v>801960.29974000005</v>
      </c>
      <c r="I251" s="113">
        <v>61750.144289999997</v>
      </c>
      <c r="J251" s="113">
        <v>0</v>
      </c>
      <c r="K251" s="113">
        <v>0</v>
      </c>
      <c r="L251" s="113">
        <v>19431.614579999998</v>
      </c>
      <c r="M251" s="113">
        <v>4129.29198</v>
      </c>
      <c r="N251" s="113">
        <v>69953.625079999998</v>
      </c>
      <c r="O251" s="113">
        <v>20051.598549999999</v>
      </c>
      <c r="P251" s="113">
        <v>2248.5148000000004</v>
      </c>
      <c r="Q251" s="113">
        <v>0</v>
      </c>
      <c r="R251" s="113">
        <v>177564.78927999997</v>
      </c>
      <c r="S251" s="113">
        <v>10319.851410000001</v>
      </c>
      <c r="T251" s="113">
        <v>592.23376999999994</v>
      </c>
      <c r="U251" s="113">
        <v>2895.7381700000001</v>
      </c>
      <c r="V251" s="113">
        <v>1670.3882500000002</v>
      </c>
      <c r="W251" s="113">
        <v>655.60471999999993</v>
      </c>
      <c r="X251" s="113">
        <v>0.25058000000000002</v>
      </c>
      <c r="Y251" s="113">
        <v>0</v>
      </c>
      <c r="Z251" s="113">
        <v>2640.09944</v>
      </c>
      <c r="AA251" s="113">
        <v>0</v>
      </c>
      <c r="AB251" s="113">
        <v>5940.9661400000005</v>
      </c>
      <c r="AC251" s="113">
        <v>0</v>
      </c>
      <c r="AD251" s="113">
        <v>24715.132479999997</v>
      </c>
      <c r="AE251" s="113">
        <v>1004240.2215</v>
      </c>
      <c r="AF251" s="113">
        <v>69953.625079999998</v>
      </c>
      <c r="AG251" s="113">
        <v>25231.294809999999</v>
      </c>
      <c r="AH251" s="113">
        <v>0</v>
      </c>
      <c r="AI251" s="113">
        <v>0</v>
      </c>
      <c r="AJ251" s="113">
        <v>909055.30161000008</v>
      </c>
      <c r="AK251" s="113"/>
    </row>
    <row r="252" spans="1:38" x14ac:dyDescent="0.25">
      <c r="C252" s="234" t="s">
        <v>1272</v>
      </c>
      <c r="D252" s="113">
        <v>72060.92220999999</v>
      </c>
      <c r="E252" s="113">
        <v>2631.4319199999995</v>
      </c>
      <c r="F252" s="113">
        <v>155952.60519</v>
      </c>
      <c r="G252" s="113">
        <v>14698.034729999999</v>
      </c>
      <c r="H252" s="113">
        <v>245342.99405000004</v>
      </c>
      <c r="I252" s="113">
        <v>17070.034370000001</v>
      </c>
      <c r="J252" s="113">
        <v>510.65794999999997</v>
      </c>
      <c r="K252" s="113">
        <v>0</v>
      </c>
      <c r="L252" s="113">
        <v>106437.71887000001</v>
      </c>
      <c r="M252" s="113">
        <v>14688.48479</v>
      </c>
      <c r="N252" s="113">
        <v>1771.43136</v>
      </c>
      <c r="O252" s="113">
        <v>10436.87117</v>
      </c>
      <c r="P252" s="113">
        <v>448.02050999999994</v>
      </c>
      <c r="Q252" s="113">
        <v>2900.1741200000001</v>
      </c>
      <c r="R252" s="113">
        <v>154263.39313999997</v>
      </c>
      <c r="S252" s="113">
        <v>225.71421000000001</v>
      </c>
      <c r="T252" s="113">
        <v>4415.3617899999999</v>
      </c>
      <c r="U252" s="113">
        <v>47.298950000000005</v>
      </c>
      <c r="V252" s="113">
        <v>3111.7838700000002</v>
      </c>
      <c r="W252" s="113">
        <v>60.546579999999999</v>
      </c>
      <c r="X252" s="113">
        <v>231.19411000000002</v>
      </c>
      <c r="Y252" s="113">
        <v>875.16023000000007</v>
      </c>
      <c r="Z252" s="113">
        <v>278.13998999999995</v>
      </c>
      <c r="AA252" s="113">
        <v>0</v>
      </c>
      <c r="AB252" s="113">
        <v>17817.662229999998</v>
      </c>
      <c r="AC252" s="113">
        <v>0</v>
      </c>
      <c r="AD252" s="113">
        <v>27062.861959999998</v>
      </c>
      <c r="AE252" s="113">
        <v>426669.24915000005</v>
      </c>
      <c r="AF252" s="113">
        <v>1771.43136</v>
      </c>
      <c r="AG252" s="113">
        <v>124237.98753</v>
      </c>
      <c r="AH252" s="113">
        <v>0</v>
      </c>
      <c r="AI252" s="113">
        <v>875.16023000000007</v>
      </c>
      <c r="AJ252" s="113">
        <v>299784.67002999998</v>
      </c>
      <c r="AK252" s="113"/>
    </row>
    <row r="253" spans="1:38" x14ac:dyDescent="0.25">
      <c r="C253" s="234" t="s">
        <v>1274</v>
      </c>
      <c r="D253" s="113">
        <v>5205.3927199999998</v>
      </c>
      <c r="E253" s="113">
        <v>27154.603229999993</v>
      </c>
      <c r="F253" s="113">
        <v>12576.70283</v>
      </c>
      <c r="G253" s="113">
        <v>3849.3606000000004</v>
      </c>
      <c r="H253" s="113">
        <v>48786.059380000006</v>
      </c>
      <c r="I253" s="113">
        <v>258.99867999999998</v>
      </c>
      <c r="J253" s="113">
        <v>1910.0444199999999</v>
      </c>
      <c r="K253" s="113">
        <v>0</v>
      </c>
      <c r="L253" s="113">
        <v>0</v>
      </c>
      <c r="M253" s="113">
        <v>298.98084999999998</v>
      </c>
      <c r="N253" s="113">
        <v>417.98459000000003</v>
      </c>
      <c r="O253" s="113">
        <v>2410.5090300000002</v>
      </c>
      <c r="P253" s="113">
        <v>134.82876999999999</v>
      </c>
      <c r="Q253" s="113">
        <v>0</v>
      </c>
      <c r="R253" s="113">
        <v>5431.3463400000001</v>
      </c>
      <c r="S253" s="113">
        <v>566.47019</v>
      </c>
      <c r="T253" s="113">
        <v>311.64999999999998</v>
      </c>
      <c r="U253" s="113">
        <v>0</v>
      </c>
      <c r="V253" s="113">
        <v>55.174109999999999</v>
      </c>
      <c r="W253" s="113">
        <v>0</v>
      </c>
      <c r="X253" s="113">
        <v>0</v>
      </c>
      <c r="Y253" s="113">
        <v>0</v>
      </c>
      <c r="Z253" s="113">
        <v>277.14857000000001</v>
      </c>
      <c r="AA253" s="113">
        <v>0</v>
      </c>
      <c r="AB253" s="113">
        <v>7086.9985500000003</v>
      </c>
      <c r="AC253" s="113">
        <v>0</v>
      </c>
      <c r="AD253" s="113">
        <v>8297.4414199999992</v>
      </c>
      <c r="AE253" s="113">
        <v>62514.847139999991</v>
      </c>
      <c r="AF253" s="113">
        <v>417.98459000000003</v>
      </c>
      <c r="AG253" s="113">
        <v>354.15495999999996</v>
      </c>
      <c r="AH253" s="113">
        <v>0</v>
      </c>
      <c r="AI253" s="113">
        <v>0</v>
      </c>
      <c r="AJ253" s="113">
        <v>61742.707590000005</v>
      </c>
      <c r="AK253" s="113"/>
    </row>
    <row r="254" spans="1:38" x14ac:dyDescent="0.25">
      <c r="C254" s="234" t="s">
        <v>1605</v>
      </c>
      <c r="D254" s="113">
        <v>7910.1636799999997</v>
      </c>
      <c r="E254" s="113">
        <v>2286.2157099999995</v>
      </c>
      <c r="F254" s="113">
        <v>59769.608139999997</v>
      </c>
      <c r="G254" s="113">
        <v>254.37165000000002</v>
      </c>
      <c r="H254" s="113">
        <v>70220.359179999999</v>
      </c>
      <c r="I254" s="113">
        <v>20.529950000000003</v>
      </c>
      <c r="J254" s="113">
        <v>9.3803300000000007</v>
      </c>
      <c r="K254" s="113">
        <v>0</v>
      </c>
      <c r="L254" s="113">
        <v>0</v>
      </c>
      <c r="M254" s="113">
        <v>0</v>
      </c>
      <c r="N254" s="113">
        <v>36.408390000000004</v>
      </c>
      <c r="O254" s="113">
        <v>4394.9399599999997</v>
      </c>
      <c r="P254" s="113">
        <v>20.499089999999999</v>
      </c>
      <c r="Q254" s="113">
        <v>2621.4815799999997</v>
      </c>
      <c r="R254" s="113">
        <v>7103.2392999999993</v>
      </c>
      <c r="S254" s="113">
        <v>4468.5079400000004</v>
      </c>
      <c r="T254" s="113">
        <v>0</v>
      </c>
      <c r="U254" s="113">
        <v>243.11577999999997</v>
      </c>
      <c r="V254" s="113">
        <v>145.78279000000001</v>
      </c>
      <c r="W254" s="113">
        <v>325.90679000000006</v>
      </c>
      <c r="X254" s="113">
        <v>0</v>
      </c>
      <c r="Y254" s="113">
        <v>15920.522570000001</v>
      </c>
      <c r="Z254" s="113">
        <v>25.172000000000004</v>
      </c>
      <c r="AA254" s="113">
        <v>1887.0507400000001</v>
      </c>
      <c r="AB254" s="113">
        <v>29629.69226</v>
      </c>
      <c r="AC254" s="113">
        <v>2658.0860999999995</v>
      </c>
      <c r="AD254" s="113">
        <v>55303.836969999997</v>
      </c>
      <c r="AE254" s="113">
        <v>132627.43545000002</v>
      </c>
      <c r="AF254" s="113">
        <v>36.408390000000004</v>
      </c>
      <c r="AG254" s="113">
        <v>145.78279000000001</v>
      </c>
      <c r="AH254" s="113">
        <v>0</v>
      </c>
      <c r="AI254" s="113">
        <v>20465.65941</v>
      </c>
      <c r="AJ254" s="113">
        <v>111979.58486000002</v>
      </c>
      <c r="AK254" s="113"/>
    </row>
    <row r="255" spans="1:38" x14ac:dyDescent="0.25">
      <c r="C255" s="234" t="s">
        <v>731</v>
      </c>
      <c r="D255" s="113">
        <v>0</v>
      </c>
      <c r="E255" s="113">
        <v>0</v>
      </c>
      <c r="F255" s="113">
        <v>0</v>
      </c>
      <c r="G255" s="113">
        <v>0</v>
      </c>
      <c r="H255" s="113">
        <v>0</v>
      </c>
      <c r="I255" s="113">
        <v>0</v>
      </c>
      <c r="J255" s="113">
        <v>0</v>
      </c>
      <c r="K255" s="113">
        <v>0</v>
      </c>
      <c r="L255" s="113">
        <v>0</v>
      </c>
      <c r="M255" s="113">
        <v>0</v>
      </c>
      <c r="N255" s="113">
        <v>0</v>
      </c>
      <c r="O255" s="113">
        <v>19.614240000000002</v>
      </c>
      <c r="P255" s="113">
        <v>0</v>
      </c>
      <c r="Q255" s="113">
        <v>0</v>
      </c>
      <c r="R255" s="113">
        <v>19.614240000000002</v>
      </c>
      <c r="S255" s="113">
        <v>0</v>
      </c>
      <c r="T255" s="113">
        <v>0</v>
      </c>
      <c r="U255" s="113">
        <v>0</v>
      </c>
      <c r="V255" s="113">
        <v>0</v>
      </c>
      <c r="W255" s="113">
        <v>0</v>
      </c>
      <c r="X255" s="113">
        <v>0</v>
      </c>
      <c r="Y255" s="113">
        <v>0</v>
      </c>
      <c r="Z255" s="113">
        <v>0</v>
      </c>
      <c r="AA255" s="113">
        <v>0</v>
      </c>
      <c r="AB255" s="113">
        <v>0</v>
      </c>
      <c r="AC255" s="113">
        <v>0</v>
      </c>
      <c r="AD255" s="113">
        <v>0</v>
      </c>
      <c r="AE255" s="113">
        <v>19.614240000000002</v>
      </c>
      <c r="AF255" s="113">
        <v>0</v>
      </c>
      <c r="AG255" s="113">
        <v>0</v>
      </c>
      <c r="AH255" s="113">
        <v>0</v>
      </c>
      <c r="AI255" s="113">
        <v>0</v>
      </c>
      <c r="AJ255" s="113">
        <v>19.614240000000002</v>
      </c>
      <c r="AK255" s="113"/>
    </row>
    <row r="256" spans="1:38" x14ac:dyDescent="0.25">
      <c r="C256" s="234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</row>
    <row r="257" spans="2:36" x14ac:dyDescent="0.25">
      <c r="C257" s="234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</row>
    <row r="258" spans="2:36" x14ac:dyDescent="0.25">
      <c r="C258" s="348" t="s">
        <v>1240</v>
      </c>
      <c r="D258" s="102">
        <v>19077.966180000003</v>
      </c>
      <c r="E258" s="102">
        <v>123338.63448000001</v>
      </c>
      <c r="F258" s="102">
        <v>545799.50320000004</v>
      </c>
      <c r="G258" s="102">
        <v>95824.636019999991</v>
      </c>
      <c r="H258" s="102">
        <v>784040.73988000001</v>
      </c>
      <c r="I258" s="102">
        <v>40148.095119999998</v>
      </c>
      <c r="J258" s="102">
        <v>9898.4419900000012</v>
      </c>
      <c r="K258" s="102">
        <v>4585.4930000000004</v>
      </c>
      <c r="L258" s="102">
        <v>86796.666980000009</v>
      </c>
      <c r="M258" s="102">
        <v>33853.419619999993</v>
      </c>
      <c r="N258" s="102">
        <v>24420.02967</v>
      </c>
      <c r="O258" s="102">
        <v>23315.136350000001</v>
      </c>
      <c r="P258" s="102">
        <v>7449.1481799999992</v>
      </c>
      <c r="Q258" s="102">
        <v>5513.30825</v>
      </c>
      <c r="R258" s="102">
        <v>235979.73916000006</v>
      </c>
      <c r="S258" s="102">
        <v>9661.5740399999995</v>
      </c>
      <c r="T258" s="102">
        <v>2627.4865100000002</v>
      </c>
      <c r="U258" s="102">
        <v>6.61449</v>
      </c>
      <c r="V258" s="102">
        <v>912.54127999999992</v>
      </c>
      <c r="W258" s="102">
        <v>0</v>
      </c>
      <c r="X258" s="102">
        <v>598.11129999999991</v>
      </c>
      <c r="Y258" s="102">
        <v>5106.4815800000006</v>
      </c>
      <c r="Z258" s="102">
        <v>654.7574800000001</v>
      </c>
      <c r="AA258" s="102">
        <v>856.51801</v>
      </c>
      <c r="AB258" s="102">
        <v>794.89895999999999</v>
      </c>
      <c r="AC258" s="102">
        <v>140.71295999999998</v>
      </c>
      <c r="AD258" s="102">
        <v>21359.696609999999</v>
      </c>
      <c r="AE258" s="102">
        <v>1041380.1756500001</v>
      </c>
      <c r="AF258" s="102">
        <v>29005.522670000002</v>
      </c>
      <c r="AG258" s="102">
        <v>121562.62788</v>
      </c>
      <c r="AH258" s="102">
        <v>0</v>
      </c>
      <c r="AI258" s="102">
        <v>6103.7125499999993</v>
      </c>
      <c r="AJ258" s="102">
        <v>884708.31255000003</v>
      </c>
    </row>
    <row r="259" spans="2:36" x14ac:dyDescent="0.25">
      <c r="C259" s="234" t="s">
        <v>1271</v>
      </c>
      <c r="D259" s="113">
        <v>3208.3056200000001</v>
      </c>
      <c r="E259" s="113">
        <v>93584.317609999998</v>
      </c>
      <c r="F259" s="113">
        <v>95962.949100000013</v>
      </c>
      <c r="G259" s="113">
        <v>16224.635770000001</v>
      </c>
      <c r="H259" s="113">
        <v>208980.20809999996</v>
      </c>
      <c r="I259" s="113">
        <v>17950.020909999999</v>
      </c>
      <c r="J259" s="113">
        <v>141.34467000000001</v>
      </c>
      <c r="K259" s="113">
        <v>4585.4930000000004</v>
      </c>
      <c r="L259" s="113">
        <v>2499.0889899999997</v>
      </c>
      <c r="M259" s="113">
        <v>11870.829100000001</v>
      </c>
      <c r="N259" s="113">
        <v>16573.598529999999</v>
      </c>
      <c r="O259" s="113">
        <v>14171.617549999999</v>
      </c>
      <c r="P259" s="113">
        <v>6971.24665</v>
      </c>
      <c r="Q259" s="113">
        <v>3.0000000000000001E-3</v>
      </c>
      <c r="R259" s="113">
        <v>74763.242400000003</v>
      </c>
      <c r="S259" s="113">
        <v>7922.0214499999993</v>
      </c>
      <c r="T259" s="113">
        <v>335.00459000000001</v>
      </c>
      <c r="U259" s="113">
        <v>0</v>
      </c>
      <c r="V259" s="113">
        <v>0</v>
      </c>
      <c r="W259" s="113">
        <v>0</v>
      </c>
      <c r="X259" s="113">
        <v>0</v>
      </c>
      <c r="Y259" s="113">
        <v>0</v>
      </c>
      <c r="Z259" s="113">
        <v>462.84098</v>
      </c>
      <c r="AA259" s="113">
        <v>0</v>
      </c>
      <c r="AB259" s="113">
        <v>36.422600000000003</v>
      </c>
      <c r="AC259" s="113">
        <v>0</v>
      </c>
      <c r="AD259" s="113">
        <v>8756.2896199999996</v>
      </c>
      <c r="AE259" s="113">
        <v>292499.74012000003</v>
      </c>
      <c r="AF259" s="113">
        <v>21159.091530000002</v>
      </c>
      <c r="AG259" s="113">
        <v>14369.918089999999</v>
      </c>
      <c r="AH259" s="113">
        <v>0</v>
      </c>
      <c r="AI259" s="113">
        <v>0</v>
      </c>
      <c r="AJ259" s="113">
        <v>256970.73049999998</v>
      </c>
    </row>
    <row r="260" spans="2:36" x14ac:dyDescent="0.25">
      <c r="C260" s="234" t="s">
        <v>1272</v>
      </c>
      <c r="D260" s="113">
        <v>11890.634840000001</v>
      </c>
      <c r="E260" s="113">
        <v>18968.825139999994</v>
      </c>
      <c r="F260" s="113">
        <v>155890.45368999999</v>
      </c>
      <c r="G260" s="113">
        <v>70335.802020000003</v>
      </c>
      <c r="H260" s="113">
        <v>257085.71568999998</v>
      </c>
      <c r="I260" s="113">
        <v>21607.043519999999</v>
      </c>
      <c r="J260" s="113">
        <v>9515.9917000000005</v>
      </c>
      <c r="K260" s="113">
        <v>0</v>
      </c>
      <c r="L260" s="113">
        <v>84297.577990000005</v>
      </c>
      <c r="M260" s="113">
        <v>16850.331289999998</v>
      </c>
      <c r="N260" s="113">
        <v>5794.3823000000011</v>
      </c>
      <c r="O260" s="113">
        <v>6480.3180500000008</v>
      </c>
      <c r="P260" s="113">
        <v>378.56852999999995</v>
      </c>
      <c r="Q260" s="113">
        <v>1457.19174</v>
      </c>
      <c r="R260" s="113">
        <v>146381.40512000004</v>
      </c>
      <c r="S260" s="113">
        <v>3.27223</v>
      </c>
      <c r="T260" s="113">
        <v>2292.4809700000001</v>
      </c>
      <c r="U260" s="113">
        <v>4.3</v>
      </c>
      <c r="V260" s="113">
        <v>806.18241</v>
      </c>
      <c r="W260" s="113">
        <v>0</v>
      </c>
      <c r="X260" s="113">
        <v>557.50910999999996</v>
      </c>
      <c r="Y260" s="113">
        <v>232.84027999999995</v>
      </c>
      <c r="Z260" s="113">
        <v>169.61829</v>
      </c>
      <c r="AA260" s="113">
        <v>0</v>
      </c>
      <c r="AB260" s="113">
        <v>159.38490999999999</v>
      </c>
      <c r="AC260" s="113">
        <v>0</v>
      </c>
      <c r="AD260" s="113">
        <v>4225.5881999999992</v>
      </c>
      <c r="AE260" s="113">
        <v>407692.70901000005</v>
      </c>
      <c r="AF260" s="113">
        <v>5794.3823000000011</v>
      </c>
      <c r="AG260" s="113">
        <v>101954.09169</v>
      </c>
      <c r="AH260" s="113">
        <v>0</v>
      </c>
      <c r="AI260" s="113">
        <v>232.84027999999995</v>
      </c>
      <c r="AJ260" s="113">
        <v>299711.39474000002</v>
      </c>
    </row>
    <row r="261" spans="2:36" x14ac:dyDescent="0.25">
      <c r="C261" s="234" t="s">
        <v>1274</v>
      </c>
      <c r="D261" s="113">
        <v>3446.1930899999998</v>
      </c>
      <c r="E261" s="113">
        <v>10600.74086</v>
      </c>
      <c r="F261" s="113">
        <v>91892.675570000007</v>
      </c>
      <c r="G261" s="113">
        <v>8656.3339799999994</v>
      </c>
      <c r="H261" s="113">
        <v>114595.94350000001</v>
      </c>
      <c r="I261" s="113">
        <v>473.52483000000001</v>
      </c>
      <c r="J261" s="113">
        <v>241.10561999999999</v>
      </c>
      <c r="K261" s="113">
        <v>0</v>
      </c>
      <c r="L261" s="113">
        <v>0</v>
      </c>
      <c r="M261" s="113">
        <v>5132.2572299999993</v>
      </c>
      <c r="N261" s="113">
        <v>2027.70866</v>
      </c>
      <c r="O261" s="113">
        <v>366.12501000000009</v>
      </c>
      <c r="P261" s="113">
        <v>0</v>
      </c>
      <c r="Q261" s="113">
        <v>0</v>
      </c>
      <c r="R261" s="113">
        <v>8240.7213499999998</v>
      </c>
      <c r="S261" s="113">
        <v>13.662940000000001</v>
      </c>
      <c r="T261" s="113">
        <v>0</v>
      </c>
      <c r="U261" s="113">
        <v>0</v>
      </c>
      <c r="V261" s="113">
        <v>3.9436399999999998</v>
      </c>
      <c r="W261" s="113">
        <v>0</v>
      </c>
      <c r="X261" s="113">
        <v>0</v>
      </c>
      <c r="Y261" s="113">
        <v>0</v>
      </c>
      <c r="Z261" s="113">
        <v>6.2451800000000004</v>
      </c>
      <c r="AA261" s="113">
        <v>0</v>
      </c>
      <c r="AB261" s="113">
        <v>71.423699999999997</v>
      </c>
      <c r="AC261" s="113">
        <v>0</v>
      </c>
      <c r="AD261" s="113">
        <v>95.275459999999995</v>
      </c>
      <c r="AE261" s="113">
        <v>122931.94031000002</v>
      </c>
      <c r="AF261" s="113">
        <v>2027.70866</v>
      </c>
      <c r="AG261" s="113">
        <v>5136.2008699999997</v>
      </c>
      <c r="AH261" s="113">
        <v>0</v>
      </c>
      <c r="AI261" s="113">
        <v>0</v>
      </c>
      <c r="AJ261" s="113">
        <v>115768.03078000002</v>
      </c>
    </row>
    <row r="262" spans="2:36" x14ac:dyDescent="0.25">
      <c r="C262" s="234" t="s">
        <v>1605</v>
      </c>
      <c r="D262" s="113">
        <v>532.83262999999999</v>
      </c>
      <c r="E262" s="113">
        <v>184.75086999999999</v>
      </c>
      <c r="F262" s="113">
        <v>201934.81263</v>
      </c>
      <c r="G262" s="113">
        <v>607.86424999999997</v>
      </c>
      <c r="H262" s="113">
        <v>203260.26037999999</v>
      </c>
      <c r="I262" s="113">
        <v>117.50586</v>
      </c>
      <c r="J262" s="113">
        <v>0</v>
      </c>
      <c r="K262" s="113">
        <v>0</v>
      </c>
      <c r="L262" s="113">
        <v>0</v>
      </c>
      <c r="M262" s="113">
        <v>2E-3</v>
      </c>
      <c r="N262" s="113">
        <v>24.340180000000004</v>
      </c>
      <c r="O262" s="113">
        <v>2297.0757400000002</v>
      </c>
      <c r="P262" s="113">
        <v>99.332999999999998</v>
      </c>
      <c r="Q262" s="113">
        <v>4056.1135099999997</v>
      </c>
      <c r="R262" s="113">
        <v>6594.3702899999989</v>
      </c>
      <c r="S262" s="113">
        <v>1722.61742</v>
      </c>
      <c r="T262" s="113">
        <v>9.5E-4</v>
      </c>
      <c r="U262" s="113">
        <v>2.3144899999999997</v>
      </c>
      <c r="V262" s="113">
        <v>102.41523000000001</v>
      </c>
      <c r="W262" s="113">
        <v>0</v>
      </c>
      <c r="X262" s="113">
        <v>40.602189999999993</v>
      </c>
      <c r="Y262" s="113">
        <v>4873.6413000000002</v>
      </c>
      <c r="Z262" s="113">
        <v>16.05303</v>
      </c>
      <c r="AA262" s="113">
        <v>856.51801</v>
      </c>
      <c r="AB262" s="113">
        <v>527.66774999999996</v>
      </c>
      <c r="AC262" s="113">
        <v>140.71295999999998</v>
      </c>
      <c r="AD262" s="113">
        <v>8282.5433300000004</v>
      </c>
      <c r="AE262" s="113">
        <v>218137.17400000003</v>
      </c>
      <c r="AF262" s="113">
        <v>24.340180000000004</v>
      </c>
      <c r="AG262" s="113">
        <v>102.41722999999999</v>
      </c>
      <c r="AH262" s="113">
        <v>0</v>
      </c>
      <c r="AI262" s="113">
        <v>5870.8722699999989</v>
      </c>
      <c r="AJ262" s="113">
        <v>212139.54432000002</v>
      </c>
    </row>
    <row r="263" spans="2:36" x14ac:dyDescent="0.25">
      <c r="C263" s="234" t="s">
        <v>731</v>
      </c>
      <c r="D263" s="113">
        <v>0</v>
      </c>
      <c r="E263" s="113">
        <v>0</v>
      </c>
      <c r="F263" s="113">
        <v>118.61220999999999</v>
      </c>
      <c r="G263" s="113">
        <v>0</v>
      </c>
      <c r="H263" s="113">
        <v>118.61220999999999</v>
      </c>
      <c r="I263" s="113">
        <v>0</v>
      </c>
      <c r="J263" s="113">
        <v>0</v>
      </c>
      <c r="K263" s="113"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  <c r="Q263" s="113">
        <v>0</v>
      </c>
      <c r="R263" s="113">
        <v>0</v>
      </c>
      <c r="S263" s="113">
        <v>0</v>
      </c>
      <c r="T263" s="113">
        <v>0</v>
      </c>
      <c r="U263" s="113">
        <v>0</v>
      </c>
      <c r="V263" s="113">
        <v>0</v>
      </c>
      <c r="W263" s="113">
        <v>0</v>
      </c>
      <c r="X263" s="113">
        <v>0</v>
      </c>
      <c r="Y263" s="113">
        <v>0</v>
      </c>
      <c r="Z263" s="113">
        <v>0</v>
      </c>
      <c r="AA263" s="113">
        <v>0</v>
      </c>
      <c r="AB263" s="113">
        <v>0</v>
      </c>
      <c r="AC263" s="113">
        <v>0</v>
      </c>
      <c r="AD263" s="113">
        <v>0</v>
      </c>
      <c r="AE263" s="113">
        <v>118.61220999999999</v>
      </c>
      <c r="AF263" s="113">
        <v>0</v>
      </c>
      <c r="AG263" s="113">
        <v>0</v>
      </c>
      <c r="AH263" s="113">
        <v>0</v>
      </c>
      <c r="AI263" s="113">
        <v>0</v>
      </c>
      <c r="AJ263" s="113">
        <v>118.61220999999999</v>
      </c>
    </row>
    <row r="264" spans="2:36" x14ac:dyDescent="0.25">
      <c r="D264" s="113">
        <v>3655770.0690499996</v>
      </c>
      <c r="E264" s="113"/>
      <c r="F264" s="113"/>
      <c r="G264" s="113"/>
      <c r="H264" s="113">
        <v>18683288.461490002</v>
      </c>
      <c r="I264" s="113"/>
      <c r="J264" s="133"/>
      <c r="K264" s="113"/>
      <c r="L264" s="113"/>
      <c r="M264" s="113"/>
      <c r="N264" s="113"/>
      <c r="O264" s="113"/>
      <c r="P264" s="133"/>
      <c r="Q264" s="113"/>
      <c r="R264" s="133"/>
      <c r="S264" s="113"/>
      <c r="T264" s="113"/>
      <c r="U264" s="133"/>
      <c r="V264" s="113"/>
      <c r="W264" s="113"/>
      <c r="X264" s="113"/>
      <c r="Y264" s="133"/>
      <c r="Z264" s="13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</row>
    <row r="266" spans="2:36" x14ac:dyDescent="0.25">
      <c r="B266" s="40" t="s">
        <v>729</v>
      </c>
      <c r="C266" s="14"/>
      <c r="D266" s="102"/>
      <c r="AE266" s="349"/>
    </row>
    <row r="267" spans="2:36" x14ac:dyDescent="0.25">
      <c r="B267" s="40" t="s">
        <v>1222</v>
      </c>
      <c r="C267" s="14"/>
      <c r="D267" s="102"/>
    </row>
    <row r="268" spans="2:36" x14ac:dyDescent="0.25">
      <c r="B268" s="40" t="s">
        <v>1228</v>
      </c>
      <c r="C268" s="14"/>
      <c r="D268" s="102"/>
    </row>
    <row r="269" spans="2:36" x14ac:dyDescent="0.25">
      <c r="B269" s="42" t="s">
        <v>1225</v>
      </c>
    </row>
    <row r="270" spans="2:36" x14ac:dyDescent="0.25">
      <c r="B270" s="42" t="s">
        <v>1226</v>
      </c>
    </row>
    <row r="271" spans="2:36" x14ac:dyDescent="0.25">
      <c r="B271" s="42" t="s">
        <v>1227</v>
      </c>
    </row>
    <row r="272" spans="2:36" x14ac:dyDescent="0.25">
      <c r="B272" s="42" t="s">
        <v>1287</v>
      </c>
    </row>
    <row r="273" spans="2:2" x14ac:dyDescent="0.25">
      <c r="B273" s="42" t="s">
        <v>1234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7:AI7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D132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11.44140625" defaultRowHeight="13.8" x14ac:dyDescent="0.25"/>
  <cols>
    <col min="1" max="1" width="2.77734375" style="197" customWidth="1"/>
    <col min="2" max="2" width="16" style="197" customWidth="1"/>
    <col min="3" max="3" width="59.21875" style="197" customWidth="1"/>
    <col min="4" max="5" width="22.5546875" style="197" customWidth="1"/>
    <col min="6" max="6" width="19.77734375" style="197" bestFit="1" customWidth="1"/>
    <col min="7" max="16" width="22.5546875" style="197" customWidth="1"/>
    <col min="17" max="17" width="14.77734375" style="197" customWidth="1"/>
    <col min="18" max="18" width="12" style="197" bestFit="1" customWidth="1"/>
    <col min="19" max="19" width="16" style="197" bestFit="1" customWidth="1"/>
    <col min="20" max="20" width="13.21875" style="197" bestFit="1" customWidth="1"/>
    <col min="21" max="21" width="13.77734375" style="197" bestFit="1" customWidth="1"/>
    <col min="22" max="22" width="14" style="197" bestFit="1" customWidth="1"/>
    <col min="23" max="23" width="17.77734375" style="197" bestFit="1" customWidth="1"/>
    <col min="24" max="24" width="14.21875" style="197" bestFit="1" customWidth="1"/>
    <col min="25" max="25" width="11.44140625" style="197"/>
    <col min="26" max="26" width="14.44140625" style="197" bestFit="1" customWidth="1"/>
    <col min="27" max="27" width="16" style="197" customWidth="1"/>
    <col min="28" max="28" width="15.21875" style="197" bestFit="1" customWidth="1"/>
    <col min="29" max="29" width="16.5546875" style="197" bestFit="1" customWidth="1"/>
    <col min="30" max="30" width="12" style="197" bestFit="1" customWidth="1"/>
    <col min="31" max="31" width="13.5546875" style="197" customWidth="1"/>
    <col min="32" max="32" width="16.21875" style="197" bestFit="1" customWidth="1"/>
    <col min="33" max="33" width="15.21875" style="197" customWidth="1"/>
    <col min="34" max="34" width="15.77734375" style="197" customWidth="1"/>
    <col min="35" max="36" width="24.77734375" style="197" bestFit="1" customWidth="1"/>
    <col min="37" max="37" width="11.44140625" style="197"/>
    <col min="38" max="38" width="13.21875" style="197" bestFit="1" customWidth="1"/>
    <col min="39" max="16384" width="11.44140625" style="197"/>
  </cols>
  <sheetData>
    <row r="1" spans="1:98" x14ac:dyDescent="0.25">
      <c r="B1" s="254" t="s">
        <v>1220</v>
      </c>
      <c r="C1" s="255"/>
      <c r="D1" s="255"/>
      <c r="E1" s="255"/>
      <c r="F1" s="255"/>
      <c r="G1" s="255"/>
      <c r="H1" s="256"/>
      <c r="I1" s="255"/>
      <c r="J1" s="255"/>
      <c r="K1" s="255"/>
      <c r="L1" s="255"/>
      <c r="M1" s="255"/>
      <c r="N1" s="255"/>
      <c r="O1" s="255"/>
      <c r="P1" s="255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</row>
    <row r="2" spans="1:98" s="223" customFormat="1" x14ac:dyDescent="0.25">
      <c r="A2" s="197"/>
      <c r="B2" s="254" t="s">
        <v>1166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</row>
    <row r="3" spans="1:98" s="223" customFormat="1" x14ac:dyDescent="0.25">
      <c r="A3" s="197"/>
      <c r="B3" s="68">
        <v>44347</v>
      </c>
      <c r="C3" s="255"/>
      <c r="D3" s="255"/>
      <c r="E3" s="255"/>
      <c r="F3" s="255"/>
      <c r="G3" s="255"/>
      <c r="H3" s="244" t="e">
        <v>#REF!</v>
      </c>
      <c r="I3" s="255"/>
      <c r="J3" s="255"/>
      <c r="K3" s="255"/>
      <c r="L3" s="255"/>
      <c r="M3" s="255"/>
      <c r="N3" s="255"/>
      <c r="O3" s="255"/>
      <c r="P3" s="255"/>
    </row>
    <row r="4" spans="1:98" s="223" customFormat="1" x14ac:dyDescent="0.25">
      <c r="A4" s="197"/>
      <c r="B4" s="254" t="s">
        <v>566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7"/>
      <c r="O4" s="255"/>
      <c r="P4" s="255"/>
    </row>
    <row r="5" spans="1:98" s="1" customFormat="1" ht="15" customHeight="1" x14ac:dyDescent="0.25">
      <c r="A5" s="189"/>
      <c r="B5" s="111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2"/>
      <c r="Q5" s="112"/>
      <c r="R5" s="112"/>
      <c r="S5" s="112"/>
      <c r="T5" s="112"/>
      <c r="U5" s="112"/>
      <c r="V5" s="93"/>
      <c r="W5" s="112"/>
      <c r="X5" s="112"/>
      <c r="Y5" s="93"/>
      <c r="Z5" s="112"/>
      <c r="AA5" s="93"/>
      <c r="AB5" s="112"/>
      <c r="AC5" s="93"/>
      <c r="AD5" s="112"/>
      <c r="AE5" s="112"/>
      <c r="AF5" s="582" t="s">
        <v>1229</v>
      </c>
      <c r="AG5" s="583"/>
      <c r="AH5" s="583"/>
      <c r="AI5" s="584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9" customFormat="1" ht="48.75" customHeight="1" x14ac:dyDescent="0.3">
      <c r="A6" s="335"/>
      <c r="B6" s="341" t="s">
        <v>10</v>
      </c>
      <c r="C6" s="342"/>
      <c r="D6" s="343" t="s">
        <v>1139</v>
      </c>
      <c r="E6" s="320" t="s">
        <v>1140</v>
      </c>
      <c r="F6" s="320" t="s">
        <v>1141</v>
      </c>
      <c r="G6" s="320" t="s">
        <v>1142</v>
      </c>
      <c r="H6" s="344" t="s">
        <v>1143</v>
      </c>
      <c r="I6" s="320" t="s">
        <v>1144</v>
      </c>
      <c r="J6" s="320" t="s">
        <v>1145</v>
      </c>
      <c r="K6" s="336" t="s">
        <v>1150</v>
      </c>
      <c r="L6" s="337" t="s">
        <v>1213</v>
      </c>
      <c r="M6" s="337" t="s">
        <v>1147</v>
      </c>
      <c r="N6" s="336" t="s">
        <v>1148</v>
      </c>
      <c r="O6" s="320" t="s">
        <v>1151</v>
      </c>
      <c r="P6" s="320" t="s">
        <v>1149</v>
      </c>
      <c r="Q6" s="320" t="s">
        <v>1146</v>
      </c>
      <c r="R6" s="344" t="s">
        <v>1153</v>
      </c>
      <c r="S6" s="320" t="s">
        <v>1152</v>
      </c>
      <c r="T6" s="320" t="s">
        <v>1154</v>
      </c>
      <c r="U6" s="320" t="s">
        <v>1155</v>
      </c>
      <c r="V6" s="337" t="s">
        <v>1156</v>
      </c>
      <c r="W6" s="320" t="s">
        <v>1157</v>
      </c>
      <c r="X6" s="320" t="s">
        <v>1158</v>
      </c>
      <c r="Y6" s="340" t="s">
        <v>1292</v>
      </c>
      <c r="Z6" s="320" t="s">
        <v>1159</v>
      </c>
      <c r="AA6" s="340" t="s">
        <v>1293</v>
      </c>
      <c r="AB6" s="320" t="s">
        <v>1160</v>
      </c>
      <c r="AC6" s="340" t="s">
        <v>1294</v>
      </c>
      <c r="AD6" s="344" t="s">
        <v>1161</v>
      </c>
      <c r="AE6" s="344" t="s">
        <v>1162</v>
      </c>
      <c r="AF6" s="336" t="s">
        <v>1163</v>
      </c>
      <c r="AG6" s="337" t="s">
        <v>1164</v>
      </c>
      <c r="AH6" s="338" t="s">
        <v>1165</v>
      </c>
      <c r="AI6" s="340" t="s">
        <v>1862</v>
      </c>
      <c r="AJ6" s="334" t="s">
        <v>1230</v>
      </c>
    </row>
    <row r="7" spans="1:98" s="258" customFormat="1" ht="14.25" customHeight="1" x14ac:dyDescent="0.25">
      <c r="A7" s="197"/>
      <c r="B7" s="259"/>
      <c r="C7" s="260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1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265"/>
      <c r="AJ7" s="369"/>
      <c r="AK7" s="197"/>
      <c r="AL7" s="197"/>
      <c r="AM7" s="197"/>
      <c r="AN7" s="197"/>
      <c r="AO7" s="197"/>
      <c r="AP7" s="197"/>
    </row>
    <row r="8" spans="1:98" x14ac:dyDescent="0.25">
      <c r="B8" s="262"/>
      <c r="C8" s="263" t="s">
        <v>3</v>
      </c>
      <c r="D8" s="264">
        <v>1</v>
      </c>
      <c r="E8" s="264">
        <v>1</v>
      </c>
      <c r="F8" s="264">
        <v>1</v>
      </c>
      <c r="G8" s="264">
        <v>1</v>
      </c>
      <c r="H8" s="264">
        <v>1</v>
      </c>
      <c r="I8" s="264">
        <v>1</v>
      </c>
      <c r="J8" s="264">
        <v>1</v>
      </c>
      <c r="K8" s="264">
        <v>1</v>
      </c>
      <c r="L8" s="264">
        <v>1</v>
      </c>
      <c r="M8" s="264">
        <v>1</v>
      </c>
      <c r="N8" s="264">
        <v>1</v>
      </c>
      <c r="O8" s="264">
        <v>1</v>
      </c>
      <c r="P8" s="264">
        <v>1</v>
      </c>
      <c r="Q8" s="264">
        <v>1</v>
      </c>
      <c r="R8" s="264">
        <v>1</v>
      </c>
      <c r="S8" s="264">
        <v>1</v>
      </c>
      <c r="T8" s="264">
        <v>1</v>
      </c>
      <c r="U8" s="264">
        <v>1</v>
      </c>
      <c r="V8" s="264">
        <v>1</v>
      </c>
      <c r="W8" s="264">
        <v>1</v>
      </c>
      <c r="X8" s="264">
        <v>1</v>
      </c>
      <c r="Y8" s="264">
        <v>1</v>
      </c>
      <c r="Z8" s="264">
        <v>1</v>
      </c>
      <c r="AA8" s="264">
        <v>1</v>
      </c>
      <c r="AB8" s="264">
        <v>1</v>
      </c>
      <c r="AC8" s="264">
        <v>1</v>
      </c>
      <c r="AD8" s="264">
        <v>1</v>
      </c>
      <c r="AE8" s="264">
        <v>1</v>
      </c>
      <c r="AF8" s="264">
        <v>1</v>
      </c>
      <c r="AG8" s="264">
        <v>1</v>
      </c>
      <c r="AH8" s="264" t="e">
        <v>#DIV/0!</v>
      </c>
      <c r="AI8" s="264">
        <v>1</v>
      </c>
      <c r="AJ8" s="362">
        <v>1</v>
      </c>
    </row>
    <row r="9" spans="1:98" x14ac:dyDescent="0.25">
      <c r="B9" s="262"/>
      <c r="C9" s="261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361"/>
    </row>
    <row r="10" spans="1:98" x14ac:dyDescent="0.25">
      <c r="B10" s="291">
        <v>1401</v>
      </c>
      <c r="C10" s="261" t="s">
        <v>1033</v>
      </c>
      <c r="D10" s="265">
        <v>0.50810262155045693</v>
      </c>
      <c r="E10" s="265">
        <v>0.18499513854827029</v>
      </c>
      <c r="F10" s="265">
        <v>0.34834382468342107</v>
      </c>
      <c r="G10" s="265">
        <v>0.61268019301420373</v>
      </c>
      <c r="H10" s="265">
        <v>0.39312602370986671</v>
      </c>
      <c r="I10" s="265">
        <v>0.44796998273219424</v>
      </c>
      <c r="J10" s="265">
        <v>0.71837576842884576</v>
      </c>
      <c r="K10" s="265">
        <v>0.97881511171311286</v>
      </c>
      <c r="L10" s="265">
        <v>4.3623570377066753E-2</v>
      </c>
      <c r="M10" s="265">
        <v>7.9251754387562198E-2</v>
      </c>
      <c r="N10" s="265">
        <v>0.78915392332657452</v>
      </c>
      <c r="O10" s="265">
        <v>0.23108405605145099</v>
      </c>
      <c r="P10" s="265">
        <v>0.63769072663782578</v>
      </c>
      <c r="Q10" s="265">
        <v>1.1385523937305178E-5</v>
      </c>
      <c r="R10" s="265">
        <v>0.48246789661243572</v>
      </c>
      <c r="S10" s="265">
        <v>0.72766571510154532</v>
      </c>
      <c r="T10" s="265">
        <v>0.4354648272983056</v>
      </c>
      <c r="U10" s="265">
        <v>0.38548462173541831</v>
      </c>
      <c r="V10" s="265">
        <v>0.13933415463195886</v>
      </c>
      <c r="W10" s="265">
        <v>0.89702317882408067</v>
      </c>
      <c r="X10" s="265">
        <v>5.3577592497975834E-2</v>
      </c>
      <c r="Y10" s="265">
        <v>0</v>
      </c>
      <c r="Z10" s="265">
        <v>0.41775708585504617</v>
      </c>
      <c r="AA10" s="265">
        <v>0</v>
      </c>
      <c r="AB10" s="265">
        <v>7.3463969208585417E-2</v>
      </c>
      <c r="AC10" s="265">
        <v>0</v>
      </c>
      <c r="AD10" s="265">
        <v>0.43073980077624791</v>
      </c>
      <c r="AE10" s="265">
        <v>0.42509099335797118</v>
      </c>
      <c r="AF10" s="265">
        <v>0.80438205740549662</v>
      </c>
      <c r="AG10" s="265">
        <v>5.3508039797056157E-2</v>
      </c>
      <c r="AH10" s="265" t="e">
        <v>#DIV/0!</v>
      </c>
      <c r="AI10" s="265">
        <v>0</v>
      </c>
      <c r="AJ10" s="361">
        <v>0.42650081799440748</v>
      </c>
    </row>
    <row r="11" spans="1:98" x14ac:dyDescent="0.25">
      <c r="B11" s="291">
        <v>1402</v>
      </c>
      <c r="C11" s="261" t="s">
        <v>1333</v>
      </c>
      <c r="D11" s="265">
        <v>0.34720706335610618</v>
      </c>
      <c r="E11" s="265">
        <v>0.38591869120513</v>
      </c>
      <c r="F11" s="265">
        <v>0.29096074698620872</v>
      </c>
      <c r="G11" s="265">
        <v>0.2624203482556699</v>
      </c>
      <c r="H11" s="265">
        <v>0.31800600342420499</v>
      </c>
      <c r="I11" s="265">
        <v>0.38350343968995348</v>
      </c>
      <c r="J11" s="265">
        <v>0.23624272420806045</v>
      </c>
      <c r="K11" s="265">
        <v>0</v>
      </c>
      <c r="L11" s="265">
        <v>0.8171198345359888</v>
      </c>
      <c r="M11" s="265">
        <v>0.68535926428750915</v>
      </c>
      <c r="N11" s="265">
        <v>0.11801074146080014</v>
      </c>
      <c r="O11" s="265">
        <v>0.34434913163846959</v>
      </c>
      <c r="P11" s="265">
        <v>0.28180986362280275</v>
      </c>
      <c r="Q11" s="265">
        <v>0.48400225210299452</v>
      </c>
      <c r="R11" s="265">
        <v>0.37595845707589426</v>
      </c>
      <c r="S11" s="265">
        <v>9.317430474350968E-3</v>
      </c>
      <c r="T11" s="265">
        <v>0.46332707964130826</v>
      </c>
      <c r="U11" s="265">
        <v>0.24174800185658313</v>
      </c>
      <c r="V11" s="265">
        <v>0.56597971433251248</v>
      </c>
      <c r="W11" s="265">
        <v>7.0835931474201369E-3</v>
      </c>
      <c r="X11" s="265">
        <v>0.78787130054375043</v>
      </c>
      <c r="Y11" s="265">
        <v>5.3580738920981398E-2</v>
      </c>
      <c r="Z11" s="265">
        <v>0.22381888843962464</v>
      </c>
      <c r="AA11" s="265">
        <v>0</v>
      </c>
      <c r="AB11" s="265">
        <v>0.21272023534132845</v>
      </c>
      <c r="AC11" s="265">
        <v>0</v>
      </c>
      <c r="AD11" s="265">
        <v>0.12110631374735782</v>
      </c>
      <c r="AE11" s="265">
        <v>0.33058193998235458</v>
      </c>
      <c r="AF11" s="265">
        <v>0.10853551139920445</v>
      </c>
      <c r="AG11" s="265">
        <v>0.78170203530051441</v>
      </c>
      <c r="AH11" s="265" t="e">
        <v>#DIV/0!</v>
      </c>
      <c r="AI11" s="265">
        <v>1.5926072035444012E-2</v>
      </c>
      <c r="AJ11" s="361">
        <v>0.31047789586636049</v>
      </c>
    </row>
    <row r="12" spans="1:98" x14ac:dyDescent="0.25">
      <c r="B12" s="291">
        <v>1403</v>
      </c>
      <c r="C12" s="261" t="s">
        <v>1032</v>
      </c>
      <c r="D12" s="265">
        <v>5.2102490042405039E-2</v>
      </c>
      <c r="E12" s="265">
        <v>0.11333330814470464</v>
      </c>
      <c r="F12" s="265">
        <v>8.4415366204070114E-2</v>
      </c>
      <c r="G12" s="265">
        <v>6.5328491458987767E-2</v>
      </c>
      <c r="H12" s="265">
        <v>8.099162547904705E-2</v>
      </c>
      <c r="I12" s="265">
        <v>3.9031385894838365E-2</v>
      </c>
      <c r="J12" s="265">
        <v>2.7658447441570314E-2</v>
      </c>
      <c r="K12" s="265">
        <v>0</v>
      </c>
      <c r="L12" s="265">
        <v>0</v>
      </c>
      <c r="M12" s="265">
        <v>0.13168128357177028</v>
      </c>
      <c r="N12" s="265">
        <v>4.2557580161287141E-2</v>
      </c>
      <c r="O12" s="265">
        <v>8.9574498616141737E-2</v>
      </c>
      <c r="P12" s="265">
        <v>3.3270816812343326E-2</v>
      </c>
      <c r="Q12" s="265">
        <v>4.5555467088980463E-5</v>
      </c>
      <c r="R12" s="265">
        <v>3.4209211604799727E-2</v>
      </c>
      <c r="S12" s="265">
        <v>4.185922054318883E-2</v>
      </c>
      <c r="T12" s="265">
        <v>9.7592208316846663E-3</v>
      </c>
      <c r="U12" s="265">
        <v>9.3232420712140607E-4</v>
      </c>
      <c r="V12" s="265">
        <v>1.8664232953723939E-3</v>
      </c>
      <c r="W12" s="265">
        <v>1.6750009413509911E-3</v>
      </c>
      <c r="X12" s="265">
        <v>0</v>
      </c>
      <c r="Y12" s="265">
        <v>0</v>
      </c>
      <c r="Z12" s="265">
        <v>8.2288058745633511E-2</v>
      </c>
      <c r="AA12" s="265">
        <v>0</v>
      </c>
      <c r="AB12" s="265">
        <v>2.7521660899406067E-2</v>
      </c>
      <c r="AC12" s="265">
        <v>0</v>
      </c>
      <c r="AD12" s="265">
        <v>2.2071380841829084E-2</v>
      </c>
      <c r="AE12" s="265">
        <v>6.2807632493575488E-2</v>
      </c>
      <c r="AF12" s="265">
        <v>3.9140578811228323E-2</v>
      </c>
      <c r="AG12" s="265">
        <v>3.264144233427111E-2</v>
      </c>
      <c r="AH12" s="265" t="e">
        <v>#DIV/0!</v>
      </c>
      <c r="AI12" s="265">
        <v>0</v>
      </c>
      <c r="AJ12" s="361">
        <v>6.9157988982597174E-2</v>
      </c>
    </row>
    <row r="13" spans="1:98" x14ac:dyDescent="0.25">
      <c r="B13" s="291">
        <v>1404</v>
      </c>
      <c r="C13" s="261" t="s">
        <v>1339</v>
      </c>
      <c r="D13" s="265">
        <v>5.1467398817807493E-2</v>
      </c>
      <c r="E13" s="265">
        <v>1.6112142686474441E-3</v>
      </c>
      <c r="F13" s="265">
        <v>0.12611218422545672</v>
      </c>
      <c r="G13" s="265">
        <v>4.7227309370578121E-3</v>
      </c>
      <c r="H13" s="265">
        <v>6.0142199480357844E-2</v>
      </c>
      <c r="I13" s="265">
        <v>4.4181611844880267E-3</v>
      </c>
      <c r="J13" s="265">
        <v>0</v>
      </c>
      <c r="K13" s="265">
        <v>0</v>
      </c>
      <c r="L13" s="265">
        <v>0</v>
      </c>
      <c r="M13" s="265">
        <v>0</v>
      </c>
      <c r="N13" s="265">
        <v>1.2652146233284333E-3</v>
      </c>
      <c r="O13" s="265">
        <v>0.1481067834576881</v>
      </c>
      <c r="P13" s="265">
        <v>1.0862127653053001E-2</v>
      </c>
      <c r="Q13" s="265">
        <v>0.44528263664321283</v>
      </c>
      <c r="R13" s="265">
        <v>3.1727290741335984E-2</v>
      </c>
      <c r="S13" s="265">
        <v>0.1471357015960581</v>
      </c>
      <c r="T13" s="265">
        <v>1.0206744946404836E-3</v>
      </c>
      <c r="U13" s="265">
        <v>0.18443472985951298</v>
      </c>
      <c r="V13" s="265">
        <v>4.0201130747003995E-2</v>
      </c>
      <c r="W13" s="265">
        <v>8.3249178647899352E-2</v>
      </c>
      <c r="X13" s="265">
        <v>3.1832681727137303E-2</v>
      </c>
      <c r="Y13" s="265">
        <v>0.59907461204761747</v>
      </c>
      <c r="Z13" s="265">
        <v>3.0640082699237123E-3</v>
      </c>
      <c r="AA13" s="265">
        <v>0.90562328693207816</v>
      </c>
      <c r="AB13" s="265">
        <v>0.26545355489617772</v>
      </c>
      <c r="AC13" s="265">
        <v>0.91669964547244354</v>
      </c>
      <c r="AD13" s="265">
        <v>0.27620650881345798</v>
      </c>
      <c r="AE13" s="265">
        <v>5.8382357690408046E-2</v>
      </c>
      <c r="AF13" s="265">
        <v>1.1636289584564421E-3</v>
      </c>
      <c r="AG13" s="265">
        <v>4.4458394394223148E-4</v>
      </c>
      <c r="AH13" s="265" t="e">
        <v>#DIV/0!</v>
      </c>
      <c r="AI13" s="265">
        <v>0.81843573557818516</v>
      </c>
      <c r="AJ13" s="361">
        <v>6.3649543683328133E-2</v>
      </c>
    </row>
    <row r="14" spans="1:98" x14ac:dyDescent="0.25">
      <c r="B14" s="291">
        <v>1408</v>
      </c>
      <c r="C14" s="261" t="s">
        <v>1342</v>
      </c>
      <c r="D14" s="265">
        <v>0</v>
      </c>
      <c r="E14" s="265">
        <v>8.8217273813564027E-3</v>
      </c>
      <c r="F14" s="265">
        <v>7.5035462452810898E-4</v>
      </c>
      <c r="G14" s="265">
        <v>0</v>
      </c>
      <c r="H14" s="265">
        <v>2.2869347790711383E-3</v>
      </c>
      <c r="I14" s="265">
        <v>0</v>
      </c>
      <c r="J14" s="265">
        <v>0</v>
      </c>
      <c r="K14" s="265">
        <v>0</v>
      </c>
      <c r="L14" s="265">
        <v>0</v>
      </c>
      <c r="M14" s="265">
        <v>4.7265748754465381E-3</v>
      </c>
      <c r="N14" s="265">
        <v>1.6903239958174638E-4</v>
      </c>
      <c r="O14" s="265">
        <v>0</v>
      </c>
      <c r="P14" s="265">
        <v>0</v>
      </c>
      <c r="Q14" s="265">
        <v>0</v>
      </c>
      <c r="R14" s="265">
        <v>3.3429067134942798E-4</v>
      </c>
      <c r="S14" s="265">
        <v>0</v>
      </c>
      <c r="T14" s="265">
        <v>0</v>
      </c>
      <c r="U14" s="265">
        <v>0</v>
      </c>
      <c r="V14" s="265">
        <v>0</v>
      </c>
      <c r="W14" s="265">
        <v>0</v>
      </c>
      <c r="X14" s="265">
        <v>0</v>
      </c>
      <c r="Y14" s="265">
        <v>0</v>
      </c>
      <c r="Z14" s="265">
        <v>0</v>
      </c>
      <c r="AA14" s="265">
        <v>0</v>
      </c>
      <c r="AB14" s="265">
        <v>0</v>
      </c>
      <c r="AC14" s="265">
        <v>0</v>
      </c>
      <c r="AD14" s="265">
        <v>0</v>
      </c>
      <c r="AE14" s="265">
        <v>1.5343089511277014E-3</v>
      </c>
      <c r="AF14" s="265">
        <v>1.5546057676227336E-4</v>
      </c>
      <c r="AG14" s="265">
        <v>1.1708927568366402E-3</v>
      </c>
      <c r="AH14" s="265" t="e">
        <v>#DIV/0!</v>
      </c>
      <c r="AI14" s="265">
        <v>0</v>
      </c>
      <c r="AJ14" s="361">
        <v>1.7380051756198318E-3</v>
      </c>
    </row>
    <row r="15" spans="1:98" x14ac:dyDescent="0.25">
      <c r="B15" s="291">
        <v>1409</v>
      </c>
      <c r="C15" s="261" t="s">
        <v>1343</v>
      </c>
      <c r="D15" s="265">
        <v>4.8334076723243532E-4</v>
      </c>
      <c r="E15" s="265">
        <v>1.5645050520975652E-2</v>
      </c>
      <c r="F15" s="265">
        <v>1.2161882116707894E-2</v>
      </c>
      <c r="G15" s="265">
        <v>2.3399140738687356E-3</v>
      </c>
      <c r="H15" s="265">
        <v>8.7889357228767215E-3</v>
      </c>
      <c r="I15" s="265">
        <v>5.1219827199062165E-2</v>
      </c>
      <c r="J15" s="265">
        <v>0</v>
      </c>
      <c r="K15" s="265">
        <v>0</v>
      </c>
      <c r="L15" s="265">
        <v>9.8925135125880574E-3</v>
      </c>
      <c r="M15" s="265">
        <v>2.8069688803268327E-3</v>
      </c>
      <c r="N15" s="265">
        <v>1.3933408363419117E-2</v>
      </c>
      <c r="O15" s="265">
        <v>4.447419895378505E-2</v>
      </c>
      <c r="P15" s="265">
        <v>4.9778051716681932E-4</v>
      </c>
      <c r="Q15" s="265">
        <v>0</v>
      </c>
      <c r="R15" s="265">
        <v>1.2913580196047401E-2</v>
      </c>
      <c r="S15" s="265">
        <v>1.3912030891580225E-2</v>
      </c>
      <c r="T15" s="265">
        <v>5.0011286545011864E-3</v>
      </c>
      <c r="U15" s="265">
        <v>6.9647129540647654E-2</v>
      </c>
      <c r="V15" s="265">
        <v>8.7592364333612619E-3</v>
      </c>
      <c r="W15" s="265">
        <v>0</v>
      </c>
      <c r="X15" s="265">
        <v>0</v>
      </c>
      <c r="Y15" s="265">
        <v>0</v>
      </c>
      <c r="Z15" s="265">
        <v>5.6140337894618596E-3</v>
      </c>
      <c r="AA15" s="265">
        <v>0</v>
      </c>
      <c r="AB15" s="265">
        <v>2.4649237983293084E-3</v>
      </c>
      <c r="AC15" s="265">
        <v>0</v>
      </c>
      <c r="AD15" s="265">
        <v>8.3306993604723174E-3</v>
      </c>
      <c r="AE15" s="265">
        <v>1.0183749521865151E-2</v>
      </c>
      <c r="AF15" s="265">
        <v>1.2814677575430537E-2</v>
      </c>
      <c r="AG15" s="265">
        <v>8.1247110756165059E-3</v>
      </c>
      <c r="AH15" s="265" t="e">
        <v>#DIV/0!</v>
      </c>
      <c r="AI15" s="265">
        <v>0</v>
      </c>
      <c r="AJ15" s="361">
        <v>1.020659405984471E-2</v>
      </c>
    </row>
    <row r="16" spans="1:98" x14ac:dyDescent="0.25">
      <c r="B16" s="291">
        <v>1410</v>
      </c>
      <c r="C16" s="261" t="s">
        <v>1349</v>
      </c>
      <c r="D16" s="265">
        <v>6.3724311376217946E-3</v>
      </c>
      <c r="E16" s="265">
        <v>4.1246128241636261E-5</v>
      </c>
      <c r="F16" s="265">
        <v>3.0936228770901174E-3</v>
      </c>
      <c r="G16" s="265">
        <v>1.0176480050966515E-3</v>
      </c>
      <c r="H16" s="265">
        <v>2.647832304894719E-3</v>
      </c>
      <c r="I16" s="265">
        <v>1.2091078479561214E-2</v>
      </c>
      <c r="J16" s="265">
        <v>0</v>
      </c>
      <c r="K16" s="265">
        <v>0</v>
      </c>
      <c r="L16" s="265">
        <v>3.1856646953433397E-2</v>
      </c>
      <c r="M16" s="265">
        <v>1.4748434454619106E-3</v>
      </c>
      <c r="N16" s="265">
        <v>5.4121316155087448E-4</v>
      </c>
      <c r="O16" s="265">
        <v>1.4260365151015076E-2</v>
      </c>
      <c r="P16" s="265">
        <v>4.2176517999737849E-4</v>
      </c>
      <c r="Q16" s="265">
        <v>1.6632276618601595E-3</v>
      </c>
      <c r="R16" s="265">
        <v>8.1656973806321469E-3</v>
      </c>
      <c r="S16" s="265">
        <v>2.0561780747487346E-4</v>
      </c>
      <c r="T16" s="265">
        <v>2.5891208514721237E-2</v>
      </c>
      <c r="U16" s="265">
        <v>7.1185372677514487E-4</v>
      </c>
      <c r="V16" s="265">
        <v>8.6482932309500694E-3</v>
      </c>
      <c r="W16" s="265">
        <v>0</v>
      </c>
      <c r="X16" s="265">
        <v>0</v>
      </c>
      <c r="Y16" s="265">
        <v>5.5226810590417955E-3</v>
      </c>
      <c r="Z16" s="265">
        <v>9.5501138727266417E-3</v>
      </c>
      <c r="AA16" s="265">
        <v>0</v>
      </c>
      <c r="AB16" s="265">
        <v>1.6167720311655705E-2</v>
      </c>
      <c r="AC16" s="265">
        <v>0</v>
      </c>
      <c r="AD16" s="265">
        <v>5.7855983310612768E-3</v>
      </c>
      <c r="AE16" s="265">
        <v>4.6520632326332466E-3</v>
      </c>
      <c r="AF16" s="265">
        <v>4.9775847976022151E-4</v>
      </c>
      <c r="AG16" s="265">
        <v>2.4073640875157561E-2</v>
      </c>
      <c r="AH16" s="265" t="e">
        <v>#DIV/0!</v>
      </c>
      <c r="AI16" s="265">
        <v>1.6415342181972071E-3</v>
      </c>
      <c r="AJ16" s="361">
        <v>3.0954950140675759E-3</v>
      </c>
    </row>
    <row r="17" spans="2:36" x14ac:dyDescent="0.25">
      <c r="B17" s="291">
        <v>1411</v>
      </c>
      <c r="C17" s="261" t="s">
        <v>1355</v>
      </c>
      <c r="D17" s="265">
        <v>1.2917545362001301E-3</v>
      </c>
      <c r="E17" s="265">
        <v>7.3494231241158893E-4</v>
      </c>
      <c r="F17" s="265">
        <v>1.0713886171550622E-3</v>
      </c>
      <c r="G17" s="265">
        <v>4.0315043325775515E-4</v>
      </c>
      <c r="H17" s="265">
        <v>9.1072079816526138E-4</v>
      </c>
      <c r="I17" s="265">
        <v>2.1604529078976653E-4</v>
      </c>
      <c r="J17" s="265">
        <v>0</v>
      </c>
      <c r="K17" s="265">
        <v>0</v>
      </c>
      <c r="L17" s="265">
        <v>0</v>
      </c>
      <c r="M17" s="265">
        <v>4.2514290675768032E-4</v>
      </c>
      <c r="N17" s="265">
        <v>1.685842865691046E-4</v>
      </c>
      <c r="O17" s="265">
        <v>2.6654088585676698E-3</v>
      </c>
      <c r="P17" s="265">
        <v>0</v>
      </c>
      <c r="Q17" s="265">
        <v>0</v>
      </c>
      <c r="R17" s="265">
        <v>1.8555990568595461E-4</v>
      </c>
      <c r="S17" s="265">
        <v>1.2930428102023639E-3</v>
      </c>
      <c r="T17" s="265">
        <v>2.7189094167110145E-3</v>
      </c>
      <c r="U17" s="265">
        <v>0</v>
      </c>
      <c r="V17" s="265">
        <v>0</v>
      </c>
      <c r="W17" s="265">
        <v>0</v>
      </c>
      <c r="X17" s="265">
        <v>0</v>
      </c>
      <c r="Y17" s="265">
        <v>0</v>
      </c>
      <c r="Z17" s="265">
        <v>1.1999165737216952E-2</v>
      </c>
      <c r="AA17" s="265">
        <v>0</v>
      </c>
      <c r="AB17" s="265">
        <v>4.4449259212586438E-3</v>
      </c>
      <c r="AC17" s="265">
        <v>0</v>
      </c>
      <c r="AD17" s="265">
        <v>1.5895462798593987E-3</v>
      </c>
      <c r="AE17" s="265">
        <v>6.8755187271558481E-4</v>
      </c>
      <c r="AF17" s="265">
        <v>1.5504844330399941E-4</v>
      </c>
      <c r="AG17" s="265">
        <v>1.0531870609497414E-4</v>
      </c>
      <c r="AH17" s="265" t="e">
        <v>#DIV/0!</v>
      </c>
      <c r="AI17" s="265">
        <v>0</v>
      </c>
      <c r="AJ17" s="361">
        <v>8.1352429711830136E-4</v>
      </c>
    </row>
    <row r="18" spans="2:36" x14ac:dyDescent="0.25">
      <c r="B18" s="291">
        <v>1412</v>
      </c>
      <c r="C18" s="261" t="s">
        <v>1356</v>
      </c>
      <c r="D18" s="265">
        <v>3.8903687133955476E-4</v>
      </c>
      <c r="E18" s="265">
        <v>5.2980662116739018E-5</v>
      </c>
      <c r="F18" s="265">
        <v>2.57685189852153E-3</v>
      </c>
      <c r="G18" s="265">
        <v>5.3721670836189872E-6</v>
      </c>
      <c r="H18" s="265">
        <v>1.0863688243017847E-3</v>
      </c>
      <c r="I18" s="265">
        <v>6.0485482321596242E-7</v>
      </c>
      <c r="J18" s="265">
        <v>0</v>
      </c>
      <c r="K18" s="265">
        <v>0</v>
      </c>
      <c r="L18" s="265">
        <v>0</v>
      </c>
      <c r="M18" s="265">
        <v>0</v>
      </c>
      <c r="N18" s="265">
        <v>7.5132173895922706E-6</v>
      </c>
      <c r="O18" s="265">
        <v>4.7940042421112349E-3</v>
      </c>
      <c r="P18" s="265">
        <v>0</v>
      </c>
      <c r="Q18" s="265">
        <v>1.0466849304605972E-3</v>
      </c>
      <c r="R18" s="265">
        <v>2.2903613075958535E-4</v>
      </c>
      <c r="S18" s="265">
        <v>8.1335022004732204E-3</v>
      </c>
      <c r="T18" s="265">
        <v>0</v>
      </c>
      <c r="U18" s="265">
        <v>2.6642520429900072E-3</v>
      </c>
      <c r="V18" s="265">
        <v>5.7000787375416861E-4</v>
      </c>
      <c r="W18" s="265">
        <v>0</v>
      </c>
      <c r="X18" s="265">
        <v>0</v>
      </c>
      <c r="Y18" s="265">
        <v>0.11258769952705039</v>
      </c>
      <c r="Z18" s="265">
        <v>9.6184779488895386E-4</v>
      </c>
      <c r="AA18" s="265">
        <v>1.3929925650553615E-2</v>
      </c>
      <c r="AB18" s="265">
        <v>3.68870039613882E-2</v>
      </c>
      <c r="AC18" s="265">
        <v>2.7710890151707083E-2</v>
      </c>
      <c r="AD18" s="265">
        <v>1.8327600568162371E-2</v>
      </c>
      <c r="AE18" s="265">
        <v>1.4285570332666809E-3</v>
      </c>
      <c r="AF18" s="265">
        <v>6.9099717664570634E-6</v>
      </c>
      <c r="AG18" s="265">
        <v>6.3037119574214916E-6</v>
      </c>
      <c r="AH18" s="265" t="e">
        <v>#DIV/0!</v>
      </c>
      <c r="AI18" s="265">
        <v>4.8143407776679852E-2</v>
      </c>
      <c r="AJ18" s="361">
        <v>1.2978694424150502E-3</v>
      </c>
    </row>
    <row r="19" spans="2:36" x14ac:dyDescent="0.25">
      <c r="B19" s="291">
        <v>1416</v>
      </c>
      <c r="C19" s="261" t="s">
        <v>1358</v>
      </c>
      <c r="D19" s="265">
        <v>0</v>
      </c>
      <c r="E19" s="265">
        <v>1.5275324504711583E-5</v>
      </c>
      <c r="F19" s="265">
        <v>0</v>
      </c>
      <c r="G19" s="265">
        <v>0</v>
      </c>
      <c r="H19" s="265">
        <v>3.4571424689574604E-6</v>
      </c>
      <c r="I19" s="265">
        <v>0</v>
      </c>
      <c r="J19" s="265">
        <v>0</v>
      </c>
      <c r="K19" s="265">
        <v>0</v>
      </c>
      <c r="L19" s="265">
        <v>0</v>
      </c>
      <c r="M19" s="265">
        <v>0</v>
      </c>
      <c r="N19" s="265">
        <v>0</v>
      </c>
      <c r="O19" s="265">
        <v>0</v>
      </c>
      <c r="P19" s="265">
        <v>0</v>
      </c>
      <c r="Q19" s="265">
        <v>0</v>
      </c>
      <c r="R19" s="265">
        <v>0</v>
      </c>
      <c r="S19" s="265">
        <v>0</v>
      </c>
      <c r="T19" s="265">
        <v>0</v>
      </c>
      <c r="U19" s="265">
        <v>0</v>
      </c>
      <c r="V19" s="265">
        <v>0</v>
      </c>
      <c r="W19" s="265">
        <v>0</v>
      </c>
      <c r="X19" s="265">
        <v>0</v>
      </c>
      <c r="Y19" s="265">
        <v>0</v>
      </c>
      <c r="Z19" s="265">
        <v>0</v>
      </c>
      <c r="AA19" s="265">
        <v>0</v>
      </c>
      <c r="AB19" s="265">
        <v>0</v>
      </c>
      <c r="AC19" s="265">
        <v>0</v>
      </c>
      <c r="AD19" s="265">
        <v>0</v>
      </c>
      <c r="AE19" s="265">
        <v>2.14644346172245E-6</v>
      </c>
      <c r="AF19" s="265">
        <v>0</v>
      </c>
      <c r="AG19" s="265">
        <v>0</v>
      </c>
      <c r="AH19" s="265" t="e">
        <v>#DIV/0!</v>
      </c>
      <c r="AI19" s="265">
        <v>0</v>
      </c>
      <c r="AJ19" s="361">
        <v>2.6273296286759938E-6</v>
      </c>
    </row>
    <row r="20" spans="2:36" x14ac:dyDescent="0.25">
      <c r="B20" s="291">
        <v>1417</v>
      </c>
      <c r="C20" s="261" t="s">
        <v>1359</v>
      </c>
      <c r="D20" s="265">
        <v>5.5285708122371452E-4</v>
      </c>
      <c r="E20" s="265">
        <v>1.7552050663602704E-2</v>
      </c>
      <c r="F20" s="265">
        <v>7.7196350998608634E-3</v>
      </c>
      <c r="G20" s="265">
        <v>1.2073695838374662E-3</v>
      </c>
      <c r="H20" s="265">
        <v>7.2986766254276901E-3</v>
      </c>
      <c r="I20" s="265">
        <v>4.6705710119050005E-3</v>
      </c>
      <c r="J20" s="265">
        <v>2.6577366467755484E-5</v>
      </c>
      <c r="K20" s="265">
        <v>0</v>
      </c>
      <c r="L20" s="265">
        <v>9.3815185862085955E-4</v>
      </c>
      <c r="M20" s="265">
        <v>1.4523640934763804E-2</v>
      </c>
      <c r="N20" s="265">
        <v>6.2913542719529748E-3</v>
      </c>
      <c r="O20" s="265">
        <v>1.9122044522775758E-2</v>
      </c>
      <c r="P20" s="265">
        <v>2.7618682404192425E-3</v>
      </c>
      <c r="Q20" s="265">
        <v>0</v>
      </c>
      <c r="R20" s="265">
        <v>3.953937752574189E-3</v>
      </c>
      <c r="S20" s="265">
        <v>1.5290889865994639E-2</v>
      </c>
      <c r="T20" s="265">
        <v>1.7451043314643539E-3</v>
      </c>
      <c r="U20" s="265">
        <v>0</v>
      </c>
      <c r="V20" s="265">
        <v>0</v>
      </c>
      <c r="W20" s="265">
        <v>0</v>
      </c>
      <c r="X20" s="265">
        <v>0</v>
      </c>
      <c r="Y20" s="265">
        <v>0</v>
      </c>
      <c r="Z20" s="265">
        <v>2.4382075464136541E-2</v>
      </c>
      <c r="AA20" s="265">
        <v>0</v>
      </c>
      <c r="AB20" s="265">
        <v>0</v>
      </c>
      <c r="AC20" s="265">
        <v>0</v>
      </c>
      <c r="AD20" s="265">
        <v>6.2708620229157885E-3</v>
      </c>
      <c r="AE20" s="265">
        <v>6.1160093530292945E-3</v>
      </c>
      <c r="AF20" s="265">
        <v>5.7862135670658805E-3</v>
      </c>
      <c r="AG20" s="265">
        <v>4.2932478635594956E-3</v>
      </c>
      <c r="AH20" s="265" t="e">
        <v>#DIV/0!</v>
      </c>
      <c r="AI20" s="265">
        <v>0</v>
      </c>
      <c r="AJ20" s="361">
        <v>6.4007329704880685E-3</v>
      </c>
    </row>
    <row r="21" spans="2:36" x14ac:dyDescent="0.25">
      <c r="B21" s="291">
        <v>1418</v>
      </c>
      <c r="C21" s="261" t="s">
        <v>1811</v>
      </c>
      <c r="D21" s="265">
        <v>2.6199583751417279E-3</v>
      </c>
      <c r="E21" s="265">
        <v>2.8006005163341056E-3</v>
      </c>
      <c r="F21" s="265">
        <v>1.150134309276157E-2</v>
      </c>
      <c r="G21" s="265">
        <v>7.9170268885676125E-3</v>
      </c>
      <c r="H21" s="265">
        <v>7.1096989608544795E-3</v>
      </c>
      <c r="I21" s="265">
        <v>8.0235786068559144E-3</v>
      </c>
      <c r="J21" s="265">
        <v>2.2347421737208871E-3</v>
      </c>
      <c r="K21" s="265">
        <v>0</v>
      </c>
      <c r="L21" s="265">
        <v>3.1790157965965862E-2</v>
      </c>
      <c r="M21" s="265">
        <v>1.5907535118006459E-2</v>
      </c>
      <c r="N21" s="265">
        <v>1.4831985255777298E-3</v>
      </c>
      <c r="O21" s="265">
        <v>7.3443074082973799E-3</v>
      </c>
      <c r="P21" s="265">
        <v>5.7699934297973936E-4</v>
      </c>
      <c r="Q21" s="265">
        <v>4.002742180814722E-4</v>
      </c>
      <c r="R21" s="265">
        <v>9.012775090951608E-3</v>
      </c>
      <c r="S21" s="265">
        <v>0</v>
      </c>
      <c r="T21" s="265">
        <v>1.2384402858362523E-2</v>
      </c>
      <c r="U21" s="265">
        <v>0</v>
      </c>
      <c r="V21" s="265">
        <v>9.7415720575626998E-3</v>
      </c>
      <c r="W21" s="265">
        <v>0</v>
      </c>
      <c r="X21" s="265">
        <v>1.7347266033102418E-3</v>
      </c>
      <c r="Y21" s="265">
        <v>1.9146994669856738E-3</v>
      </c>
      <c r="Z21" s="265">
        <v>3.2195282054395774E-3</v>
      </c>
      <c r="AA21" s="265">
        <v>0</v>
      </c>
      <c r="AB21" s="265">
        <v>8.5047805633966687E-4</v>
      </c>
      <c r="AC21" s="265">
        <v>0</v>
      </c>
      <c r="AD21" s="265">
        <v>1.8447155587353089E-3</v>
      </c>
      <c r="AE21" s="265">
        <v>7.5669483742261488E-3</v>
      </c>
      <c r="AF21" s="265">
        <v>1.3641106604994756E-3</v>
      </c>
      <c r="AG21" s="265">
        <v>2.761179340087485E-2</v>
      </c>
      <c r="AH21" s="265" t="e">
        <v>#DIV/0!</v>
      </c>
      <c r="AI21" s="265">
        <v>5.6911573545879665E-4</v>
      </c>
      <c r="AJ21" s="361">
        <v>6.2067556203589417E-3</v>
      </c>
    </row>
    <row r="22" spans="2:36" x14ac:dyDescent="0.25">
      <c r="B22" s="291">
        <v>1419</v>
      </c>
      <c r="C22" s="261" t="s">
        <v>1370</v>
      </c>
      <c r="D22" s="265">
        <v>6.5397299196699049E-4</v>
      </c>
      <c r="E22" s="265">
        <v>1.1885995438048135E-3</v>
      </c>
      <c r="F22" s="265">
        <v>7.374905065295239E-3</v>
      </c>
      <c r="G22" s="265">
        <v>1.5175794608327281E-3</v>
      </c>
      <c r="H22" s="265">
        <v>3.5408976399609704E-3</v>
      </c>
      <c r="I22" s="265">
        <v>1.313510928843868E-4</v>
      </c>
      <c r="J22" s="265">
        <v>6.2557377746607978E-5</v>
      </c>
      <c r="K22" s="265">
        <v>0</v>
      </c>
      <c r="L22" s="265">
        <v>0</v>
      </c>
      <c r="M22" s="265">
        <v>6.9237787132163525E-3</v>
      </c>
      <c r="N22" s="265">
        <v>5.9946340045844077E-4</v>
      </c>
      <c r="O22" s="265">
        <v>7.5664245453920095E-4</v>
      </c>
      <c r="P22" s="265">
        <v>0</v>
      </c>
      <c r="Q22" s="265">
        <v>0</v>
      </c>
      <c r="R22" s="265">
        <v>6.3062628750026049E-4</v>
      </c>
      <c r="S22" s="265">
        <v>3.308581599448395E-5</v>
      </c>
      <c r="T22" s="265">
        <v>0</v>
      </c>
      <c r="U22" s="265">
        <v>0</v>
      </c>
      <c r="V22" s="265">
        <v>0</v>
      </c>
      <c r="W22" s="265">
        <v>0</v>
      </c>
      <c r="X22" s="265">
        <v>0</v>
      </c>
      <c r="Y22" s="265">
        <v>0</v>
      </c>
      <c r="Z22" s="265">
        <v>3.4426961349110614E-4</v>
      </c>
      <c r="AA22" s="265">
        <v>0</v>
      </c>
      <c r="AB22" s="265">
        <v>4.5345230616236138E-4</v>
      </c>
      <c r="AC22" s="265">
        <v>0</v>
      </c>
      <c r="AD22" s="265">
        <v>8.2326858120860405E-5</v>
      </c>
      <c r="AE22" s="265">
        <v>2.4173189404305632E-3</v>
      </c>
      <c r="AF22" s="265">
        <v>5.5133173411570406E-4</v>
      </c>
      <c r="AG22" s="265">
        <v>1.7151960053269734E-3</v>
      </c>
      <c r="AH22" s="265" t="e">
        <v>#DIV/0!</v>
      </c>
      <c r="AI22" s="265">
        <v>0</v>
      </c>
      <c r="AJ22" s="361">
        <v>2.7182550919506092E-3</v>
      </c>
    </row>
    <row r="23" spans="2:36" x14ac:dyDescent="0.25">
      <c r="B23" s="291">
        <v>1420</v>
      </c>
      <c r="C23" s="261" t="s">
        <v>1372</v>
      </c>
      <c r="D23" s="265">
        <v>6.9500393952846536E-5</v>
      </c>
      <c r="E23" s="265">
        <v>1.0072864242207412E-6</v>
      </c>
      <c r="F23" s="265">
        <v>1.4446447901657028E-2</v>
      </c>
      <c r="G23" s="265">
        <v>7.2179587627010705E-5</v>
      </c>
      <c r="H23" s="265">
        <v>5.6183180603543844E-3</v>
      </c>
      <c r="I23" s="265">
        <v>2.4452697858531378E-5</v>
      </c>
      <c r="J23" s="265">
        <v>0</v>
      </c>
      <c r="K23" s="265">
        <v>0</v>
      </c>
      <c r="L23" s="265">
        <v>0</v>
      </c>
      <c r="M23" s="265">
        <v>0</v>
      </c>
      <c r="N23" s="265">
        <v>6.5372494794715562E-6</v>
      </c>
      <c r="O23" s="265">
        <v>1.3815087619468642E-3</v>
      </c>
      <c r="P23" s="265">
        <v>1.8640291099789527E-4</v>
      </c>
      <c r="Q23" s="265">
        <v>2.4531540294630066E-3</v>
      </c>
      <c r="R23" s="265">
        <v>2.0107176899214818E-4</v>
      </c>
      <c r="S23" s="265">
        <v>3.7276828005389107E-3</v>
      </c>
      <c r="T23" s="265">
        <v>8.2880280631332071E-9</v>
      </c>
      <c r="U23" s="265">
        <v>7.3829563854217631E-5</v>
      </c>
      <c r="V23" s="265">
        <v>1.0145870477688424E-3</v>
      </c>
      <c r="W23" s="265">
        <v>0</v>
      </c>
      <c r="X23" s="265">
        <v>5.152673857784473E-4</v>
      </c>
      <c r="Y23" s="265">
        <v>4.9413869717948741E-2</v>
      </c>
      <c r="Z23" s="265">
        <v>0</v>
      </c>
      <c r="AA23" s="265">
        <v>9.2320800370266666E-3</v>
      </c>
      <c r="AB23" s="265">
        <v>2.8273015429602375E-3</v>
      </c>
      <c r="AC23" s="265">
        <v>1.3449310532630508E-3</v>
      </c>
      <c r="AD23" s="265">
        <v>5.6249637854845075E-3</v>
      </c>
      <c r="AE23" s="265">
        <v>3.7644478687671539E-3</v>
      </c>
      <c r="AF23" s="265">
        <v>6.0123655407614938E-6</v>
      </c>
      <c r="AG23" s="265">
        <v>1.1220309050719756E-5</v>
      </c>
      <c r="AH23" s="265" t="e">
        <v>#DIV/0!</v>
      </c>
      <c r="AI23" s="265">
        <v>1.8377469166206528E-2</v>
      </c>
      <c r="AJ23" s="361">
        <v>4.4344756543426003E-3</v>
      </c>
    </row>
    <row r="24" spans="2:36" x14ac:dyDescent="0.25">
      <c r="B24" s="291">
        <v>1424</v>
      </c>
      <c r="C24" s="261" t="s">
        <v>1374</v>
      </c>
      <c r="D24" s="265">
        <v>0</v>
      </c>
      <c r="E24" s="265">
        <v>2.5780757516764472E-4</v>
      </c>
      <c r="F24" s="265">
        <v>0</v>
      </c>
      <c r="G24" s="265">
        <v>0</v>
      </c>
      <c r="H24" s="265">
        <v>5.8347534067515095E-5</v>
      </c>
      <c r="I24" s="265">
        <v>0</v>
      </c>
      <c r="J24" s="265">
        <v>0</v>
      </c>
      <c r="K24" s="265">
        <v>0</v>
      </c>
      <c r="L24" s="265">
        <v>0</v>
      </c>
      <c r="M24" s="265">
        <v>0</v>
      </c>
      <c r="N24" s="265">
        <v>0</v>
      </c>
      <c r="O24" s="265">
        <v>0</v>
      </c>
      <c r="P24" s="265">
        <v>0</v>
      </c>
      <c r="Q24" s="265">
        <v>0</v>
      </c>
      <c r="R24" s="265">
        <v>0</v>
      </c>
      <c r="S24" s="265">
        <v>0</v>
      </c>
      <c r="T24" s="265">
        <v>0</v>
      </c>
      <c r="U24" s="265">
        <v>0</v>
      </c>
      <c r="V24" s="265">
        <v>0</v>
      </c>
      <c r="W24" s="265">
        <v>0</v>
      </c>
      <c r="X24" s="265">
        <v>0</v>
      </c>
      <c r="Y24" s="265">
        <v>0</v>
      </c>
      <c r="Z24" s="265">
        <v>0</v>
      </c>
      <c r="AA24" s="265">
        <v>0</v>
      </c>
      <c r="AB24" s="265">
        <v>0</v>
      </c>
      <c r="AC24" s="265">
        <v>0</v>
      </c>
      <c r="AD24" s="265">
        <v>0</v>
      </c>
      <c r="AE24" s="265">
        <v>3.6226358656434862E-5</v>
      </c>
      <c r="AF24" s="265">
        <v>0</v>
      </c>
      <c r="AG24" s="265">
        <v>0</v>
      </c>
      <c r="AH24" s="265" t="e">
        <v>#DIV/0!</v>
      </c>
      <c r="AI24" s="265">
        <v>0</v>
      </c>
      <c r="AJ24" s="361">
        <v>4.4342460975290129E-5</v>
      </c>
    </row>
    <row r="25" spans="2:36" x14ac:dyDescent="0.25">
      <c r="B25" s="291">
        <v>1473</v>
      </c>
      <c r="C25" s="261" t="s">
        <v>1044</v>
      </c>
      <c r="D25" s="265">
        <v>7.4084510208373227E-4</v>
      </c>
      <c r="E25" s="265">
        <v>7.7967371376066436E-2</v>
      </c>
      <c r="F25" s="265">
        <v>2.0844889463897324E-3</v>
      </c>
      <c r="G25" s="265">
        <v>1.9118624471833304E-4</v>
      </c>
      <c r="H25" s="265">
        <v>1.8633901273193493E-2</v>
      </c>
      <c r="I25" s="265">
        <v>0</v>
      </c>
      <c r="J25" s="265">
        <v>1.5625380362389086E-3</v>
      </c>
      <c r="K25" s="265">
        <v>0</v>
      </c>
      <c r="L25" s="265">
        <v>0</v>
      </c>
      <c r="M25" s="265">
        <v>0</v>
      </c>
      <c r="N25" s="265">
        <v>0</v>
      </c>
      <c r="O25" s="265">
        <v>5.3284785047679872E-4</v>
      </c>
      <c r="P25" s="265">
        <v>5.3529888209782979E-3</v>
      </c>
      <c r="Q25" s="265">
        <v>0</v>
      </c>
      <c r="R25" s="265">
        <v>6.5595921099085869E-4</v>
      </c>
      <c r="S25" s="265">
        <v>4.694846811690844E-4</v>
      </c>
      <c r="T25" s="265">
        <v>0</v>
      </c>
      <c r="U25" s="265">
        <v>0</v>
      </c>
      <c r="V25" s="265">
        <v>0</v>
      </c>
      <c r="W25" s="265">
        <v>0</v>
      </c>
      <c r="X25" s="265">
        <v>0</v>
      </c>
      <c r="Y25" s="265">
        <v>0</v>
      </c>
      <c r="Z25" s="265">
        <v>0</v>
      </c>
      <c r="AA25" s="265">
        <v>0</v>
      </c>
      <c r="AB25" s="265">
        <v>0</v>
      </c>
      <c r="AC25" s="265">
        <v>0</v>
      </c>
      <c r="AD25" s="265">
        <v>1.7476045500111346E-4</v>
      </c>
      <c r="AE25" s="265">
        <v>1.1800222656795133E-2</v>
      </c>
      <c r="AF25" s="265">
        <v>0</v>
      </c>
      <c r="AG25" s="265">
        <v>0</v>
      </c>
      <c r="AH25" s="265" t="e">
        <v>#DIV/0!</v>
      </c>
      <c r="AI25" s="265">
        <v>0</v>
      </c>
      <c r="AJ25" s="361">
        <v>1.4443927904018803E-2</v>
      </c>
    </row>
    <row r="26" spans="2:36" x14ac:dyDescent="0.25">
      <c r="B26" s="291">
        <v>1474</v>
      </c>
      <c r="C26" s="261" t="s">
        <v>1469</v>
      </c>
      <c r="D26" s="265">
        <v>0</v>
      </c>
      <c r="E26" s="265">
        <v>0</v>
      </c>
      <c r="F26" s="265">
        <v>0</v>
      </c>
      <c r="G26" s="265">
        <v>0</v>
      </c>
      <c r="H26" s="265">
        <v>0</v>
      </c>
      <c r="I26" s="265">
        <v>0</v>
      </c>
      <c r="J26" s="265">
        <v>0</v>
      </c>
      <c r="K26" s="265">
        <v>0</v>
      </c>
      <c r="L26" s="265">
        <v>0</v>
      </c>
      <c r="M26" s="265">
        <v>0</v>
      </c>
      <c r="N26" s="265">
        <v>0</v>
      </c>
      <c r="O26" s="265">
        <v>0</v>
      </c>
      <c r="P26" s="265">
        <v>0</v>
      </c>
      <c r="Q26" s="265">
        <v>0</v>
      </c>
      <c r="R26" s="265">
        <v>0</v>
      </c>
      <c r="S26" s="265">
        <v>0</v>
      </c>
      <c r="T26" s="265">
        <v>0</v>
      </c>
      <c r="U26" s="265">
        <v>0</v>
      </c>
      <c r="V26" s="265">
        <v>0</v>
      </c>
      <c r="W26" s="265">
        <v>0</v>
      </c>
      <c r="X26" s="265">
        <v>0</v>
      </c>
      <c r="Y26" s="265">
        <v>0</v>
      </c>
      <c r="Z26" s="265">
        <v>0</v>
      </c>
      <c r="AA26" s="265">
        <v>0</v>
      </c>
      <c r="AB26" s="265">
        <v>0</v>
      </c>
      <c r="AC26" s="265">
        <v>0</v>
      </c>
      <c r="AD26" s="265">
        <v>0</v>
      </c>
      <c r="AE26" s="265">
        <v>0</v>
      </c>
      <c r="AF26" s="265">
        <v>0</v>
      </c>
      <c r="AG26" s="265">
        <v>0</v>
      </c>
      <c r="AH26" s="265" t="e">
        <v>#DIV/0!</v>
      </c>
      <c r="AI26" s="265">
        <v>0</v>
      </c>
      <c r="AJ26" s="361">
        <v>0</v>
      </c>
    </row>
    <row r="27" spans="2:36" x14ac:dyDescent="0.25">
      <c r="B27" s="291">
        <v>1475</v>
      </c>
      <c r="C27" s="261" t="s">
        <v>1470</v>
      </c>
      <c r="D27" s="265">
        <v>0</v>
      </c>
      <c r="E27" s="265">
        <v>0</v>
      </c>
      <c r="F27" s="265">
        <v>0</v>
      </c>
      <c r="G27" s="265">
        <v>0</v>
      </c>
      <c r="H27" s="265">
        <v>0</v>
      </c>
      <c r="I27" s="265">
        <v>0</v>
      </c>
      <c r="J27" s="265">
        <v>0</v>
      </c>
      <c r="K27" s="265">
        <v>0</v>
      </c>
      <c r="L27" s="265">
        <v>0</v>
      </c>
      <c r="M27" s="265">
        <v>0</v>
      </c>
      <c r="N27" s="265">
        <v>0</v>
      </c>
      <c r="O27" s="265">
        <v>5.4335369584115022E-5</v>
      </c>
      <c r="P27" s="265">
        <v>0</v>
      </c>
      <c r="Q27" s="265">
        <v>0</v>
      </c>
      <c r="R27" s="265">
        <v>1.9044177034117511E-6</v>
      </c>
      <c r="S27" s="265">
        <v>0</v>
      </c>
      <c r="T27" s="265">
        <v>0</v>
      </c>
      <c r="U27" s="265">
        <v>0</v>
      </c>
      <c r="V27" s="265">
        <v>0</v>
      </c>
      <c r="W27" s="265">
        <v>0</v>
      </c>
      <c r="X27" s="265">
        <v>0</v>
      </c>
      <c r="Y27" s="265">
        <v>0</v>
      </c>
      <c r="Z27" s="265">
        <v>0</v>
      </c>
      <c r="AA27" s="265">
        <v>0</v>
      </c>
      <c r="AB27" s="265">
        <v>0</v>
      </c>
      <c r="AC27" s="265">
        <v>0</v>
      </c>
      <c r="AD27" s="265">
        <v>0</v>
      </c>
      <c r="AE27" s="265">
        <v>6.5180898398448059E-7</v>
      </c>
      <c r="AF27" s="265">
        <v>0</v>
      </c>
      <c r="AG27" s="265">
        <v>0</v>
      </c>
      <c r="AH27" s="265" t="e">
        <v>#DIV/0!</v>
      </c>
      <c r="AI27" s="265">
        <v>0</v>
      </c>
      <c r="AJ27" s="361">
        <v>7.9783934978906182E-7</v>
      </c>
    </row>
    <row r="28" spans="2:36" x14ac:dyDescent="0.25">
      <c r="B28" s="291">
        <v>1476</v>
      </c>
      <c r="C28" s="261" t="s">
        <v>1471</v>
      </c>
      <c r="D28" s="265">
        <v>0</v>
      </c>
      <c r="E28" s="265">
        <v>0</v>
      </c>
      <c r="F28" s="265">
        <v>0</v>
      </c>
      <c r="G28" s="265">
        <v>0</v>
      </c>
      <c r="H28" s="265">
        <v>0</v>
      </c>
      <c r="I28" s="265">
        <v>0</v>
      </c>
      <c r="J28" s="265">
        <v>0</v>
      </c>
      <c r="K28" s="265">
        <v>0</v>
      </c>
      <c r="L28" s="265">
        <v>0</v>
      </c>
      <c r="M28" s="265">
        <v>0</v>
      </c>
      <c r="N28" s="265">
        <v>0</v>
      </c>
      <c r="O28" s="265">
        <v>0</v>
      </c>
      <c r="P28" s="265">
        <v>0</v>
      </c>
      <c r="Q28" s="265">
        <v>0</v>
      </c>
      <c r="R28" s="265">
        <v>0</v>
      </c>
      <c r="S28" s="265">
        <v>0</v>
      </c>
      <c r="T28" s="265">
        <v>0</v>
      </c>
      <c r="U28" s="265">
        <v>0</v>
      </c>
      <c r="V28" s="265">
        <v>0</v>
      </c>
      <c r="W28" s="265">
        <v>0</v>
      </c>
      <c r="X28" s="265">
        <v>0</v>
      </c>
      <c r="Y28" s="265">
        <v>0</v>
      </c>
      <c r="Z28" s="265">
        <v>0</v>
      </c>
      <c r="AA28" s="265">
        <v>0</v>
      </c>
      <c r="AB28" s="265">
        <v>0</v>
      </c>
      <c r="AC28" s="265">
        <v>0</v>
      </c>
      <c r="AD28" s="265">
        <v>0</v>
      </c>
      <c r="AE28" s="265">
        <v>0</v>
      </c>
      <c r="AF28" s="265">
        <v>0</v>
      </c>
      <c r="AG28" s="265">
        <v>0</v>
      </c>
      <c r="AH28" s="265" t="e">
        <v>#DIV/0!</v>
      </c>
      <c r="AI28" s="265">
        <v>0</v>
      </c>
      <c r="AJ28" s="361">
        <v>0</v>
      </c>
    </row>
    <row r="29" spans="2:36" x14ac:dyDescent="0.25">
      <c r="B29" s="291">
        <v>1477</v>
      </c>
      <c r="C29" s="261" t="s">
        <v>1472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0</v>
      </c>
      <c r="K29" s="265">
        <v>0</v>
      </c>
      <c r="L29" s="265">
        <v>0</v>
      </c>
      <c r="M29" s="265">
        <v>0</v>
      </c>
      <c r="N29" s="265">
        <v>0</v>
      </c>
      <c r="O29" s="265">
        <v>0</v>
      </c>
      <c r="P29" s="265">
        <v>0</v>
      </c>
      <c r="Q29" s="265">
        <v>0</v>
      </c>
      <c r="R29" s="265">
        <v>0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X29" s="265">
        <v>0</v>
      </c>
      <c r="Y29" s="265">
        <v>0</v>
      </c>
      <c r="Z29" s="265">
        <v>0</v>
      </c>
      <c r="AA29" s="265">
        <v>0</v>
      </c>
      <c r="AB29" s="265">
        <v>0</v>
      </c>
      <c r="AC29" s="265">
        <v>0</v>
      </c>
      <c r="AD29" s="265">
        <v>0</v>
      </c>
      <c r="AE29" s="265">
        <v>0</v>
      </c>
      <c r="AF29" s="265">
        <v>0</v>
      </c>
      <c r="AG29" s="265">
        <v>0</v>
      </c>
      <c r="AH29" s="265" t="e">
        <v>#DIV/0!</v>
      </c>
      <c r="AI29" s="265">
        <v>0</v>
      </c>
      <c r="AJ29" s="361">
        <v>0</v>
      </c>
    </row>
    <row r="30" spans="2:36" x14ac:dyDescent="0.25">
      <c r="B30" s="291">
        <v>1478</v>
      </c>
      <c r="C30" s="261" t="s">
        <v>1473</v>
      </c>
      <c r="D30" s="265">
        <v>0</v>
      </c>
      <c r="E30" s="265">
        <v>0</v>
      </c>
      <c r="F30" s="265">
        <v>0</v>
      </c>
      <c r="G30" s="265">
        <v>0</v>
      </c>
      <c r="H30" s="265">
        <v>0</v>
      </c>
      <c r="I30" s="265">
        <v>0</v>
      </c>
      <c r="J30" s="265">
        <v>0</v>
      </c>
      <c r="K30" s="265">
        <v>0</v>
      </c>
      <c r="L30" s="265">
        <v>0</v>
      </c>
      <c r="M30" s="265">
        <v>0</v>
      </c>
      <c r="N30" s="265">
        <v>0</v>
      </c>
      <c r="O30" s="265">
        <v>0</v>
      </c>
      <c r="P30" s="265">
        <v>0</v>
      </c>
      <c r="Q30" s="265">
        <v>0</v>
      </c>
      <c r="R30" s="265">
        <v>0</v>
      </c>
      <c r="S30" s="265">
        <v>0</v>
      </c>
      <c r="T30" s="265">
        <v>0</v>
      </c>
      <c r="U30" s="265">
        <v>0</v>
      </c>
      <c r="V30" s="265">
        <v>0</v>
      </c>
      <c r="W30" s="265">
        <v>0</v>
      </c>
      <c r="X30" s="265">
        <v>0</v>
      </c>
      <c r="Y30" s="265">
        <v>0</v>
      </c>
      <c r="Z30" s="265">
        <v>0</v>
      </c>
      <c r="AA30" s="265">
        <v>0</v>
      </c>
      <c r="AB30" s="265">
        <v>0</v>
      </c>
      <c r="AC30" s="265">
        <v>0</v>
      </c>
      <c r="AD30" s="265">
        <v>0</v>
      </c>
      <c r="AE30" s="265">
        <v>0</v>
      </c>
      <c r="AF30" s="265">
        <v>0</v>
      </c>
      <c r="AG30" s="265">
        <v>0</v>
      </c>
      <c r="AH30" s="265" t="e">
        <v>#DIV/0!</v>
      </c>
      <c r="AI30" s="265">
        <v>0</v>
      </c>
      <c r="AJ30" s="361">
        <v>0</v>
      </c>
    </row>
    <row r="31" spans="2:36" x14ac:dyDescent="0.25">
      <c r="B31" s="291">
        <v>149105</v>
      </c>
      <c r="C31" s="261" t="s">
        <v>1490</v>
      </c>
      <c r="D31" s="265">
        <v>0</v>
      </c>
      <c r="E31" s="265">
        <v>0.13345333946768476</v>
      </c>
      <c r="F31" s="265">
        <v>3.9153918043496041E-3</v>
      </c>
      <c r="G31" s="265">
        <v>1.8405711398036067E-3</v>
      </c>
      <c r="H31" s="265">
        <v>3.2070239868373526E-2</v>
      </c>
      <c r="I31" s="265">
        <v>0</v>
      </c>
      <c r="J31" s="265">
        <v>0</v>
      </c>
      <c r="K31" s="265">
        <v>0</v>
      </c>
      <c r="L31" s="265">
        <v>0</v>
      </c>
      <c r="M31" s="265">
        <v>3.3103789203111902E-3</v>
      </c>
      <c r="N31" s="265">
        <v>1.4186904330566449E-2</v>
      </c>
      <c r="O31" s="265">
        <v>1.0804542910246856E-2</v>
      </c>
      <c r="P31" s="265">
        <v>3.4567670070737391E-3</v>
      </c>
      <c r="Q31" s="265">
        <v>0</v>
      </c>
      <c r="R31" s="265">
        <v>4.1784112576696104E-3</v>
      </c>
      <c r="S31" s="265">
        <v>8.8610744033587856E-3</v>
      </c>
      <c r="T31" s="265">
        <v>1.6565220620103877E-4</v>
      </c>
      <c r="U31" s="265">
        <v>1.9241126829535878E-2</v>
      </c>
      <c r="V31" s="265">
        <v>4.3197901470585547E-2</v>
      </c>
      <c r="W31" s="265">
        <v>6.4316704417458626E-3</v>
      </c>
      <c r="X31" s="265">
        <v>1.6856517891502574E-5</v>
      </c>
      <c r="Y31" s="265">
        <v>0</v>
      </c>
      <c r="Z31" s="265">
        <v>0.13927360682634432</v>
      </c>
      <c r="AA31" s="265">
        <v>0</v>
      </c>
      <c r="AB31" s="265">
        <v>3.5118102346964788E-2</v>
      </c>
      <c r="AC31" s="265">
        <v>0</v>
      </c>
      <c r="AD31" s="265">
        <v>1.2826041490573535E-2</v>
      </c>
      <c r="AE31" s="265">
        <v>2.1814476765400291E-2</v>
      </c>
      <c r="AF31" s="265">
        <v>1.3047820034255871E-2</v>
      </c>
      <c r="AG31" s="265">
        <v>1.2977902203204863E-3</v>
      </c>
      <c r="AH31" s="265" t="e">
        <v>#DIV/0!</v>
      </c>
      <c r="AI31" s="265">
        <v>0</v>
      </c>
      <c r="AJ31" s="361">
        <v>2.5134647169093444E-2</v>
      </c>
    </row>
    <row r="32" spans="2:36" x14ac:dyDescent="0.25">
      <c r="B32" s="291">
        <v>149120</v>
      </c>
      <c r="C32" s="261" t="s">
        <v>1493</v>
      </c>
      <c r="D32" s="265">
        <v>7.3299101102831154E-3</v>
      </c>
      <c r="E32" s="265">
        <v>5.3563568607112419E-4</v>
      </c>
      <c r="F32" s="265">
        <v>1.8132513717360157E-2</v>
      </c>
      <c r="G32" s="265">
        <v>2.5394069566964405E-3</v>
      </c>
      <c r="H32" s="265">
        <v>9.0577249571890377E-3</v>
      </c>
      <c r="I32" s="265">
        <v>0</v>
      </c>
      <c r="J32" s="265">
        <v>1.8973238219486502E-4</v>
      </c>
      <c r="K32" s="265">
        <v>0</v>
      </c>
      <c r="L32" s="265">
        <v>1.6019595463114083E-2</v>
      </c>
      <c r="M32" s="265">
        <v>2.1082509308149176E-2</v>
      </c>
      <c r="N32" s="265">
        <v>8.9744165444197269E-5</v>
      </c>
      <c r="O32" s="265">
        <v>1.3179228631731278E-2</v>
      </c>
      <c r="P32" s="265">
        <v>3.5040457683045511E-4</v>
      </c>
      <c r="Q32" s="265">
        <v>2.3813241203614892E-3</v>
      </c>
      <c r="R32" s="265">
        <v>4.96689103772737E-3</v>
      </c>
      <c r="S32" s="265">
        <v>3.409657842996867E-4</v>
      </c>
      <c r="T32" s="265">
        <v>1.0186983059533503E-2</v>
      </c>
      <c r="U32" s="265">
        <v>7.2798306009144633E-4</v>
      </c>
      <c r="V32" s="265">
        <v>7.662277637072526E-2</v>
      </c>
      <c r="W32" s="265">
        <v>5.9396951453363474E-4</v>
      </c>
      <c r="X32" s="265">
        <v>1.0420791789513972E-2</v>
      </c>
      <c r="Y32" s="265">
        <v>2.2750516336645255E-3</v>
      </c>
      <c r="Z32" s="265">
        <v>2.6264384920124139E-3</v>
      </c>
      <c r="AA32" s="265">
        <v>0</v>
      </c>
      <c r="AB32" s="265">
        <v>9.1957961744966663E-2</v>
      </c>
      <c r="AC32" s="265">
        <v>0</v>
      </c>
      <c r="AD32" s="265">
        <v>1.6605931328148835E-2</v>
      </c>
      <c r="AE32" s="265">
        <v>7.9358640971930929E-3</v>
      </c>
      <c r="AF32" s="265">
        <v>8.2538494132046954E-5</v>
      </c>
      <c r="AG32" s="265">
        <v>1.7944017966679368E-2</v>
      </c>
      <c r="AH32" s="265" t="e">
        <v>#DIV/0!</v>
      </c>
      <c r="AI32" s="265">
        <v>6.7622501913477105E-4</v>
      </c>
      <c r="AJ32" s="361">
        <v>7.813444378819364E-3</v>
      </c>
    </row>
    <row r="33" spans="1:42" x14ac:dyDescent="0.25">
      <c r="B33" s="291">
        <v>149130</v>
      </c>
      <c r="C33" s="261" t="s">
        <v>1495</v>
      </c>
      <c r="D33" s="265">
        <v>0</v>
      </c>
      <c r="E33" s="265">
        <v>5.3685432089890864E-3</v>
      </c>
      <c r="F33" s="265">
        <v>6.4400653447696304E-4</v>
      </c>
      <c r="G33" s="265">
        <v>3.0537754210997617E-4</v>
      </c>
      <c r="H33" s="265">
        <v>1.5225778175311298E-3</v>
      </c>
      <c r="I33" s="265">
        <v>0</v>
      </c>
      <c r="J33" s="265">
        <v>7.9141153200280509E-4</v>
      </c>
      <c r="K33" s="265">
        <v>0</v>
      </c>
      <c r="L33" s="265">
        <v>0</v>
      </c>
      <c r="M33" s="265">
        <v>0</v>
      </c>
      <c r="N33" s="265">
        <v>0</v>
      </c>
      <c r="O33" s="265">
        <v>3.2577260904715221E-3</v>
      </c>
      <c r="P33" s="265">
        <v>2.5301234448034079E-4</v>
      </c>
      <c r="Q33" s="265">
        <v>0</v>
      </c>
      <c r="R33" s="265">
        <v>3.0976908842173147E-4</v>
      </c>
      <c r="S33" s="265">
        <v>0</v>
      </c>
      <c r="T33" s="265">
        <v>0</v>
      </c>
      <c r="U33" s="265">
        <v>0</v>
      </c>
      <c r="V33" s="265">
        <v>1.9318470015140805E-3</v>
      </c>
      <c r="W33" s="265">
        <v>0</v>
      </c>
      <c r="X33" s="265">
        <v>0</v>
      </c>
      <c r="Y33" s="265">
        <v>0</v>
      </c>
      <c r="Z33" s="265">
        <v>3.2788296245680987E-3</v>
      </c>
      <c r="AA33" s="265">
        <v>0</v>
      </c>
      <c r="AB33" s="265">
        <v>4.0248696187359469E-2</v>
      </c>
      <c r="AC33" s="265">
        <v>0</v>
      </c>
      <c r="AD33" s="265">
        <v>5.8178981294433451E-3</v>
      </c>
      <c r="AE33" s="265">
        <v>1.2658325251604843E-3</v>
      </c>
      <c r="AF33" s="265">
        <v>0</v>
      </c>
      <c r="AG33" s="265">
        <v>2.136427864258797E-5</v>
      </c>
      <c r="AH33" s="265" t="e">
        <v>#DIV/0!</v>
      </c>
      <c r="AI33" s="265">
        <v>0</v>
      </c>
      <c r="AJ33" s="361">
        <v>1.5471835677347747E-3</v>
      </c>
    </row>
    <row r="34" spans="1:42" x14ac:dyDescent="0.25">
      <c r="B34" s="291">
        <v>149135</v>
      </c>
      <c r="C34" s="261" t="s">
        <v>1496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0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X34" s="265">
        <v>0</v>
      </c>
      <c r="Y34" s="265">
        <v>0</v>
      </c>
      <c r="Z34" s="265">
        <v>0</v>
      </c>
      <c r="AA34" s="265">
        <v>0</v>
      </c>
      <c r="AB34" s="265">
        <v>0</v>
      </c>
      <c r="AC34" s="265">
        <v>0</v>
      </c>
      <c r="AD34" s="265">
        <v>0</v>
      </c>
      <c r="AE34" s="265">
        <v>0</v>
      </c>
      <c r="AF34" s="265">
        <v>0</v>
      </c>
      <c r="AG34" s="265">
        <v>0</v>
      </c>
      <c r="AH34" s="265" t="e">
        <v>#DIV/0!</v>
      </c>
      <c r="AI34" s="265">
        <v>0</v>
      </c>
      <c r="AJ34" s="361">
        <v>0</v>
      </c>
    </row>
    <row r="35" spans="1:42" x14ac:dyDescent="0.25">
      <c r="B35" s="291">
        <v>149140</v>
      </c>
      <c r="C35" s="261" t="s">
        <v>1497</v>
      </c>
      <c r="D35" s="265">
        <v>5.5090258193490752E-4</v>
      </c>
      <c r="E35" s="265">
        <v>3.2048378268612591E-4</v>
      </c>
      <c r="F35" s="265">
        <v>5.2317102780072835E-3</v>
      </c>
      <c r="G35" s="265">
        <v>5.4957261475554956E-5</v>
      </c>
      <c r="H35" s="265">
        <v>2.2154714281331033E-3</v>
      </c>
      <c r="I35" s="265">
        <v>0</v>
      </c>
      <c r="J35" s="265">
        <v>0</v>
      </c>
      <c r="K35" s="265">
        <v>0</v>
      </c>
      <c r="L35" s="265">
        <v>0</v>
      </c>
      <c r="M35" s="265">
        <v>0</v>
      </c>
      <c r="N35" s="265">
        <v>0</v>
      </c>
      <c r="O35" s="265">
        <v>6.4682234549901579E-3</v>
      </c>
      <c r="P35" s="265">
        <v>3.8467478570141289E-5</v>
      </c>
      <c r="Q35" s="265">
        <v>2.3207337504158902E-3</v>
      </c>
      <c r="R35" s="265">
        <v>3.5980259956366276E-4</v>
      </c>
      <c r="S35" s="265">
        <v>2.0310795047570676E-3</v>
      </c>
      <c r="T35" s="265">
        <v>0</v>
      </c>
      <c r="U35" s="265">
        <v>8.5518928467563085E-4</v>
      </c>
      <c r="V35" s="265">
        <v>2.8907280316875531E-3</v>
      </c>
      <c r="W35" s="265">
        <v>2.8178506161692231E-3</v>
      </c>
      <c r="X35" s="265">
        <v>0</v>
      </c>
      <c r="Y35" s="265">
        <v>6.8296501349804237E-2</v>
      </c>
      <c r="Z35" s="265">
        <v>4.2179943165586054E-5</v>
      </c>
      <c r="AA35" s="265">
        <v>4.8447306123915882E-3</v>
      </c>
      <c r="AB35" s="265">
        <v>0.12911764885707391</v>
      </c>
      <c r="AC35" s="265">
        <v>0</v>
      </c>
      <c r="AD35" s="265">
        <v>2.3993667100197222E-2</v>
      </c>
      <c r="AE35" s="265">
        <v>2.3832285739552781E-3</v>
      </c>
      <c r="AF35" s="265">
        <v>0</v>
      </c>
      <c r="AG35" s="265">
        <v>3.1968535344936637E-5</v>
      </c>
      <c r="AH35" s="265" t="e">
        <v>#DIV/0!</v>
      </c>
      <c r="AI35" s="265">
        <v>2.1986101758977378E-2</v>
      </c>
      <c r="AJ35" s="361">
        <v>2.7086105029094196E-3</v>
      </c>
    </row>
    <row r="36" spans="1:42" x14ac:dyDescent="0.25">
      <c r="B36" s="291">
        <v>149145</v>
      </c>
      <c r="C36" s="261" t="s">
        <v>1499</v>
      </c>
      <c r="D36" s="265">
        <v>0</v>
      </c>
      <c r="E36" s="265">
        <v>0</v>
      </c>
      <c r="F36" s="265">
        <v>0</v>
      </c>
      <c r="G36" s="265">
        <v>0</v>
      </c>
      <c r="H36" s="265">
        <v>0</v>
      </c>
      <c r="I36" s="265">
        <v>0</v>
      </c>
      <c r="J36" s="265">
        <v>0</v>
      </c>
      <c r="K36" s="265">
        <v>0</v>
      </c>
      <c r="L36" s="265">
        <v>0</v>
      </c>
      <c r="M36" s="265">
        <v>0</v>
      </c>
      <c r="N36" s="265">
        <v>0</v>
      </c>
      <c r="O36" s="265">
        <v>0</v>
      </c>
      <c r="P36" s="265">
        <v>0</v>
      </c>
      <c r="Q36" s="265">
        <v>0</v>
      </c>
      <c r="R36" s="265">
        <v>0</v>
      </c>
      <c r="S36" s="265">
        <v>0</v>
      </c>
      <c r="T36" s="265">
        <v>0</v>
      </c>
      <c r="U36" s="265">
        <v>0</v>
      </c>
      <c r="V36" s="265">
        <v>0</v>
      </c>
      <c r="W36" s="265">
        <v>0</v>
      </c>
      <c r="X36" s="265">
        <v>0</v>
      </c>
      <c r="Y36" s="265">
        <v>0</v>
      </c>
      <c r="Z36" s="265">
        <v>0</v>
      </c>
      <c r="AA36" s="265">
        <v>0</v>
      </c>
      <c r="AB36" s="265">
        <v>0</v>
      </c>
      <c r="AC36" s="265">
        <v>0</v>
      </c>
      <c r="AD36" s="265">
        <v>0</v>
      </c>
      <c r="AE36" s="265">
        <v>0</v>
      </c>
      <c r="AF36" s="265">
        <v>0</v>
      </c>
      <c r="AG36" s="265">
        <v>0</v>
      </c>
      <c r="AH36" s="265" t="e">
        <v>#DIV/0!</v>
      </c>
      <c r="AI36" s="265">
        <v>0</v>
      </c>
      <c r="AJ36" s="361">
        <v>0</v>
      </c>
    </row>
    <row r="37" spans="1:42" x14ac:dyDescent="0.25">
      <c r="B37" s="291">
        <v>149150</v>
      </c>
      <c r="C37" s="261" t="s">
        <v>1500</v>
      </c>
      <c r="D37" s="265">
        <v>0</v>
      </c>
      <c r="E37" s="265">
        <v>4.2820193458231992E-5</v>
      </c>
      <c r="F37" s="265">
        <v>0</v>
      </c>
      <c r="G37" s="265">
        <v>0</v>
      </c>
      <c r="H37" s="265">
        <v>9.6911531593170119E-6</v>
      </c>
      <c r="I37" s="265">
        <v>0</v>
      </c>
      <c r="J37" s="265">
        <v>3.9496217271004598E-6</v>
      </c>
      <c r="K37" s="265">
        <v>0</v>
      </c>
      <c r="L37" s="265">
        <v>0</v>
      </c>
      <c r="M37" s="265">
        <v>0</v>
      </c>
      <c r="N37" s="265">
        <v>0</v>
      </c>
      <c r="O37" s="265">
        <v>0</v>
      </c>
      <c r="P37" s="265">
        <v>0</v>
      </c>
      <c r="Q37" s="265">
        <v>0</v>
      </c>
      <c r="R37" s="265">
        <v>9.1077026261758553E-7</v>
      </c>
      <c r="S37" s="265">
        <v>0</v>
      </c>
      <c r="T37" s="265">
        <v>0</v>
      </c>
      <c r="U37" s="265">
        <v>0</v>
      </c>
      <c r="V37" s="265">
        <v>0</v>
      </c>
      <c r="W37" s="265">
        <v>0</v>
      </c>
      <c r="X37" s="265">
        <v>0</v>
      </c>
      <c r="Y37" s="265">
        <v>0</v>
      </c>
      <c r="Z37" s="265">
        <v>0</v>
      </c>
      <c r="AA37" s="265">
        <v>0</v>
      </c>
      <c r="AB37" s="265">
        <v>0</v>
      </c>
      <c r="AC37" s="265">
        <v>0</v>
      </c>
      <c r="AD37" s="265">
        <v>0</v>
      </c>
      <c r="AE37" s="265">
        <v>6.328688709244782E-6</v>
      </c>
      <c r="AF37" s="265">
        <v>0</v>
      </c>
      <c r="AG37" s="265">
        <v>0</v>
      </c>
      <c r="AH37" s="265" t="e">
        <v>#DIV/0!</v>
      </c>
      <c r="AI37" s="265">
        <v>0</v>
      </c>
      <c r="AJ37" s="361">
        <v>7.7465592050223335E-6</v>
      </c>
    </row>
    <row r="38" spans="1:42" x14ac:dyDescent="0.25">
      <c r="B38" s="291">
        <v>149405</v>
      </c>
      <c r="C38" s="261" t="s">
        <v>1490</v>
      </c>
      <c r="D38" s="265">
        <v>0</v>
      </c>
      <c r="E38" s="265">
        <v>2.7671929459567794E-3</v>
      </c>
      <c r="F38" s="265">
        <v>3.4091999797270754E-3</v>
      </c>
      <c r="G38" s="265">
        <v>2.3718079761622323E-3</v>
      </c>
      <c r="H38" s="265">
        <v>2.3986648026321786E-3</v>
      </c>
      <c r="I38" s="265">
        <v>7.3662778880536203E-3</v>
      </c>
      <c r="J38" s="265">
        <v>0</v>
      </c>
      <c r="K38" s="265">
        <v>2.1184879046930224E-2</v>
      </c>
      <c r="L38" s="265">
        <v>0</v>
      </c>
      <c r="M38" s="265">
        <v>2.5763079495068086E-3</v>
      </c>
      <c r="N38" s="265">
        <v>5.5433294612425038E-6</v>
      </c>
      <c r="O38" s="265">
        <v>1.3995599121280752E-2</v>
      </c>
      <c r="P38" s="265">
        <v>8.4169878761867923E-3</v>
      </c>
      <c r="Q38" s="265">
        <v>0</v>
      </c>
      <c r="R38" s="265">
        <v>2.3900406806609139E-3</v>
      </c>
      <c r="S38" s="265">
        <v>1.7567451608580839E-3</v>
      </c>
      <c r="T38" s="265">
        <v>1.0182372909355185E-3</v>
      </c>
      <c r="U38" s="265">
        <v>0</v>
      </c>
      <c r="V38" s="265">
        <v>0</v>
      </c>
      <c r="W38" s="265">
        <v>0</v>
      </c>
      <c r="X38" s="265">
        <v>0</v>
      </c>
      <c r="Y38" s="265">
        <v>0</v>
      </c>
      <c r="Z38" s="265">
        <v>0</v>
      </c>
      <c r="AA38" s="265">
        <v>0</v>
      </c>
      <c r="AB38" s="265">
        <v>0</v>
      </c>
      <c r="AC38" s="265">
        <v>0</v>
      </c>
      <c r="AD38" s="265">
        <v>7.5913493814493778E-4</v>
      </c>
      <c r="AE38" s="265">
        <v>2.3352697147329292E-3</v>
      </c>
      <c r="AF38" s="265">
        <v>1.7060586892554128E-3</v>
      </c>
      <c r="AG38" s="265">
        <v>6.3821697464872809E-4</v>
      </c>
      <c r="AH38" s="265" t="e">
        <v>#DIV/0!</v>
      </c>
      <c r="AI38" s="265">
        <v>0</v>
      </c>
      <c r="AJ38" s="361">
        <v>2.6043352944383406E-3</v>
      </c>
    </row>
    <row r="39" spans="1:42" x14ac:dyDescent="0.25">
      <c r="B39" s="291">
        <v>149420</v>
      </c>
      <c r="C39" s="261" t="s">
        <v>1493</v>
      </c>
      <c r="D39" s="265">
        <v>1.5651861555633685E-4</v>
      </c>
      <c r="E39" s="265">
        <v>1.9251957688510668E-4</v>
      </c>
      <c r="F39" s="265">
        <v>4.819531057147183E-3</v>
      </c>
      <c r="G39" s="265">
        <v>6.0953827892959792E-3</v>
      </c>
      <c r="H39" s="265">
        <v>3.1036254479247906E-3</v>
      </c>
      <c r="I39" s="265">
        <v>1.8718254387168411E-4</v>
      </c>
      <c r="J39" s="265">
        <v>4.6403643704323652E-6</v>
      </c>
      <c r="K39" s="265">
        <v>0</v>
      </c>
      <c r="L39" s="265">
        <v>1.8841906618293814E-3</v>
      </c>
      <c r="M39" s="265">
        <v>7.4471866780616352E-3</v>
      </c>
      <c r="N39" s="265">
        <v>3.0105927697523426E-4</v>
      </c>
      <c r="O39" s="265">
        <v>8.4747944605976667E-3</v>
      </c>
      <c r="P39" s="265">
        <v>1.1353093794867994E-4</v>
      </c>
      <c r="Q39" s="265">
        <v>1.2615374395223047E-3</v>
      </c>
      <c r="R39" s="265">
        <v>1.2822976575008666E-3</v>
      </c>
      <c r="S39" s="265">
        <v>0</v>
      </c>
      <c r="T39" s="265">
        <v>5.0101061592567721E-3</v>
      </c>
      <c r="U39" s="265">
        <v>0</v>
      </c>
      <c r="V39" s="265">
        <v>7.4058597547789805E-3</v>
      </c>
      <c r="W39" s="265">
        <v>0</v>
      </c>
      <c r="X39" s="265">
        <v>2.3929380411406909E-2</v>
      </c>
      <c r="Y39" s="265">
        <v>1.5076339234031084E-4</v>
      </c>
      <c r="Z39" s="265">
        <v>3.2020186448931754E-3</v>
      </c>
      <c r="AA39" s="265">
        <v>0</v>
      </c>
      <c r="AB39" s="265">
        <v>8.2263745086860924E-5</v>
      </c>
      <c r="AC39" s="265">
        <v>0</v>
      </c>
      <c r="AD39" s="265">
        <v>1.10226751762972E-3</v>
      </c>
      <c r="AE39" s="265">
        <v>2.4064723070217125E-3</v>
      </c>
      <c r="AF39" s="265">
        <v>2.768868510061494E-4</v>
      </c>
      <c r="AG39" s="265">
        <v>3.3233502878663129E-3</v>
      </c>
      <c r="AH39" s="265" t="e">
        <v>#DIV/0!</v>
      </c>
      <c r="AI39" s="265">
        <v>4.4812160023785649E-5</v>
      </c>
      <c r="AJ39" s="361">
        <v>2.5657202602405948E-3</v>
      </c>
    </row>
    <row r="40" spans="1:42" x14ac:dyDescent="0.25">
      <c r="B40" s="291">
        <v>149430</v>
      </c>
      <c r="C40" s="261" t="s">
        <v>1495</v>
      </c>
      <c r="D40" s="265">
        <v>0</v>
      </c>
      <c r="E40" s="265">
        <v>3.5866770343960752E-4</v>
      </c>
      <c r="F40" s="265">
        <v>2.7780403653022796E-3</v>
      </c>
      <c r="G40" s="265">
        <v>3.6932174089212736E-4</v>
      </c>
      <c r="H40" s="265">
        <v>1.2268072602552992E-3</v>
      </c>
      <c r="I40" s="265">
        <v>2.6364246304232591E-4</v>
      </c>
      <c r="J40" s="265">
        <v>0</v>
      </c>
      <c r="K40" s="265">
        <v>0</v>
      </c>
      <c r="L40" s="265">
        <v>0</v>
      </c>
      <c r="M40" s="265">
        <v>0</v>
      </c>
      <c r="N40" s="265">
        <v>0</v>
      </c>
      <c r="O40" s="265">
        <v>1.7985673731677816E-4</v>
      </c>
      <c r="P40" s="265">
        <v>0</v>
      </c>
      <c r="Q40" s="265">
        <v>0</v>
      </c>
      <c r="R40" s="265">
        <v>3.6991166954491951E-5</v>
      </c>
      <c r="S40" s="265">
        <v>0</v>
      </c>
      <c r="T40" s="265">
        <v>0</v>
      </c>
      <c r="U40" s="265">
        <v>0</v>
      </c>
      <c r="V40" s="265">
        <v>0</v>
      </c>
      <c r="W40" s="265">
        <v>0</v>
      </c>
      <c r="X40" s="265">
        <v>0</v>
      </c>
      <c r="Y40" s="265">
        <v>0</v>
      </c>
      <c r="Z40" s="265">
        <v>0</v>
      </c>
      <c r="AA40" s="265">
        <v>0</v>
      </c>
      <c r="AB40" s="265">
        <v>0</v>
      </c>
      <c r="AC40" s="265">
        <v>0</v>
      </c>
      <c r="AD40" s="265">
        <v>0</v>
      </c>
      <c r="AE40" s="265">
        <v>7.743511103917249E-4</v>
      </c>
      <c r="AF40" s="265">
        <v>0</v>
      </c>
      <c r="AG40" s="265">
        <v>0</v>
      </c>
      <c r="AH40" s="265" t="e">
        <v>#DIV/0!</v>
      </c>
      <c r="AI40" s="265">
        <v>0</v>
      </c>
      <c r="AJ40" s="361">
        <v>9.4783564142785978E-4</v>
      </c>
    </row>
    <row r="41" spans="1:42" x14ac:dyDescent="0.25">
      <c r="B41" s="291">
        <v>149435</v>
      </c>
      <c r="C41" s="261" t="s">
        <v>1496</v>
      </c>
      <c r="D41" s="265">
        <v>0</v>
      </c>
      <c r="E41" s="265">
        <v>0</v>
      </c>
      <c r="F41" s="265">
        <v>0</v>
      </c>
      <c r="G41" s="265">
        <v>0</v>
      </c>
      <c r="H41" s="265">
        <v>0</v>
      </c>
      <c r="I41" s="265">
        <v>0</v>
      </c>
      <c r="J41" s="265">
        <v>0</v>
      </c>
      <c r="K41" s="265">
        <v>0</v>
      </c>
      <c r="L41" s="265">
        <v>0</v>
      </c>
      <c r="M41" s="265">
        <v>0</v>
      </c>
      <c r="N41" s="265">
        <v>0</v>
      </c>
      <c r="O41" s="265">
        <v>0</v>
      </c>
      <c r="P41" s="265">
        <v>0</v>
      </c>
      <c r="Q41" s="265">
        <v>0</v>
      </c>
      <c r="R41" s="265">
        <v>0</v>
      </c>
      <c r="S41" s="265">
        <v>0</v>
      </c>
      <c r="T41" s="265">
        <v>0</v>
      </c>
      <c r="U41" s="265">
        <v>0</v>
      </c>
      <c r="V41" s="265">
        <v>0</v>
      </c>
      <c r="W41" s="265">
        <v>0</v>
      </c>
      <c r="X41" s="265">
        <v>0</v>
      </c>
      <c r="Y41" s="265">
        <v>0</v>
      </c>
      <c r="Z41" s="265">
        <v>0</v>
      </c>
      <c r="AA41" s="265">
        <v>0</v>
      </c>
      <c r="AB41" s="265">
        <v>0</v>
      </c>
      <c r="AC41" s="265">
        <v>0</v>
      </c>
      <c r="AD41" s="265">
        <v>0</v>
      </c>
      <c r="AE41" s="265">
        <v>0</v>
      </c>
      <c r="AF41" s="265">
        <v>0</v>
      </c>
      <c r="AG41" s="265">
        <v>0</v>
      </c>
      <c r="AH41" s="265" t="e">
        <v>#DIV/0!</v>
      </c>
      <c r="AI41" s="265">
        <v>0</v>
      </c>
      <c r="AJ41" s="361">
        <v>0</v>
      </c>
    </row>
    <row r="42" spans="1:42" x14ac:dyDescent="0.25">
      <c r="B42" s="291">
        <v>149440</v>
      </c>
      <c r="C42" s="261" t="s">
        <v>1497</v>
      </c>
      <c r="D42" s="265">
        <v>0</v>
      </c>
      <c r="E42" s="265">
        <v>2.169814032424196E-5</v>
      </c>
      <c r="F42" s="265">
        <v>9.8246100828530726E-3</v>
      </c>
      <c r="G42" s="265">
        <v>5.4277152821847695E-5</v>
      </c>
      <c r="H42" s="265">
        <v>3.8173537660142788E-3</v>
      </c>
      <c r="I42" s="265">
        <v>7.300234274467863E-5</v>
      </c>
      <c r="J42" s="265">
        <v>0</v>
      </c>
      <c r="K42" s="265">
        <v>0</v>
      </c>
      <c r="L42" s="265">
        <v>0</v>
      </c>
      <c r="M42" s="265">
        <v>0</v>
      </c>
      <c r="N42" s="265">
        <v>0</v>
      </c>
      <c r="O42" s="265">
        <v>4.2438203132047049E-3</v>
      </c>
      <c r="P42" s="265">
        <v>0</v>
      </c>
      <c r="Q42" s="265">
        <v>2.9074078992974693E-3</v>
      </c>
      <c r="R42" s="265">
        <v>3.2148878050031193E-4</v>
      </c>
      <c r="S42" s="265">
        <v>1.0039285123819304E-4</v>
      </c>
      <c r="T42" s="265">
        <v>0</v>
      </c>
      <c r="U42" s="265">
        <v>0</v>
      </c>
      <c r="V42" s="265">
        <v>2.0854665917781176E-3</v>
      </c>
      <c r="W42" s="265">
        <v>0</v>
      </c>
      <c r="X42" s="265">
        <v>2.1203216363535307E-3</v>
      </c>
      <c r="Y42" s="265">
        <v>2.2885425556848885E-3</v>
      </c>
      <c r="Z42" s="265">
        <v>7.7871486950028548E-4</v>
      </c>
      <c r="AA42" s="265">
        <v>4.0234634048793964E-4</v>
      </c>
      <c r="AB42" s="265">
        <v>1.249901100283704E-4</v>
      </c>
      <c r="AC42" s="265">
        <v>0</v>
      </c>
      <c r="AD42" s="265">
        <v>3.1959597735929413E-4</v>
      </c>
      <c r="AE42" s="265">
        <v>2.4919041935249253E-3</v>
      </c>
      <c r="AF42" s="265">
        <v>0</v>
      </c>
      <c r="AG42" s="265">
        <v>2.3063156311880024E-5</v>
      </c>
      <c r="AH42" s="265" t="e">
        <v>#DIV/0!</v>
      </c>
      <c r="AI42" s="265">
        <v>8.202534735824743E-4</v>
      </c>
      <c r="AJ42" s="361">
        <v>3.0401087619717757E-3</v>
      </c>
    </row>
    <row r="43" spans="1:42" x14ac:dyDescent="0.25">
      <c r="B43" s="291">
        <v>149445</v>
      </c>
      <c r="C43" s="261" t="s">
        <v>1499</v>
      </c>
      <c r="D43" s="265">
        <v>0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0</v>
      </c>
      <c r="K43" s="265">
        <v>0</v>
      </c>
      <c r="L43" s="265">
        <v>0</v>
      </c>
      <c r="M43" s="265">
        <v>0</v>
      </c>
      <c r="N43" s="265">
        <v>0</v>
      </c>
      <c r="O43" s="265">
        <v>0</v>
      </c>
      <c r="P43" s="265">
        <v>0</v>
      </c>
      <c r="Q43" s="265">
        <v>0</v>
      </c>
      <c r="R43" s="265">
        <v>0</v>
      </c>
      <c r="S43" s="265">
        <v>0</v>
      </c>
      <c r="T43" s="265">
        <v>0</v>
      </c>
      <c r="U43" s="265">
        <v>0</v>
      </c>
      <c r="V43" s="265">
        <v>0</v>
      </c>
      <c r="W43" s="265">
        <v>0</v>
      </c>
      <c r="X43" s="265">
        <v>0</v>
      </c>
      <c r="Y43" s="265">
        <v>0</v>
      </c>
      <c r="Z43" s="265">
        <v>0</v>
      </c>
      <c r="AA43" s="265">
        <v>0</v>
      </c>
      <c r="AB43" s="265">
        <v>0</v>
      </c>
      <c r="AC43" s="265">
        <v>0</v>
      </c>
      <c r="AD43" s="265">
        <v>0</v>
      </c>
      <c r="AE43" s="265">
        <v>0</v>
      </c>
      <c r="AF43" s="265">
        <v>0</v>
      </c>
      <c r="AG43" s="265">
        <v>0</v>
      </c>
      <c r="AH43" s="265" t="e">
        <v>#DIV/0!</v>
      </c>
      <c r="AI43" s="265">
        <v>0</v>
      </c>
      <c r="AJ43" s="361">
        <v>0</v>
      </c>
    </row>
    <row r="44" spans="1:42" x14ac:dyDescent="0.25">
      <c r="B44" s="291">
        <v>149450</v>
      </c>
      <c r="C44" s="261" t="s">
        <v>1500</v>
      </c>
      <c r="D44" s="265">
        <v>0</v>
      </c>
      <c r="E44" s="265">
        <v>0</v>
      </c>
      <c r="F44" s="265">
        <v>1.5492359960329203E-5</v>
      </c>
      <c r="G44" s="265">
        <v>0</v>
      </c>
      <c r="H44" s="265">
        <v>5.9954664956806373E-6</v>
      </c>
      <c r="I44" s="265">
        <v>0</v>
      </c>
      <c r="J44" s="265">
        <v>0</v>
      </c>
      <c r="K44" s="265">
        <v>0</v>
      </c>
      <c r="L44" s="265">
        <v>0</v>
      </c>
      <c r="M44" s="265">
        <v>0</v>
      </c>
      <c r="N44" s="265">
        <v>0</v>
      </c>
      <c r="O44" s="265">
        <v>0</v>
      </c>
      <c r="P44" s="265">
        <v>0</v>
      </c>
      <c r="Q44" s="265">
        <v>0</v>
      </c>
      <c r="R44" s="265">
        <v>0</v>
      </c>
      <c r="S44" s="265">
        <v>0</v>
      </c>
      <c r="T44" s="265">
        <v>0</v>
      </c>
      <c r="U44" s="265">
        <v>0</v>
      </c>
      <c r="V44" s="265">
        <v>0</v>
      </c>
      <c r="W44" s="265">
        <v>0</v>
      </c>
      <c r="X44" s="265">
        <v>0</v>
      </c>
      <c r="Y44" s="265">
        <v>0</v>
      </c>
      <c r="Z44" s="265">
        <v>0</v>
      </c>
      <c r="AA44" s="265">
        <v>0</v>
      </c>
      <c r="AB44" s="265">
        <v>0</v>
      </c>
      <c r="AC44" s="265">
        <v>0</v>
      </c>
      <c r="AD44" s="265">
        <v>0</v>
      </c>
      <c r="AE44" s="265">
        <v>3.7224181459639072E-6</v>
      </c>
      <c r="AF44" s="265">
        <v>0</v>
      </c>
      <c r="AG44" s="265">
        <v>0</v>
      </c>
      <c r="AH44" s="265" t="e">
        <v>#DIV/0!</v>
      </c>
      <c r="AI44" s="265">
        <v>0</v>
      </c>
      <c r="AJ44" s="361">
        <v>4.556383459252168E-6</v>
      </c>
    </row>
    <row r="45" spans="1:42" x14ac:dyDescent="0.25">
      <c r="B45" s="292"/>
      <c r="C45" s="263" t="s">
        <v>522</v>
      </c>
      <c r="D45" s="264">
        <v>0.98009060233131284</v>
      </c>
      <c r="E45" s="264">
        <v>0.95399791216325402</v>
      </c>
      <c r="F45" s="264">
        <v>0.9613835385183076</v>
      </c>
      <c r="G45" s="264">
        <v>0.973454292670067</v>
      </c>
      <c r="H45" s="264">
        <v>0.96567809372682245</v>
      </c>
      <c r="I45" s="264">
        <v>0.95919058397292667</v>
      </c>
      <c r="J45" s="264">
        <v>0.98715308893294607</v>
      </c>
      <c r="K45" s="264">
        <v>0.99999999076004298</v>
      </c>
      <c r="L45" s="264">
        <v>0.95312466132860707</v>
      </c>
      <c r="M45" s="264">
        <v>0.97749716997684977</v>
      </c>
      <c r="N45" s="264">
        <v>0.98877101555041624</v>
      </c>
      <c r="O45" s="264">
        <v>0.96910392505668985</v>
      </c>
      <c r="P45" s="264">
        <v>0.98606050995965444</v>
      </c>
      <c r="Q45" s="264">
        <v>0.94377617378669609</v>
      </c>
      <c r="R45" s="264">
        <v>0.97449389788691354</v>
      </c>
      <c r="S45" s="264">
        <v>0.98213366229308285</v>
      </c>
      <c r="T45" s="264">
        <v>0.97369354304565414</v>
      </c>
      <c r="U45" s="264">
        <v>0.90652104170720582</v>
      </c>
      <c r="V45" s="264">
        <v>0.91024969887131413</v>
      </c>
      <c r="W45" s="264">
        <v>0.99887444213319998</v>
      </c>
      <c r="X45" s="264">
        <v>0.91201891911311828</v>
      </c>
      <c r="Y45" s="264">
        <v>0.89510515967111948</v>
      </c>
      <c r="Z45" s="264">
        <v>0.93220086418807346</v>
      </c>
      <c r="AA45" s="264">
        <v>0.9340323695725381</v>
      </c>
      <c r="AB45" s="264">
        <v>0.93990488923507209</v>
      </c>
      <c r="AC45" s="264">
        <v>0.94575546667741373</v>
      </c>
      <c r="AD45" s="264">
        <v>0.95957961388020274</v>
      </c>
      <c r="AE45" s="264">
        <v>0.96847057633450351</v>
      </c>
      <c r="AF45" s="264">
        <v>0.98967260401728074</v>
      </c>
      <c r="AG45" s="264">
        <v>0.95868819750007361</v>
      </c>
      <c r="AH45" s="264" t="e">
        <v>#DIV/0!</v>
      </c>
      <c r="AI45" s="264">
        <v>0.92662072692188979</v>
      </c>
      <c r="AJ45" s="362">
        <v>0.96756383790617162</v>
      </c>
      <c r="AK45" s="250"/>
      <c r="AL45" s="265"/>
      <c r="AM45" s="250"/>
      <c r="AN45" s="250"/>
      <c r="AO45" s="250"/>
      <c r="AP45" s="250"/>
    </row>
    <row r="46" spans="1:42" s="250" customFormat="1" x14ac:dyDescent="0.25">
      <c r="A46" s="197"/>
      <c r="B46" s="291"/>
      <c r="C46" s="261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361"/>
      <c r="AK46" s="197"/>
      <c r="AL46" s="265"/>
      <c r="AM46" s="197"/>
      <c r="AN46" s="197"/>
      <c r="AO46" s="197"/>
      <c r="AP46" s="197"/>
    </row>
    <row r="47" spans="1:42" x14ac:dyDescent="0.25">
      <c r="B47" s="291"/>
      <c r="C47" s="261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361"/>
      <c r="AL47" s="265"/>
    </row>
    <row r="48" spans="1:42" x14ac:dyDescent="0.25">
      <c r="B48" s="291">
        <v>1425</v>
      </c>
      <c r="C48" s="261" t="s">
        <v>1037</v>
      </c>
      <c r="D48" s="265">
        <v>1.1728403397958226E-3</v>
      </c>
      <c r="E48" s="265">
        <v>5.6604954940351389E-4</v>
      </c>
      <c r="F48" s="265">
        <v>1.4422801696932059E-3</v>
      </c>
      <c r="G48" s="265">
        <v>9.1466882340245407E-4</v>
      </c>
      <c r="H48" s="265">
        <v>1.0904681492229765E-3</v>
      </c>
      <c r="I48" s="265">
        <v>1.6419640812653426E-3</v>
      </c>
      <c r="J48" s="265">
        <v>9.7142775287510717E-5</v>
      </c>
      <c r="K48" s="265">
        <v>0</v>
      </c>
      <c r="L48" s="265">
        <v>2.7288641565322751E-4</v>
      </c>
      <c r="M48" s="265">
        <v>5.4834908035859538E-4</v>
      </c>
      <c r="N48" s="265">
        <v>3.2948312682917356E-4</v>
      </c>
      <c r="O48" s="265">
        <v>2.1001786155269994E-3</v>
      </c>
      <c r="P48" s="265">
        <v>2.2742349187752785E-3</v>
      </c>
      <c r="Q48" s="265">
        <v>0</v>
      </c>
      <c r="R48" s="265">
        <v>5.688982422094532E-4</v>
      </c>
      <c r="S48" s="265">
        <v>3.45554044092589E-3</v>
      </c>
      <c r="T48" s="265">
        <v>7.8206295188448457E-4</v>
      </c>
      <c r="U48" s="265">
        <v>1.8749150583529529E-3</v>
      </c>
      <c r="V48" s="265">
        <v>1.6746398765257067E-4</v>
      </c>
      <c r="W48" s="265">
        <v>0</v>
      </c>
      <c r="X48" s="265">
        <v>4.6074175037083493E-3</v>
      </c>
      <c r="Y48" s="265">
        <v>0</v>
      </c>
      <c r="Z48" s="265">
        <v>2.3267913290340898E-2</v>
      </c>
      <c r="AA48" s="265">
        <v>0</v>
      </c>
      <c r="AB48" s="265">
        <v>7.2080395426887269E-4</v>
      </c>
      <c r="AC48" s="265">
        <v>0</v>
      </c>
      <c r="AD48" s="265">
        <v>1.9689348743433012E-3</v>
      </c>
      <c r="AE48" s="265">
        <v>9.4434062497190604E-4</v>
      </c>
      <c r="AF48" s="265">
        <v>3.0302851439749633E-4</v>
      </c>
      <c r="AG48" s="265">
        <v>3.3995965489805297E-4</v>
      </c>
      <c r="AH48" s="265" t="e">
        <v>#DIV/0!</v>
      </c>
      <c r="AI48" s="265">
        <v>0</v>
      </c>
      <c r="AJ48" s="361">
        <v>1.0869678614604194E-3</v>
      </c>
    </row>
    <row r="49" spans="2:36" x14ac:dyDescent="0.25">
      <c r="B49" s="291">
        <v>1426</v>
      </c>
      <c r="C49" s="261" t="s">
        <v>1380</v>
      </c>
      <c r="D49" s="265">
        <v>2.458130019193254E-3</v>
      </c>
      <c r="E49" s="265">
        <v>1.8926569259900515E-2</v>
      </c>
      <c r="F49" s="265">
        <v>7.856186010226876E-3</v>
      </c>
      <c r="G49" s="265">
        <v>8.7267020818055166E-3</v>
      </c>
      <c r="H49" s="265">
        <v>9.4716961441105481E-3</v>
      </c>
      <c r="I49" s="265">
        <v>1.06708425266648E-2</v>
      </c>
      <c r="J49" s="265">
        <v>3.9466960572050857E-3</v>
      </c>
      <c r="K49" s="265">
        <v>0</v>
      </c>
      <c r="L49" s="265">
        <v>1.8592767102831226E-2</v>
      </c>
      <c r="M49" s="265">
        <v>7.162363948509093E-3</v>
      </c>
      <c r="N49" s="265">
        <v>4.6734326970805035E-3</v>
      </c>
      <c r="O49" s="265">
        <v>3.3897290061831401E-3</v>
      </c>
      <c r="P49" s="265">
        <v>5.8255411332249069E-3</v>
      </c>
      <c r="Q49" s="265">
        <v>2.725790453309674E-2</v>
      </c>
      <c r="R49" s="265">
        <v>9.1378308670043949E-3</v>
      </c>
      <c r="S49" s="265">
        <v>3.7917291383812637E-5</v>
      </c>
      <c r="T49" s="265">
        <v>1.1790586847542391E-2</v>
      </c>
      <c r="U49" s="265">
        <v>1.6006250336762118E-2</v>
      </c>
      <c r="V49" s="265">
        <v>1.6055959339955843E-2</v>
      </c>
      <c r="W49" s="265">
        <v>0</v>
      </c>
      <c r="X49" s="265">
        <v>1.6593213673528884E-2</v>
      </c>
      <c r="Y49" s="265">
        <v>2.0868932577252203E-3</v>
      </c>
      <c r="Z49" s="265">
        <v>1.0382535459029301E-2</v>
      </c>
      <c r="AA49" s="265">
        <v>0</v>
      </c>
      <c r="AB49" s="265">
        <v>1.8276518184980443E-3</v>
      </c>
      <c r="AC49" s="265">
        <v>0</v>
      </c>
      <c r="AD49" s="265">
        <v>2.8778976070702351E-3</v>
      </c>
      <c r="AE49" s="265">
        <v>9.1143380068853027E-3</v>
      </c>
      <c r="AF49" s="265">
        <v>4.2981969394360981E-3</v>
      </c>
      <c r="AG49" s="265">
        <v>1.5733111120619498E-2</v>
      </c>
      <c r="AH49" s="265" t="e">
        <v>#DIV/0!</v>
      </c>
      <c r="AI49" s="265">
        <v>6.2029776039164658E-4</v>
      </c>
      <c r="AJ49" s="361">
        <v>9.0264411352012162E-3</v>
      </c>
    </row>
    <row r="50" spans="2:36" x14ac:dyDescent="0.25">
      <c r="B50" s="291">
        <v>1427</v>
      </c>
      <c r="C50" s="261" t="s">
        <v>1036</v>
      </c>
      <c r="D50" s="265">
        <v>8.9501161402370723E-4</v>
      </c>
      <c r="E50" s="265">
        <v>1.9148887733339065E-3</v>
      </c>
      <c r="F50" s="265">
        <v>2.9390488765372287E-3</v>
      </c>
      <c r="G50" s="265">
        <v>3.3314365649869345E-3</v>
      </c>
      <c r="H50" s="265">
        <v>2.3822517947919338E-3</v>
      </c>
      <c r="I50" s="265">
        <v>3.5134054829228956E-4</v>
      </c>
      <c r="J50" s="265">
        <v>2.6899024892708119E-4</v>
      </c>
      <c r="K50" s="265">
        <v>0</v>
      </c>
      <c r="L50" s="265">
        <v>0</v>
      </c>
      <c r="M50" s="265">
        <v>2.6949505430375526E-3</v>
      </c>
      <c r="N50" s="265">
        <v>1.2376130816643919E-3</v>
      </c>
      <c r="O50" s="265">
        <v>1.1955777237676424E-3</v>
      </c>
      <c r="P50" s="265">
        <v>5.3494169476544194E-4</v>
      </c>
      <c r="Q50" s="265">
        <v>3.4263559716805544E-5</v>
      </c>
      <c r="R50" s="265">
        <v>6.397753558953042E-4</v>
      </c>
      <c r="S50" s="265">
        <v>1.4961582602917799E-3</v>
      </c>
      <c r="T50" s="265">
        <v>0</v>
      </c>
      <c r="U50" s="265">
        <v>0</v>
      </c>
      <c r="V50" s="265">
        <v>2.3440588567783541E-4</v>
      </c>
      <c r="W50" s="265">
        <v>0</v>
      </c>
      <c r="X50" s="265">
        <v>0</v>
      </c>
      <c r="Y50" s="265">
        <v>0</v>
      </c>
      <c r="Z50" s="265">
        <v>4.1045815583489256E-3</v>
      </c>
      <c r="AA50" s="265">
        <v>0</v>
      </c>
      <c r="AB50" s="265">
        <v>1.4004293725695654E-3</v>
      </c>
      <c r="AC50" s="265">
        <v>0</v>
      </c>
      <c r="AD50" s="265">
        <v>8.2891456054980551E-4</v>
      </c>
      <c r="AE50" s="265">
        <v>1.7286033015059547E-3</v>
      </c>
      <c r="AF50" s="265">
        <v>1.1382435791017307E-3</v>
      </c>
      <c r="AG50" s="265">
        <v>6.7020005381332611E-4</v>
      </c>
      <c r="AH50" s="265" t="e">
        <v>#DIV/0!</v>
      </c>
      <c r="AI50" s="265">
        <v>0</v>
      </c>
      <c r="AJ50" s="361">
        <v>1.9206572289965336E-3</v>
      </c>
    </row>
    <row r="51" spans="2:36" x14ac:dyDescent="0.25">
      <c r="B51" s="291">
        <v>1428</v>
      </c>
      <c r="C51" s="261" t="s">
        <v>1386</v>
      </c>
      <c r="D51" s="265">
        <v>7.8781826690441374E-4</v>
      </c>
      <c r="E51" s="265">
        <v>4.0350999261560172E-4</v>
      </c>
      <c r="F51" s="265">
        <v>1.5088799740782045E-3</v>
      </c>
      <c r="G51" s="265">
        <v>2.614906459663522E-4</v>
      </c>
      <c r="H51" s="265">
        <v>8.7935307447957467E-4</v>
      </c>
      <c r="I51" s="265">
        <v>3.1495329759847709E-4</v>
      </c>
      <c r="J51" s="265">
        <v>0</v>
      </c>
      <c r="K51" s="265">
        <v>0</v>
      </c>
      <c r="L51" s="265">
        <v>0</v>
      </c>
      <c r="M51" s="265">
        <v>0</v>
      </c>
      <c r="N51" s="265">
        <v>1.0564684540310967E-5</v>
      </c>
      <c r="O51" s="265">
        <v>1.6757248443345727E-3</v>
      </c>
      <c r="P51" s="265">
        <v>4.1254950174491012E-4</v>
      </c>
      <c r="Q51" s="265">
        <v>1.8415153675401034E-2</v>
      </c>
      <c r="R51" s="265">
        <v>1.1596106892312402E-3</v>
      </c>
      <c r="S51" s="265">
        <v>2.4777697675136406E-3</v>
      </c>
      <c r="T51" s="265">
        <v>0</v>
      </c>
      <c r="U51" s="265">
        <v>2.9519069511507765E-2</v>
      </c>
      <c r="V51" s="265">
        <v>3.3944778240097753E-3</v>
      </c>
      <c r="W51" s="265">
        <v>3.3052671703268907E-4</v>
      </c>
      <c r="X51" s="265">
        <v>2.787792790393435E-3</v>
      </c>
      <c r="Y51" s="265">
        <v>1.9394085908239475E-2</v>
      </c>
      <c r="Z51" s="265">
        <v>4.2394161445607841E-4</v>
      </c>
      <c r="AA51" s="265">
        <v>2.0613227915381997E-2</v>
      </c>
      <c r="AB51" s="265">
        <v>6.0909428666808619E-3</v>
      </c>
      <c r="AC51" s="265">
        <v>2.299202006740473E-2</v>
      </c>
      <c r="AD51" s="265">
        <v>7.1461546250341365E-3</v>
      </c>
      <c r="AE51" s="265">
        <v>1.2063082037532236E-3</v>
      </c>
      <c r="AF51" s="265">
        <v>9.7164328023038714E-6</v>
      </c>
      <c r="AG51" s="265">
        <v>3.7539499774771346E-5</v>
      </c>
      <c r="AH51" s="265" t="e">
        <v>#DIV/0!</v>
      </c>
      <c r="AI51" s="265">
        <v>2.1094756815162784E-2</v>
      </c>
      <c r="AJ51" s="361">
        <v>1.2746827252437748E-3</v>
      </c>
    </row>
    <row r="52" spans="2:36" x14ac:dyDescent="0.25">
      <c r="B52" s="291">
        <v>1432</v>
      </c>
      <c r="C52" s="261" t="s">
        <v>1388</v>
      </c>
      <c r="D52" s="265">
        <v>0</v>
      </c>
      <c r="E52" s="265">
        <v>8.7240850285910763E-4</v>
      </c>
      <c r="F52" s="265">
        <v>0</v>
      </c>
      <c r="G52" s="265">
        <v>0</v>
      </c>
      <c r="H52" s="265">
        <v>1.9744526439248718E-4</v>
      </c>
      <c r="I52" s="265">
        <v>0</v>
      </c>
      <c r="J52" s="265">
        <v>0</v>
      </c>
      <c r="K52" s="265">
        <v>0</v>
      </c>
      <c r="L52" s="265">
        <v>0</v>
      </c>
      <c r="M52" s="265">
        <v>1.8560631601422442E-4</v>
      </c>
      <c r="N52" s="265">
        <v>0</v>
      </c>
      <c r="O52" s="265">
        <v>0</v>
      </c>
      <c r="P52" s="265">
        <v>0</v>
      </c>
      <c r="Q52" s="265">
        <v>0</v>
      </c>
      <c r="R52" s="265">
        <v>1.1529252638486416E-5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X52" s="265">
        <v>0</v>
      </c>
      <c r="Y52" s="265">
        <v>0</v>
      </c>
      <c r="Z52" s="265">
        <v>0</v>
      </c>
      <c r="AA52" s="265">
        <v>0</v>
      </c>
      <c r="AB52" s="265">
        <v>0</v>
      </c>
      <c r="AC52" s="265">
        <v>0</v>
      </c>
      <c r="AD52" s="265">
        <v>0</v>
      </c>
      <c r="AE52" s="265">
        <v>1.265342849600387E-4</v>
      </c>
      <c r="AF52" s="265">
        <v>0</v>
      </c>
      <c r="AG52" s="265">
        <v>4.5979403007691971E-5</v>
      </c>
      <c r="AH52" s="265" t="e">
        <v>#DIV/0!</v>
      </c>
      <c r="AI52" s="265">
        <v>0</v>
      </c>
      <c r="AJ52" s="361">
        <v>1.5005276694211064E-4</v>
      </c>
    </row>
    <row r="53" spans="2:36" x14ac:dyDescent="0.25">
      <c r="B53" s="291">
        <v>1433</v>
      </c>
      <c r="C53" s="261" t="s">
        <v>1389</v>
      </c>
      <c r="D53" s="265">
        <v>2.252897678037025E-4</v>
      </c>
      <c r="E53" s="265">
        <v>3.2711545331808151E-6</v>
      </c>
      <c r="F53" s="265">
        <v>4.7805418934581296E-4</v>
      </c>
      <c r="G53" s="265">
        <v>8.1610368033534122E-5</v>
      </c>
      <c r="H53" s="265">
        <v>2.4541610431434339E-4</v>
      </c>
      <c r="I53" s="265">
        <v>2.6274827288518725E-4</v>
      </c>
      <c r="J53" s="265">
        <v>0</v>
      </c>
      <c r="K53" s="265">
        <v>0</v>
      </c>
      <c r="L53" s="265">
        <v>2.4268728646971281E-4</v>
      </c>
      <c r="M53" s="265">
        <v>3.2978929583616333E-4</v>
      </c>
      <c r="N53" s="265">
        <v>2.1452817588765739E-5</v>
      </c>
      <c r="O53" s="265">
        <v>0</v>
      </c>
      <c r="P53" s="265">
        <v>0</v>
      </c>
      <c r="Q53" s="265">
        <v>0</v>
      </c>
      <c r="R53" s="265">
        <v>1.0133851090594812E-4</v>
      </c>
      <c r="S53" s="265">
        <v>1.331336244627017E-3</v>
      </c>
      <c r="T53" s="265">
        <v>0</v>
      </c>
      <c r="U53" s="265">
        <v>3.3349482816088395E-3</v>
      </c>
      <c r="V53" s="265">
        <v>2.4384766665859408E-4</v>
      </c>
      <c r="W53" s="265">
        <v>0</v>
      </c>
      <c r="X53" s="265">
        <v>0</v>
      </c>
      <c r="Y53" s="265">
        <v>0</v>
      </c>
      <c r="Z53" s="265">
        <v>3.5241608220485266E-4</v>
      </c>
      <c r="AA53" s="265">
        <v>0</v>
      </c>
      <c r="AB53" s="265">
        <v>0</v>
      </c>
      <c r="AC53" s="265">
        <v>0</v>
      </c>
      <c r="AD53" s="265">
        <v>6.0185508433921193E-4</v>
      </c>
      <c r="AE53" s="265">
        <v>2.0924446426292268E-4</v>
      </c>
      <c r="AF53" s="265">
        <v>1.9730344027403339E-5</v>
      </c>
      <c r="AG53" s="265">
        <v>2.6427750115330531E-4</v>
      </c>
      <c r="AH53" s="265" t="e">
        <v>#DIV/0!</v>
      </c>
      <c r="AI53" s="265">
        <v>0</v>
      </c>
      <c r="AJ53" s="361">
        <v>2.2619769883062697E-4</v>
      </c>
    </row>
    <row r="54" spans="2:36" x14ac:dyDescent="0.25">
      <c r="B54" s="291">
        <v>1434</v>
      </c>
      <c r="C54" s="261" t="s">
        <v>1395</v>
      </c>
      <c r="D54" s="265">
        <v>4.5568093685741481E-4</v>
      </c>
      <c r="E54" s="265">
        <v>1.1495540286624789E-6</v>
      </c>
      <c r="F54" s="265">
        <v>1.6291856248974376E-4</v>
      </c>
      <c r="G54" s="265">
        <v>1.52007521942294E-4</v>
      </c>
      <c r="H54" s="265">
        <v>1.8150751496396648E-4</v>
      </c>
      <c r="I54" s="265">
        <v>1.0563940010908535E-3</v>
      </c>
      <c r="J54" s="265">
        <v>0</v>
      </c>
      <c r="K54" s="265">
        <v>0</v>
      </c>
      <c r="L54" s="265">
        <v>5.466692777982016E-3</v>
      </c>
      <c r="M54" s="265">
        <v>3.8568644606535989E-5</v>
      </c>
      <c r="N54" s="265">
        <v>5.6799949762272148E-5</v>
      </c>
      <c r="O54" s="265">
        <v>5.3815308838783859E-4</v>
      </c>
      <c r="P54" s="265">
        <v>0</v>
      </c>
      <c r="Q54" s="265">
        <v>1.7386949019257566E-4</v>
      </c>
      <c r="R54" s="265">
        <v>1.1837463745091661E-3</v>
      </c>
      <c r="S54" s="265">
        <v>0</v>
      </c>
      <c r="T54" s="265">
        <v>8.6194061081214452E-4</v>
      </c>
      <c r="U54" s="265">
        <v>6.1570517721024412E-5</v>
      </c>
      <c r="V54" s="265">
        <v>1.8159602217956358E-3</v>
      </c>
      <c r="W54" s="265">
        <v>0</v>
      </c>
      <c r="X54" s="265">
        <v>0</v>
      </c>
      <c r="Y54" s="265">
        <v>1.7513513315490473E-3</v>
      </c>
      <c r="Z54" s="265">
        <v>1.0967325454432769E-3</v>
      </c>
      <c r="AA54" s="265">
        <v>0</v>
      </c>
      <c r="AB54" s="265">
        <v>1.7321088689928278E-4</v>
      </c>
      <c r="AC54" s="265">
        <v>0</v>
      </c>
      <c r="AD54" s="265">
        <v>2.8773721787408893E-4</v>
      </c>
      <c r="AE54" s="265">
        <v>5.2845165071395677E-4</v>
      </c>
      <c r="AF54" s="265">
        <v>5.2239410739954607E-5</v>
      </c>
      <c r="AG54" s="265">
        <v>4.0816350164358693E-3</v>
      </c>
      <c r="AH54" s="265" t="e">
        <v>#DIV/0!</v>
      </c>
      <c r="AI54" s="265">
        <v>5.2056294906188347E-4</v>
      </c>
      <c r="AJ54" s="361">
        <v>2.0748758582074983E-4</v>
      </c>
    </row>
    <row r="55" spans="2:36" x14ac:dyDescent="0.25">
      <c r="B55" s="291">
        <v>1435</v>
      </c>
      <c r="C55" s="261" t="s">
        <v>1401</v>
      </c>
      <c r="D55" s="265">
        <v>1.2666200588494036E-4</v>
      </c>
      <c r="E55" s="265">
        <v>4.2922876722311923E-6</v>
      </c>
      <c r="F55" s="265">
        <v>1.2561691418597022E-5</v>
      </c>
      <c r="G55" s="265">
        <v>1.7999579493952595E-4</v>
      </c>
      <c r="H55" s="265">
        <v>6.4998198390132451E-5</v>
      </c>
      <c r="I55" s="265">
        <v>0</v>
      </c>
      <c r="J55" s="265">
        <v>0</v>
      </c>
      <c r="K55" s="265">
        <v>0</v>
      </c>
      <c r="L55" s="265">
        <v>0</v>
      </c>
      <c r="M55" s="265">
        <v>3.5264800831046964E-5</v>
      </c>
      <c r="N55" s="265">
        <v>0</v>
      </c>
      <c r="O55" s="265">
        <v>7.0332787598945947E-4</v>
      </c>
      <c r="P55" s="265">
        <v>0</v>
      </c>
      <c r="Q55" s="265">
        <v>0</v>
      </c>
      <c r="R55" s="265">
        <v>2.6841696315020122E-5</v>
      </c>
      <c r="S55" s="265">
        <v>3.3245664073579361E-5</v>
      </c>
      <c r="T55" s="265">
        <v>0</v>
      </c>
      <c r="U55" s="265">
        <v>0</v>
      </c>
      <c r="V55" s="265">
        <v>0</v>
      </c>
      <c r="W55" s="265">
        <v>0</v>
      </c>
      <c r="X55" s="265">
        <v>0</v>
      </c>
      <c r="Y55" s="265">
        <v>0</v>
      </c>
      <c r="Z55" s="265">
        <v>0</v>
      </c>
      <c r="AA55" s="265">
        <v>0</v>
      </c>
      <c r="AB55" s="265">
        <v>5.7578856881935599E-6</v>
      </c>
      <c r="AC55" s="265">
        <v>0</v>
      </c>
      <c r="AD55" s="265">
        <v>1.3192839212378977E-5</v>
      </c>
      <c r="AE55" s="265">
        <v>5.0028822904583799E-5</v>
      </c>
      <c r="AF55" s="265">
        <v>0</v>
      </c>
      <c r="AG55" s="265">
        <v>8.7359876765855035E-6</v>
      </c>
      <c r="AH55" s="265" t="e">
        <v>#DIV/0!</v>
      </c>
      <c r="AI55" s="265">
        <v>0</v>
      </c>
      <c r="AJ55" s="361">
        <v>6.0319504886261301E-5</v>
      </c>
    </row>
    <row r="56" spans="2:36" x14ac:dyDescent="0.25">
      <c r="B56" s="291">
        <v>1436</v>
      </c>
      <c r="C56" s="261" t="s">
        <v>1402</v>
      </c>
      <c r="D56" s="265">
        <v>2.5498811533358794E-4</v>
      </c>
      <c r="E56" s="265">
        <v>1.1097037036692553E-4</v>
      </c>
      <c r="F56" s="265">
        <v>2.2743964858643634E-4</v>
      </c>
      <c r="G56" s="265">
        <v>0</v>
      </c>
      <c r="H56" s="265">
        <v>1.6302673088188719E-4</v>
      </c>
      <c r="I56" s="265">
        <v>3.7280932015819685E-6</v>
      </c>
      <c r="J56" s="265">
        <v>0</v>
      </c>
      <c r="K56" s="265">
        <v>0</v>
      </c>
      <c r="L56" s="265">
        <v>0</v>
      </c>
      <c r="M56" s="265">
        <v>0</v>
      </c>
      <c r="N56" s="265">
        <v>4.1964575264642323E-6</v>
      </c>
      <c r="O56" s="265">
        <v>1.7588850878137954E-4</v>
      </c>
      <c r="P56" s="265">
        <v>0</v>
      </c>
      <c r="Q56" s="265">
        <v>1.4923051083923978E-4</v>
      </c>
      <c r="R56" s="265">
        <v>1.6039426383446301E-5</v>
      </c>
      <c r="S56" s="265">
        <v>4.3193086799572816E-4</v>
      </c>
      <c r="T56" s="265">
        <v>0</v>
      </c>
      <c r="U56" s="265">
        <v>2.1350948191730646E-3</v>
      </c>
      <c r="V56" s="265">
        <v>6.7198197946569932E-5</v>
      </c>
      <c r="W56" s="265">
        <v>0</v>
      </c>
      <c r="X56" s="265">
        <v>0</v>
      </c>
      <c r="Y56" s="265">
        <v>1.9714682333928205E-2</v>
      </c>
      <c r="Z56" s="265">
        <v>0</v>
      </c>
      <c r="AA56" s="265">
        <v>1.628403680273833E-3</v>
      </c>
      <c r="AB56" s="265">
        <v>2.0886473367647753E-3</v>
      </c>
      <c r="AC56" s="265">
        <v>4.5495948018774669E-3</v>
      </c>
      <c r="AD56" s="265">
        <v>2.1823561997901986E-3</v>
      </c>
      <c r="AE56" s="265">
        <v>1.8716381051212739E-4</v>
      </c>
      <c r="AF56" s="265">
        <v>3.8595187019575555E-6</v>
      </c>
      <c r="AG56" s="265">
        <v>7.4314426768016438E-7</v>
      </c>
      <c r="AH56" s="265" t="e">
        <v>#DIV/0!</v>
      </c>
      <c r="AI56" s="265">
        <v>8.0406012131461774E-3</v>
      </c>
      <c r="AJ56" s="361">
        <v>1.535519830809022E-4</v>
      </c>
    </row>
    <row r="57" spans="2:36" x14ac:dyDescent="0.25">
      <c r="B57" s="291">
        <v>1440</v>
      </c>
      <c r="C57" s="261" t="s">
        <v>1404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65">
        <v>0</v>
      </c>
      <c r="O57" s="265">
        <v>0</v>
      </c>
      <c r="P57" s="265">
        <v>0</v>
      </c>
      <c r="Q57" s="265">
        <v>0</v>
      </c>
      <c r="R57" s="265">
        <v>0</v>
      </c>
      <c r="S57" s="265">
        <v>0</v>
      </c>
      <c r="T57" s="265">
        <v>0</v>
      </c>
      <c r="U57" s="265">
        <v>0</v>
      </c>
      <c r="V57" s="265">
        <v>0</v>
      </c>
      <c r="W57" s="265">
        <v>0</v>
      </c>
      <c r="X57" s="265">
        <v>0</v>
      </c>
      <c r="Y57" s="265">
        <v>0</v>
      </c>
      <c r="Z57" s="265">
        <v>0</v>
      </c>
      <c r="AA57" s="265">
        <v>0</v>
      </c>
      <c r="AB57" s="265">
        <v>0</v>
      </c>
      <c r="AC57" s="265">
        <v>0</v>
      </c>
      <c r="AD57" s="265">
        <v>0</v>
      </c>
      <c r="AE57" s="265">
        <v>0</v>
      </c>
      <c r="AF57" s="265">
        <v>0</v>
      </c>
      <c r="AG57" s="265">
        <v>0</v>
      </c>
      <c r="AH57" s="265" t="e">
        <v>#DIV/0!</v>
      </c>
      <c r="AI57" s="265">
        <v>0</v>
      </c>
      <c r="AJ57" s="361">
        <v>0</v>
      </c>
    </row>
    <row r="58" spans="2:36" x14ac:dyDescent="0.25">
      <c r="B58" s="291">
        <v>1441</v>
      </c>
      <c r="C58" s="261" t="s">
        <v>1405</v>
      </c>
      <c r="D58" s="265">
        <v>2.8877337197367412E-4</v>
      </c>
      <c r="E58" s="265">
        <v>1.3849695503504306E-3</v>
      </c>
      <c r="F58" s="265">
        <v>1.1196488441619502E-3</v>
      </c>
      <c r="G58" s="265">
        <v>3.1930079501950331E-4</v>
      </c>
      <c r="H58" s="265">
        <v>8.6424252043648382E-4</v>
      </c>
      <c r="I58" s="265">
        <v>1.18919504887775E-3</v>
      </c>
      <c r="J58" s="265">
        <v>1.0076124256779031E-5</v>
      </c>
      <c r="K58" s="265">
        <v>0</v>
      </c>
      <c r="L58" s="265">
        <v>2.4780576532135238E-4</v>
      </c>
      <c r="M58" s="265">
        <v>3.8118942211225578E-4</v>
      </c>
      <c r="N58" s="265">
        <v>1.1611686897345824E-4</v>
      </c>
      <c r="O58" s="265">
        <v>3.2462062687650399E-3</v>
      </c>
      <c r="P58" s="265">
        <v>5.9523521972227439E-4</v>
      </c>
      <c r="Q58" s="265">
        <v>0</v>
      </c>
      <c r="R58" s="265">
        <v>3.8300596756125666E-4</v>
      </c>
      <c r="S58" s="265">
        <v>1.6710040654303374E-3</v>
      </c>
      <c r="T58" s="265">
        <v>1.2742947837948102E-4</v>
      </c>
      <c r="U58" s="265">
        <v>0</v>
      </c>
      <c r="V58" s="265">
        <v>0</v>
      </c>
      <c r="W58" s="265">
        <v>0</v>
      </c>
      <c r="X58" s="265">
        <v>0</v>
      </c>
      <c r="Y58" s="265">
        <v>0</v>
      </c>
      <c r="Z58" s="265">
        <v>4.3375067280581494E-5</v>
      </c>
      <c r="AA58" s="265">
        <v>0</v>
      </c>
      <c r="AB58" s="265">
        <v>1.7984280710248146E-4</v>
      </c>
      <c r="AC58" s="265">
        <v>0</v>
      </c>
      <c r="AD58" s="265">
        <v>6.6142244964494926E-4</v>
      </c>
      <c r="AE58" s="265">
        <v>6.9205652119302898E-4</v>
      </c>
      <c r="AF58" s="265">
        <v>1.0679370030307796E-4</v>
      </c>
      <c r="AG58" s="265">
        <v>2.7810780628820427E-4</v>
      </c>
      <c r="AH58" s="265" t="e">
        <v>#DIV/0!</v>
      </c>
      <c r="AI58" s="265">
        <v>0</v>
      </c>
      <c r="AJ58" s="361">
        <v>8.061783375291322E-4</v>
      </c>
    </row>
    <row r="59" spans="2:36" x14ac:dyDescent="0.25">
      <c r="B59" s="291">
        <v>1442</v>
      </c>
      <c r="C59" s="261" t="s">
        <v>1411</v>
      </c>
      <c r="D59" s="265">
        <v>3.7413658795981935E-4</v>
      </c>
      <c r="E59" s="265">
        <v>1.1212305959453757E-3</v>
      </c>
      <c r="F59" s="265">
        <v>3.9235035141662652E-3</v>
      </c>
      <c r="G59" s="265">
        <v>1.5787645726873631E-3</v>
      </c>
      <c r="H59" s="265">
        <v>2.1469066311681352E-3</v>
      </c>
      <c r="I59" s="265">
        <v>4.7242783014406244E-3</v>
      </c>
      <c r="J59" s="265">
        <v>1.4806049549249301E-3</v>
      </c>
      <c r="K59" s="265">
        <v>0</v>
      </c>
      <c r="L59" s="265">
        <v>7.4792360769350141E-3</v>
      </c>
      <c r="M59" s="265">
        <v>2.0846534266841629E-3</v>
      </c>
      <c r="N59" s="265">
        <v>3.469087311872383E-4</v>
      </c>
      <c r="O59" s="265">
        <v>3.0822473496887434E-4</v>
      </c>
      <c r="P59" s="265">
        <v>4.2482179141129847E-6</v>
      </c>
      <c r="Q59" s="265">
        <v>1.2944960733488804E-4</v>
      </c>
      <c r="R59" s="265">
        <v>2.5127357154690754E-3</v>
      </c>
      <c r="S59" s="265">
        <v>5.5962325754993039E-6</v>
      </c>
      <c r="T59" s="265">
        <v>1.9504329856092238E-3</v>
      </c>
      <c r="U59" s="265">
        <v>1.1864744477622455E-4</v>
      </c>
      <c r="V59" s="265">
        <v>1.7841779811442805E-3</v>
      </c>
      <c r="W59" s="265">
        <v>0</v>
      </c>
      <c r="X59" s="265">
        <v>0</v>
      </c>
      <c r="Y59" s="265">
        <v>7.411178465080284E-4</v>
      </c>
      <c r="Z59" s="265">
        <v>3.9039214322055161E-4</v>
      </c>
      <c r="AA59" s="265">
        <v>0</v>
      </c>
      <c r="AB59" s="265">
        <v>7.8161045992747316E-5</v>
      </c>
      <c r="AC59" s="265">
        <v>0</v>
      </c>
      <c r="AD59" s="265">
        <v>3.1593132884553656E-4</v>
      </c>
      <c r="AE59" s="265">
        <v>2.2046146008359501E-3</v>
      </c>
      <c r="AF59" s="265">
        <v>3.1905499518247645E-4</v>
      </c>
      <c r="AG59" s="265">
        <v>6.0798792156736333E-3</v>
      </c>
      <c r="AH59" s="265" t="e">
        <v>#DIV/0!</v>
      </c>
      <c r="AI59" s="265">
        <v>2.2028617835313368E-4</v>
      </c>
      <c r="AJ59" s="361">
        <v>2.0228068846446829E-3</v>
      </c>
    </row>
    <row r="60" spans="2:36" x14ac:dyDescent="0.25">
      <c r="B60" s="291">
        <v>1443</v>
      </c>
      <c r="C60" s="261" t="s">
        <v>1417</v>
      </c>
      <c r="D60" s="265">
        <v>2.755186461334924E-4</v>
      </c>
      <c r="E60" s="265">
        <v>4.3223313777568492E-4</v>
      </c>
      <c r="F60" s="265">
        <v>1.6753278477733365E-3</v>
      </c>
      <c r="G60" s="265">
        <v>2.8471491634574704E-4</v>
      </c>
      <c r="H60" s="265">
        <v>8.5446241023925419E-4</v>
      </c>
      <c r="I60" s="265">
        <v>0</v>
      </c>
      <c r="J60" s="265">
        <v>3.680584054906273E-5</v>
      </c>
      <c r="K60" s="265">
        <v>0</v>
      </c>
      <c r="L60" s="265">
        <v>0</v>
      </c>
      <c r="M60" s="265">
        <v>1.0449534838331837E-3</v>
      </c>
      <c r="N60" s="265">
        <v>1.8663477432717847E-4</v>
      </c>
      <c r="O60" s="265">
        <v>1.3961503775485844E-5</v>
      </c>
      <c r="P60" s="265">
        <v>0</v>
      </c>
      <c r="Q60" s="265">
        <v>0</v>
      </c>
      <c r="R60" s="265">
        <v>1.1881458120015405E-4</v>
      </c>
      <c r="S60" s="265">
        <v>0</v>
      </c>
      <c r="T60" s="265">
        <v>0</v>
      </c>
      <c r="U60" s="265">
        <v>0</v>
      </c>
      <c r="V60" s="265">
        <v>1.1361264312161816E-4</v>
      </c>
      <c r="W60" s="265">
        <v>0</v>
      </c>
      <c r="X60" s="265">
        <v>0</v>
      </c>
      <c r="Y60" s="265">
        <v>0</v>
      </c>
      <c r="Z60" s="265">
        <v>0</v>
      </c>
      <c r="AA60" s="265">
        <v>0</v>
      </c>
      <c r="AB60" s="265">
        <v>0</v>
      </c>
      <c r="AC60" s="265">
        <v>0</v>
      </c>
      <c r="AD60" s="265">
        <v>2.9248843666878534E-6</v>
      </c>
      <c r="AE60" s="265">
        <v>5.712854039903963E-4</v>
      </c>
      <c r="AF60" s="265">
        <v>1.7164963481908189E-4</v>
      </c>
      <c r="AG60" s="265">
        <v>2.6011798421878446E-4</v>
      </c>
      <c r="AH60" s="265" t="e">
        <v>#DIV/0!</v>
      </c>
      <c r="AI60" s="265">
        <v>0</v>
      </c>
      <c r="AJ60" s="361">
        <v>6.5312774075922553E-4</v>
      </c>
    </row>
    <row r="61" spans="2:36" x14ac:dyDescent="0.25">
      <c r="B61" s="291">
        <v>1444</v>
      </c>
      <c r="C61" s="261" t="s">
        <v>1418</v>
      </c>
      <c r="D61" s="265">
        <v>5.493168777219764E-5</v>
      </c>
      <c r="E61" s="265">
        <v>2.9456018312136176E-7</v>
      </c>
      <c r="F61" s="265">
        <v>1.3563842312543681E-3</v>
      </c>
      <c r="G61" s="265">
        <v>1.9582145953397974E-5</v>
      </c>
      <c r="H61" s="265">
        <v>5.3946958538776343E-4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1.371559612543073E-6</v>
      </c>
      <c r="O61" s="265">
        <v>8.5164954184655835E-5</v>
      </c>
      <c r="P61" s="265">
        <v>0</v>
      </c>
      <c r="Q61" s="265">
        <v>4.9477614464667966E-4</v>
      </c>
      <c r="R61" s="265">
        <v>3.126658884359769E-5</v>
      </c>
      <c r="S61" s="265">
        <v>6.840221615950505E-5</v>
      </c>
      <c r="T61" s="265">
        <v>0</v>
      </c>
      <c r="U61" s="265">
        <v>0</v>
      </c>
      <c r="V61" s="265">
        <v>5.2637771406302575E-5</v>
      </c>
      <c r="W61" s="265">
        <v>0</v>
      </c>
      <c r="X61" s="265">
        <v>9.2916021918984005E-5</v>
      </c>
      <c r="Y61" s="265">
        <v>1.3701142773853828E-2</v>
      </c>
      <c r="Z61" s="265">
        <v>0</v>
      </c>
      <c r="AA61" s="265">
        <v>3.3194564984425224E-4</v>
      </c>
      <c r="AB61" s="265">
        <v>1.5136472211045571E-4</v>
      </c>
      <c r="AC61" s="265">
        <v>3.3016194461289288E-4</v>
      </c>
      <c r="AD61" s="265">
        <v>9.3993811639680493E-4</v>
      </c>
      <c r="AE61" s="265">
        <v>3.8029502109356342E-4</v>
      </c>
      <c r="AF61" s="265">
        <v>1.2614353754510156E-6</v>
      </c>
      <c r="AG61" s="265">
        <v>5.8212064131772356E-7</v>
      </c>
      <c r="AH61" s="265" t="e">
        <v>#DIV/0!</v>
      </c>
      <c r="AI61" s="265">
        <v>4.3051064445416912E-3</v>
      </c>
      <c r="AJ61" s="361">
        <v>4.251170020546134E-4</v>
      </c>
    </row>
    <row r="62" spans="2:36" x14ac:dyDescent="0.25">
      <c r="B62" s="291">
        <v>1448</v>
      </c>
      <c r="C62" s="261" t="s">
        <v>1420</v>
      </c>
      <c r="D62" s="265">
        <v>0</v>
      </c>
      <c r="E62" s="265">
        <v>5.1703143631592035E-5</v>
      </c>
      <c r="F62" s="265">
        <v>0</v>
      </c>
      <c r="G62" s="265">
        <v>0</v>
      </c>
      <c r="H62" s="265">
        <v>1.1701560485490924E-5</v>
      </c>
      <c r="I62" s="265">
        <v>0</v>
      </c>
      <c r="J62" s="265">
        <v>0</v>
      </c>
      <c r="K62" s="265">
        <v>0</v>
      </c>
      <c r="L62" s="265">
        <v>0</v>
      </c>
      <c r="M62" s="265">
        <v>0</v>
      </c>
      <c r="N62" s="265">
        <v>0</v>
      </c>
      <c r="O62" s="265">
        <v>0</v>
      </c>
      <c r="P62" s="265">
        <v>0</v>
      </c>
      <c r="Q62" s="265">
        <v>0</v>
      </c>
      <c r="R62" s="265">
        <v>0</v>
      </c>
      <c r="S62" s="265">
        <v>0</v>
      </c>
      <c r="T62" s="265">
        <v>0</v>
      </c>
      <c r="U62" s="265">
        <v>0</v>
      </c>
      <c r="V62" s="265">
        <v>0</v>
      </c>
      <c r="W62" s="265">
        <v>0</v>
      </c>
      <c r="X62" s="265">
        <v>0</v>
      </c>
      <c r="Y62" s="265">
        <v>0</v>
      </c>
      <c r="Z62" s="265">
        <v>0</v>
      </c>
      <c r="AA62" s="265">
        <v>0</v>
      </c>
      <c r="AB62" s="265">
        <v>0</v>
      </c>
      <c r="AC62" s="265">
        <v>0</v>
      </c>
      <c r="AD62" s="265">
        <v>0</v>
      </c>
      <c r="AE62" s="265">
        <v>7.2651729633826749E-6</v>
      </c>
      <c r="AF62" s="265">
        <v>0</v>
      </c>
      <c r="AG62" s="265">
        <v>0</v>
      </c>
      <c r="AH62" s="265" t="e">
        <v>#DIV/0!</v>
      </c>
      <c r="AI62" s="265">
        <v>0</v>
      </c>
      <c r="AJ62" s="361">
        <v>8.8928520711342567E-6</v>
      </c>
    </row>
    <row r="63" spans="2:36" x14ac:dyDescent="0.25">
      <c r="B63" s="291">
        <v>1479</v>
      </c>
      <c r="C63" s="261" t="s">
        <v>699</v>
      </c>
      <c r="D63" s="265">
        <v>1.7592966402483107E-5</v>
      </c>
      <c r="E63" s="265">
        <v>3.8596347649692362E-3</v>
      </c>
      <c r="F63" s="265">
        <v>2.7302699437536864E-6</v>
      </c>
      <c r="G63" s="265">
        <v>2.358452372002295E-7</v>
      </c>
      <c r="H63" s="265">
        <v>8.7806445604125078E-4</v>
      </c>
      <c r="I63" s="265">
        <v>0</v>
      </c>
      <c r="J63" s="265">
        <v>2.3444538200583154E-5</v>
      </c>
      <c r="K63" s="265">
        <v>0</v>
      </c>
      <c r="L63" s="265">
        <v>0</v>
      </c>
      <c r="M63" s="265">
        <v>0</v>
      </c>
      <c r="N63" s="265">
        <v>0</v>
      </c>
      <c r="O63" s="265">
        <v>0</v>
      </c>
      <c r="P63" s="265">
        <v>2.5328975422667702E-5</v>
      </c>
      <c r="Q63" s="265">
        <v>0</v>
      </c>
      <c r="R63" s="265">
        <v>6.7167730310277707E-6</v>
      </c>
      <c r="S63" s="265">
        <v>0</v>
      </c>
      <c r="T63" s="265">
        <v>0</v>
      </c>
      <c r="U63" s="265">
        <v>0</v>
      </c>
      <c r="V63" s="265">
        <v>0</v>
      </c>
      <c r="W63" s="265">
        <v>0</v>
      </c>
      <c r="X63" s="265">
        <v>0</v>
      </c>
      <c r="Y63" s="265">
        <v>0</v>
      </c>
      <c r="Z63" s="265">
        <v>0</v>
      </c>
      <c r="AA63" s="265">
        <v>0</v>
      </c>
      <c r="AB63" s="265">
        <v>0</v>
      </c>
      <c r="AC63" s="265">
        <v>0</v>
      </c>
      <c r="AD63" s="265">
        <v>0</v>
      </c>
      <c r="AE63" s="265">
        <v>5.4746465588969249E-4</v>
      </c>
      <c r="AF63" s="265">
        <v>0</v>
      </c>
      <c r="AG63" s="265">
        <v>0</v>
      </c>
      <c r="AH63" s="265" t="e">
        <v>#DIV/0!</v>
      </c>
      <c r="AI63" s="265">
        <v>0</v>
      </c>
      <c r="AJ63" s="361">
        <v>6.7011786554007442E-4</v>
      </c>
    </row>
    <row r="64" spans="2:36" x14ac:dyDescent="0.25">
      <c r="B64" s="291">
        <v>1480</v>
      </c>
      <c r="C64" s="261" t="s">
        <v>1474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  <c r="K64" s="265">
        <v>0</v>
      </c>
      <c r="L64" s="265">
        <v>0</v>
      </c>
      <c r="M64" s="265">
        <v>0</v>
      </c>
      <c r="N64" s="265">
        <v>0</v>
      </c>
      <c r="O64" s="265">
        <v>0</v>
      </c>
      <c r="P64" s="265">
        <v>0</v>
      </c>
      <c r="Q64" s="265">
        <v>0</v>
      </c>
      <c r="R64" s="265">
        <v>0</v>
      </c>
      <c r="S64" s="265">
        <v>0</v>
      </c>
      <c r="T64" s="265">
        <v>0</v>
      </c>
      <c r="U64" s="265">
        <v>0</v>
      </c>
      <c r="V64" s="265">
        <v>0</v>
      </c>
      <c r="W64" s="265">
        <v>0</v>
      </c>
      <c r="X64" s="265">
        <v>0</v>
      </c>
      <c r="Y64" s="265">
        <v>0</v>
      </c>
      <c r="Z64" s="265">
        <v>0</v>
      </c>
      <c r="AA64" s="265">
        <v>0</v>
      </c>
      <c r="AB64" s="265">
        <v>0</v>
      </c>
      <c r="AC64" s="265">
        <v>0</v>
      </c>
      <c r="AD64" s="265">
        <v>0</v>
      </c>
      <c r="AE64" s="265">
        <v>0</v>
      </c>
      <c r="AF64" s="265">
        <v>0</v>
      </c>
      <c r="AG64" s="265">
        <v>0</v>
      </c>
      <c r="AH64" s="265" t="e">
        <v>#DIV/0!</v>
      </c>
      <c r="AI64" s="265">
        <v>0</v>
      </c>
      <c r="AJ64" s="361">
        <v>0</v>
      </c>
    </row>
    <row r="65" spans="2:36" x14ac:dyDescent="0.25">
      <c r="B65" s="291">
        <v>1481</v>
      </c>
      <c r="C65" s="261" t="s">
        <v>1475</v>
      </c>
      <c r="D65" s="265">
        <v>0</v>
      </c>
      <c r="E65" s="265">
        <v>0</v>
      </c>
      <c r="F65" s="265">
        <v>0</v>
      </c>
      <c r="G65" s="265">
        <v>0</v>
      </c>
      <c r="H65" s="265">
        <v>0</v>
      </c>
      <c r="I65" s="265">
        <v>0</v>
      </c>
      <c r="J65" s="265">
        <v>0</v>
      </c>
      <c r="K65" s="265">
        <v>0</v>
      </c>
      <c r="L65" s="265">
        <v>0</v>
      </c>
      <c r="M65" s="265">
        <v>0</v>
      </c>
      <c r="N65" s="265">
        <v>0</v>
      </c>
      <c r="O65" s="265">
        <v>0</v>
      </c>
      <c r="P65" s="265">
        <v>0</v>
      </c>
      <c r="Q65" s="265">
        <v>0</v>
      </c>
      <c r="R65" s="265">
        <v>0</v>
      </c>
      <c r="S65" s="265">
        <v>0</v>
      </c>
      <c r="T65" s="265">
        <v>0</v>
      </c>
      <c r="U65" s="265">
        <v>0</v>
      </c>
      <c r="V65" s="265">
        <v>0</v>
      </c>
      <c r="W65" s="265">
        <v>0</v>
      </c>
      <c r="X65" s="265">
        <v>0</v>
      </c>
      <c r="Y65" s="265">
        <v>0</v>
      </c>
      <c r="Z65" s="265">
        <v>0</v>
      </c>
      <c r="AA65" s="265">
        <v>0</v>
      </c>
      <c r="AB65" s="265">
        <v>0</v>
      </c>
      <c r="AC65" s="265">
        <v>0</v>
      </c>
      <c r="AD65" s="265">
        <v>0</v>
      </c>
      <c r="AE65" s="265">
        <v>0</v>
      </c>
      <c r="AF65" s="265">
        <v>0</v>
      </c>
      <c r="AG65" s="265">
        <v>0</v>
      </c>
      <c r="AH65" s="265" t="e">
        <v>#DIV/0!</v>
      </c>
      <c r="AI65" s="265">
        <v>0</v>
      </c>
      <c r="AJ65" s="361">
        <v>0</v>
      </c>
    </row>
    <row r="66" spans="2:36" x14ac:dyDescent="0.25">
      <c r="B66" s="291">
        <v>1482</v>
      </c>
      <c r="C66" s="261" t="s">
        <v>1478</v>
      </c>
      <c r="D66" s="265">
        <v>0</v>
      </c>
      <c r="E66" s="265">
        <v>0</v>
      </c>
      <c r="F66" s="265">
        <v>0</v>
      </c>
      <c r="G66" s="265">
        <v>0</v>
      </c>
      <c r="H66" s="265">
        <v>0</v>
      </c>
      <c r="I66" s="265">
        <v>0</v>
      </c>
      <c r="J66" s="265">
        <v>0</v>
      </c>
      <c r="K66" s="265">
        <v>0</v>
      </c>
      <c r="L66" s="265">
        <v>0</v>
      </c>
      <c r="M66" s="265">
        <v>0</v>
      </c>
      <c r="N66" s="265">
        <v>0</v>
      </c>
      <c r="O66" s="265">
        <v>0</v>
      </c>
      <c r="P66" s="265">
        <v>0</v>
      </c>
      <c r="Q66" s="265">
        <v>0</v>
      </c>
      <c r="R66" s="265">
        <v>0</v>
      </c>
      <c r="S66" s="265">
        <v>0</v>
      </c>
      <c r="T66" s="265">
        <v>0</v>
      </c>
      <c r="U66" s="265">
        <v>0</v>
      </c>
      <c r="V66" s="265">
        <v>0</v>
      </c>
      <c r="W66" s="265">
        <v>0</v>
      </c>
      <c r="X66" s="265">
        <v>0</v>
      </c>
      <c r="Y66" s="265">
        <v>0</v>
      </c>
      <c r="Z66" s="265">
        <v>0</v>
      </c>
      <c r="AA66" s="265">
        <v>0</v>
      </c>
      <c r="AB66" s="265">
        <v>0</v>
      </c>
      <c r="AC66" s="265">
        <v>0</v>
      </c>
      <c r="AD66" s="265">
        <v>0</v>
      </c>
      <c r="AE66" s="265">
        <v>0</v>
      </c>
      <c r="AF66" s="265">
        <v>0</v>
      </c>
      <c r="AG66" s="265">
        <v>0</v>
      </c>
      <c r="AH66" s="265" t="e">
        <v>#DIV/0!</v>
      </c>
      <c r="AI66" s="265">
        <v>0</v>
      </c>
      <c r="AJ66" s="361">
        <v>0</v>
      </c>
    </row>
    <row r="67" spans="2:36" x14ac:dyDescent="0.25">
      <c r="B67" s="291">
        <v>1483</v>
      </c>
      <c r="C67" s="261" t="s">
        <v>1479</v>
      </c>
      <c r="D67" s="265">
        <v>0</v>
      </c>
      <c r="E67" s="265">
        <v>0</v>
      </c>
      <c r="F67" s="265">
        <v>0</v>
      </c>
      <c r="G67" s="265">
        <v>0</v>
      </c>
      <c r="H67" s="265">
        <v>0</v>
      </c>
      <c r="I67" s="265">
        <v>0</v>
      </c>
      <c r="J67" s="265">
        <v>0</v>
      </c>
      <c r="K67" s="265">
        <v>0</v>
      </c>
      <c r="L67" s="265">
        <v>0</v>
      </c>
      <c r="M67" s="265">
        <v>0</v>
      </c>
      <c r="N67" s="265">
        <v>0</v>
      </c>
      <c r="O67" s="265">
        <v>0</v>
      </c>
      <c r="P67" s="265">
        <v>0</v>
      </c>
      <c r="Q67" s="265">
        <v>0</v>
      </c>
      <c r="R67" s="265">
        <v>0</v>
      </c>
      <c r="S67" s="265">
        <v>0</v>
      </c>
      <c r="T67" s="265">
        <v>0</v>
      </c>
      <c r="U67" s="265">
        <v>0</v>
      </c>
      <c r="V67" s="265">
        <v>0</v>
      </c>
      <c r="W67" s="265">
        <v>0</v>
      </c>
      <c r="X67" s="265">
        <v>0</v>
      </c>
      <c r="Y67" s="265">
        <v>0</v>
      </c>
      <c r="Z67" s="265">
        <v>0</v>
      </c>
      <c r="AA67" s="265">
        <v>0</v>
      </c>
      <c r="AB67" s="265">
        <v>0</v>
      </c>
      <c r="AC67" s="265">
        <v>0</v>
      </c>
      <c r="AD67" s="265">
        <v>0</v>
      </c>
      <c r="AE67" s="265">
        <v>0</v>
      </c>
      <c r="AF67" s="265">
        <v>0</v>
      </c>
      <c r="AG67" s="265">
        <v>0</v>
      </c>
      <c r="AH67" s="265" t="e">
        <v>#DIV/0!</v>
      </c>
      <c r="AI67" s="265">
        <v>0</v>
      </c>
      <c r="AJ67" s="361">
        <v>0</v>
      </c>
    </row>
    <row r="68" spans="2:36" x14ac:dyDescent="0.25">
      <c r="B68" s="291">
        <v>1484</v>
      </c>
      <c r="C68" s="261" t="s">
        <v>1480</v>
      </c>
      <c r="D68" s="265">
        <v>0</v>
      </c>
      <c r="E68" s="265">
        <v>0</v>
      </c>
      <c r="F68" s="265">
        <v>0</v>
      </c>
      <c r="G68" s="265">
        <v>0</v>
      </c>
      <c r="H68" s="265">
        <v>0</v>
      </c>
      <c r="I68" s="265">
        <v>0</v>
      </c>
      <c r="J68" s="265">
        <v>0</v>
      </c>
      <c r="K68" s="265">
        <v>0</v>
      </c>
      <c r="L68" s="265">
        <v>0</v>
      </c>
      <c r="M68" s="265">
        <v>0</v>
      </c>
      <c r="N68" s="265">
        <v>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5">
        <v>0</v>
      </c>
      <c r="W68" s="265">
        <v>0</v>
      </c>
      <c r="X68" s="265">
        <v>0</v>
      </c>
      <c r="Y68" s="265">
        <v>0</v>
      </c>
      <c r="Z68" s="265">
        <v>0</v>
      </c>
      <c r="AA68" s="265">
        <v>0</v>
      </c>
      <c r="AB68" s="265">
        <v>0</v>
      </c>
      <c r="AC68" s="265">
        <v>0</v>
      </c>
      <c r="AD68" s="265">
        <v>0</v>
      </c>
      <c r="AE68" s="265">
        <v>0</v>
      </c>
      <c r="AF68" s="265">
        <v>0</v>
      </c>
      <c r="AG68" s="265">
        <v>0</v>
      </c>
      <c r="AH68" s="265" t="e">
        <v>#DIV/0!</v>
      </c>
      <c r="AI68" s="265">
        <v>0</v>
      </c>
      <c r="AJ68" s="361">
        <v>0</v>
      </c>
    </row>
    <row r="69" spans="2:36" x14ac:dyDescent="0.25">
      <c r="B69" s="457">
        <v>149205</v>
      </c>
      <c r="C69" s="261" t="s">
        <v>1504</v>
      </c>
      <c r="D69" s="265">
        <v>0</v>
      </c>
      <c r="E69" s="265">
        <v>6.2920299441345125E-4</v>
      </c>
      <c r="F69" s="265">
        <v>3.2380899767303355E-3</v>
      </c>
      <c r="G69" s="265">
        <v>1.7278820902959458E-4</v>
      </c>
      <c r="H69" s="265">
        <v>1.4285319463440685E-3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2.631827495699076E-4</v>
      </c>
      <c r="P69" s="265">
        <v>2.4393127084875244E-4</v>
      </c>
      <c r="Q69" s="265">
        <v>0</v>
      </c>
      <c r="R69" s="265">
        <v>2.1845530129228617E-5</v>
      </c>
      <c r="S69" s="265">
        <v>4.9443304094493132E-4</v>
      </c>
      <c r="T69" s="265">
        <v>0</v>
      </c>
      <c r="U69" s="265">
        <v>0</v>
      </c>
      <c r="V69" s="265">
        <v>4.2315953833730185E-3</v>
      </c>
      <c r="W69" s="265">
        <v>0</v>
      </c>
      <c r="X69" s="265">
        <v>0</v>
      </c>
      <c r="Y69" s="265">
        <v>0</v>
      </c>
      <c r="Z69" s="265">
        <v>0</v>
      </c>
      <c r="AA69" s="265">
        <v>0</v>
      </c>
      <c r="AB69" s="265">
        <v>4.2422132109672148E-5</v>
      </c>
      <c r="AC69" s="265">
        <v>0</v>
      </c>
      <c r="AD69" s="265">
        <v>2.9901003975183935E-4</v>
      </c>
      <c r="AE69" s="265">
        <v>9.0543597031180628E-4</v>
      </c>
      <c r="AF69" s="265">
        <v>0</v>
      </c>
      <c r="AG69" s="265">
        <v>4.6797175346813356E-5</v>
      </c>
      <c r="AH69" s="265" t="e">
        <v>#DIV/0!</v>
      </c>
      <c r="AI69" s="265">
        <v>0</v>
      </c>
      <c r="AJ69" s="361">
        <v>1.103372581730547E-3</v>
      </c>
    </row>
    <row r="70" spans="2:36" x14ac:dyDescent="0.25">
      <c r="B70" s="291">
        <v>149220</v>
      </c>
      <c r="C70" s="261" t="s">
        <v>1505</v>
      </c>
      <c r="D70" s="265">
        <v>1.3135169305786894E-3</v>
      </c>
      <c r="E70" s="265">
        <v>4.1944998308152064E-5</v>
      </c>
      <c r="F70" s="265">
        <v>1.5656746697205213E-4</v>
      </c>
      <c r="G70" s="265">
        <v>3.887773379296505E-4</v>
      </c>
      <c r="H70" s="265">
        <v>4.0136181087480608E-4</v>
      </c>
      <c r="I70" s="265">
        <v>0</v>
      </c>
      <c r="J70" s="265">
        <v>2.4920655284120404E-5</v>
      </c>
      <c r="K70" s="265">
        <v>0</v>
      </c>
      <c r="L70" s="265">
        <v>1.8535652909484575E-3</v>
      </c>
      <c r="M70" s="265">
        <v>3.3077689920502757E-4</v>
      </c>
      <c r="N70" s="265">
        <v>1.4441432404782014E-5</v>
      </c>
      <c r="O70" s="265">
        <v>6.5487380742691097E-4</v>
      </c>
      <c r="P70" s="265">
        <v>6.5452392953486546E-5</v>
      </c>
      <c r="Q70" s="265">
        <v>6.7211006647430833E-4</v>
      </c>
      <c r="R70" s="265">
        <v>4.3857973038874713E-4</v>
      </c>
      <c r="S70" s="265">
        <v>0</v>
      </c>
      <c r="T70" s="265">
        <v>1.4124324816742601E-3</v>
      </c>
      <c r="U70" s="265">
        <v>0</v>
      </c>
      <c r="V70" s="265">
        <v>1.9025649455868671E-2</v>
      </c>
      <c r="W70" s="265">
        <v>0</v>
      </c>
      <c r="X70" s="265">
        <v>5.060226707801414E-3</v>
      </c>
      <c r="Y70" s="265">
        <v>2.5301021435968026E-3</v>
      </c>
      <c r="Z70" s="265">
        <v>6.3022951831627266E-4</v>
      </c>
      <c r="AA70" s="265">
        <v>0</v>
      </c>
      <c r="AB70" s="265">
        <v>3.7340917505347586E-3</v>
      </c>
      <c r="AC70" s="265">
        <v>0</v>
      </c>
      <c r="AD70" s="265">
        <v>1.3995558579174734E-3</v>
      </c>
      <c r="AE70" s="265">
        <v>4.5089978484712782E-4</v>
      </c>
      <c r="AF70" s="265">
        <v>1.3281911730981777E-5</v>
      </c>
      <c r="AG70" s="265">
        <v>1.6662378181817566E-3</v>
      </c>
      <c r="AH70" s="265" t="e">
        <v>#DIV/0!</v>
      </c>
      <c r="AI70" s="265">
        <v>7.5203496270140552E-4</v>
      </c>
      <c r="AJ70" s="361">
        <v>3.6840731362348852E-4</v>
      </c>
    </row>
    <row r="71" spans="2:36" x14ac:dyDescent="0.25">
      <c r="B71" s="291">
        <v>149230</v>
      </c>
      <c r="C71" s="261" t="s">
        <v>1506</v>
      </c>
      <c r="D71" s="265">
        <v>0</v>
      </c>
      <c r="E71" s="265">
        <v>2.7764733500568661E-4</v>
      </c>
      <c r="F71" s="265">
        <v>1.1215771310736985E-5</v>
      </c>
      <c r="G71" s="265">
        <v>2.5870779714151929E-5</v>
      </c>
      <c r="H71" s="265">
        <v>7.211979479829435E-5</v>
      </c>
      <c r="I71" s="265">
        <v>0</v>
      </c>
      <c r="J71" s="265">
        <v>1.2544845731432418E-5</v>
      </c>
      <c r="K71" s="265">
        <v>0</v>
      </c>
      <c r="L71" s="265">
        <v>0</v>
      </c>
      <c r="M71" s="265">
        <v>0</v>
      </c>
      <c r="N71" s="265">
        <v>0</v>
      </c>
      <c r="O71" s="265">
        <v>4.8693580063082917E-5</v>
      </c>
      <c r="P71" s="265">
        <v>0</v>
      </c>
      <c r="Q71" s="265">
        <v>0</v>
      </c>
      <c r="R71" s="265">
        <v>4.5994785212471152E-6</v>
      </c>
      <c r="S71" s="265">
        <v>3.456764958092322E-5</v>
      </c>
      <c r="T71" s="265">
        <v>0</v>
      </c>
      <c r="U71" s="265">
        <v>0</v>
      </c>
      <c r="V71" s="265">
        <v>0</v>
      </c>
      <c r="W71" s="265">
        <v>0</v>
      </c>
      <c r="X71" s="265">
        <v>0</v>
      </c>
      <c r="Y71" s="265">
        <v>0</v>
      </c>
      <c r="Z71" s="265">
        <v>0</v>
      </c>
      <c r="AA71" s="265">
        <v>0</v>
      </c>
      <c r="AB71" s="265">
        <v>2.4636529659847995E-4</v>
      </c>
      <c r="AC71" s="265">
        <v>0</v>
      </c>
      <c r="AD71" s="265">
        <v>4.7846608791340001E-5</v>
      </c>
      <c r="AE71" s="265">
        <v>4.8115323366535422E-5</v>
      </c>
      <c r="AF71" s="265">
        <v>0</v>
      </c>
      <c r="AG71" s="265">
        <v>0</v>
      </c>
      <c r="AH71" s="265" t="e">
        <v>#DIV/0!</v>
      </c>
      <c r="AI71" s="265">
        <v>0</v>
      </c>
      <c r="AJ71" s="361">
        <v>5.8895012577121959E-5</v>
      </c>
    </row>
    <row r="72" spans="2:36" x14ac:dyDescent="0.25">
      <c r="B72" s="291">
        <v>149235</v>
      </c>
      <c r="C72" s="261" t="s">
        <v>1507</v>
      </c>
      <c r="D72" s="265">
        <v>0</v>
      </c>
      <c r="E72" s="265">
        <v>0</v>
      </c>
      <c r="F72" s="265">
        <v>0</v>
      </c>
      <c r="G72" s="265">
        <v>0</v>
      </c>
      <c r="H72" s="265">
        <v>0</v>
      </c>
      <c r="I72" s="265">
        <v>0</v>
      </c>
      <c r="J72" s="265">
        <v>0</v>
      </c>
      <c r="K72" s="265">
        <v>0</v>
      </c>
      <c r="L72" s="265">
        <v>0</v>
      </c>
      <c r="M72" s="265">
        <v>0</v>
      </c>
      <c r="N72" s="265">
        <v>0</v>
      </c>
      <c r="O72" s="265">
        <v>0</v>
      </c>
      <c r="P72" s="265">
        <v>0</v>
      </c>
      <c r="Q72" s="265">
        <v>0</v>
      </c>
      <c r="R72" s="265">
        <v>0</v>
      </c>
      <c r="S72" s="265">
        <v>0</v>
      </c>
      <c r="T72" s="265">
        <v>0</v>
      </c>
      <c r="U72" s="265">
        <v>0</v>
      </c>
      <c r="V72" s="265">
        <v>0</v>
      </c>
      <c r="W72" s="265">
        <v>0</v>
      </c>
      <c r="X72" s="265">
        <v>0</v>
      </c>
      <c r="Y72" s="265">
        <v>0</v>
      </c>
      <c r="Z72" s="265">
        <v>0</v>
      </c>
      <c r="AA72" s="265">
        <v>0</v>
      </c>
      <c r="AB72" s="265">
        <v>0</v>
      </c>
      <c r="AC72" s="265">
        <v>0</v>
      </c>
      <c r="AD72" s="265">
        <v>0</v>
      </c>
      <c r="AE72" s="265">
        <v>0</v>
      </c>
      <c r="AF72" s="265">
        <v>0</v>
      </c>
      <c r="AG72" s="265">
        <v>0</v>
      </c>
      <c r="AH72" s="265" t="e">
        <v>#DIV/0!</v>
      </c>
      <c r="AI72" s="265">
        <v>0</v>
      </c>
      <c r="AJ72" s="361">
        <v>0</v>
      </c>
    </row>
    <row r="73" spans="2:36" x14ac:dyDescent="0.25">
      <c r="B73" s="291">
        <v>149240</v>
      </c>
      <c r="C73" s="261" t="s">
        <v>1508</v>
      </c>
      <c r="D73" s="265">
        <v>3.1971729565140057E-4</v>
      </c>
      <c r="E73" s="265">
        <v>1.2855696817252887E-5</v>
      </c>
      <c r="F73" s="265">
        <v>1.9625551895628801E-4</v>
      </c>
      <c r="G73" s="265">
        <v>1.0541890087586745E-5</v>
      </c>
      <c r="H73" s="265">
        <v>1.4343234305478814E-4</v>
      </c>
      <c r="I73" s="265">
        <v>0</v>
      </c>
      <c r="J73" s="265">
        <v>0</v>
      </c>
      <c r="K73" s="265">
        <v>0</v>
      </c>
      <c r="L73" s="265">
        <v>0</v>
      </c>
      <c r="M73" s="265">
        <v>0</v>
      </c>
      <c r="N73" s="265">
        <v>0</v>
      </c>
      <c r="O73" s="265">
        <v>5.9705233493257683E-4</v>
      </c>
      <c r="P73" s="265">
        <v>0</v>
      </c>
      <c r="Q73" s="265">
        <v>9.3114005559682468E-4</v>
      </c>
      <c r="R73" s="265">
        <v>7.3529264946148361E-5</v>
      </c>
      <c r="S73" s="265">
        <v>1.2586739476054269E-4</v>
      </c>
      <c r="T73" s="265">
        <v>0</v>
      </c>
      <c r="U73" s="265">
        <v>0</v>
      </c>
      <c r="V73" s="265">
        <v>1.3604028678183902E-3</v>
      </c>
      <c r="W73" s="265">
        <v>2.1048471017655695E-4</v>
      </c>
      <c r="X73" s="265">
        <v>0</v>
      </c>
      <c r="Y73" s="265">
        <v>2.899622216294007E-2</v>
      </c>
      <c r="Z73" s="265">
        <v>0</v>
      </c>
      <c r="AA73" s="265">
        <v>1.5083063364412319E-3</v>
      </c>
      <c r="AB73" s="265">
        <v>1.5317739236661536E-2</v>
      </c>
      <c r="AC73" s="265">
        <v>0</v>
      </c>
      <c r="AD73" s="265">
        <v>4.1671267574484245E-3</v>
      </c>
      <c r="AE73" s="265">
        <v>2.6784588874541868E-4</v>
      </c>
      <c r="AF73" s="265">
        <v>0</v>
      </c>
      <c r="AG73" s="265">
        <v>1.5044683099370187E-5</v>
      </c>
      <c r="AH73" s="265" t="e">
        <v>#DIV/0!</v>
      </c>
      <c r="AI73" s="265">
        <v>9.1435906193302833E-3</v>
      </c>
      <c r="AJ73" s="361">
        <v>2.4093668889703336E-4</v>
      </c>
    </row>
    <row r="74" spans="2:36" x14ac:dyDescent="0.25">
      <c r="B74" s="291">
        <v>149245</v>
      </c>
      <c r="C74" s="261" t="s">
        <v>1509</v>
      </c>
      <c r="D74" s="265">
        <v>0</v>
      </c>
      <c r="E74" s="265">
        <v>0</v>
      </c>
      <c r="F74" s="265">
        <v>0</v>
      </c>
      <c r="G74" s="265">
        <v>0</v>
      </c>
      <c r="H74" s="265">
        <v>0</v>
      </c>
      <c r="I74" s="265">
        <v>0</v>
      </c>
      <c r="J74" s="265">
        <v>0</v>
      </c>
      <c r="K74" s="265">
        <v>0</v>
      </c>
      <c r="L74" s="265">
        <v>0</v>
      </c>
      <c r="M74" s="265">
        <v>0</v>
      </c>
      <c r="N74" s="265">
        <v>0</v>
      </c>
      <c r="O74" s="265">
        <v>0</v>
      </c>
      <c r="P74" s="265">
        <v>0</v>
      </c>
      <c r="Q74" s="265">
        <v>0</v>
      </c>
      <c r="R74" s="265">
        <v>0</v>
      </c>
      <c r="S74" s="265">
        <v>0</v>
      </c>
      <c r="T74" s="265">
        <v>0</v>
      </c>
      <c r="U74" s="265">
        <v>0</v>
      </c>
      <c r="V74" s="265">
        <v>0</v>
      </c>
      <c r="W74" s="265">
        <v>0</v>
      </c>
      <c r="X74" s="265">
        <v>0</v>
      </c>
      <c r="Y74" s="265">
        <v>0</v>
      </c>
      <c r="Z74" s="265">
        <v>0</v>
      </c>
      <c r="AA74" s="265">
        <v>0</v>
      </c>
      <c r="AB74" s="265">
        <v>0</v>
      </c>
      <c r="AC74" s="265">
        <v>0</v>
      </c>
      <c r="AD74" s="265">
        <v>0</v>
      </c>
      <c r="AE74" s="265">
        <v>0</v>
      </c>
      <c r="AF74" s="265">
        <v>0</v>
      </c>
      <c r="AG74" s="265">
        <v>0</v>
      </c>
      <c r="AH74" s="265" t="e">
        <v>#DIV/0!</v>
      </c>
      <c r="AI74" s="265">
        <v>0</v>
      </c>
      <c r="AJ74" s="361">
        <v>0</v>
      </c>
    </row>
    <row r="75" spans="2:36" x14ac:dyDescent="0.25">
      <c r="B75" s="291">
        <v>149250</v>
      </c>
      <c r="C75" s="261" t="s">
        <v>1510</v>
      </c>
      <c r="D75" s="265">
        <v>0</v>
      </c>
      <c r="E75" s="265">
        <v>0</v>
      </c>
      <c r="F75" s="265">
        <v>0</v>
      </c>
      <c r="G75" s="265">
        <v>0</v>
      </c>
      <c r="H75" s="265">
        <v>0</v>
      </c>
      <c r="I75" s="265">
        <v>0</v>
      </c>
      <c r="J75" s="265">
        <v>0</v>
      </c>
      <c r="K75" s="265">
        <v>0</v>
      </c>
      <c r="L75" s="265">
        <v>0</v>
      </c>
      <c r="M75" s="265">
        <v>0</v>
      </c>
      <c r="N75" s="265">
        <v>0</v>
      </c>
      <c r="O75" s="265">
        <v>0</v>
      </c>
      <c r="P75" s="265">
        <v>0</v>
      </c>
      <c r="Q75" s="265">
        <v>0</v>
      </c>
      <c r="R75" s="265">
        <v>0</v>
      </c>
      <c r="S75" s="265">
        <v>0</v>
      </c>
      <c r="T75" s="265">
        <v>0</v>
      </c>
      <c r="U75" s="265">
        <v>0</v>
      </c>
      <c r="V75" s="265">
        <v>0</v>
      </c>
      <c r="W75" s="265">
        <v>0</v>
      </c>
      <c r="X75" s="265">
        <v>0</v>
      </c>
      <c r="Y75" s="265">
        <v>0</v>
      </c>
      <c r="Z75" s="265">
        <v>0</v>
      </c>
      <c r="AA75" s="265">
        <v>0</v>
      </c>
      <c r="AB75" s="265">
        <v>0</v>
      </c>
      <c r="AC75" s="265">
        <v>0</v>
      </c>
      <c r="AD75" s="265">
        <v>0</v>
      </c>
      <c r="AE75" s="265">
        <v>0</v>
      </c>
      <c r="AF75" s="265">
        <v>0</v>
      </c>
      <c r="AG75" s="265">
        <v>0</v>
      </c>
      <c r="AH75" s="265" t="e">
        <v>#DIV/0!</v>
      </c>
      <c r="AI75" s="265">
        <v>0</v>
      </c>
      <c r="AJ75" s="361">
        <v>0</v>
      </c>
    </row>
    <row r="76" spans="2:36" x14ac:dyDescent="0.25">
      <c r="B76" s="291">
        <v>149505</v>
      </c>
      <c r="C76" s="261" t="s">
        <v>1504</v>
      </c>
      <c r="D76" s="265">
        <v>0</v>
      </c>
      <c r="E76" s="265">
        <v>6.3944881133694325E-5</v>
      </c>
      <c r="F76" s="265">
        <v>4.9666453407352614E-4</v>
      </c>
      <c r="G76" s="265">
        <v>2.3531649855749515E-4</v>
      </c>
      <c r="H76" s="265">
        <v>2.5162720201479317E-4</v>
      </c>
      <c r="I76" s="265">
        <v>6.8498664684317945E-4</v>
      </c>
      <c r="J76" s="265">
        <v>0</v>
      </c>
      <c r="K76" s="265">
        <v>0</v>
      </c>
      <c r="L76" s="265">
        <v>0</v>
      </c>
      <c r="M76" s="265">
        <v>0</v>
      </c>
      <c r="N76" s="265">
        <v>7.7556656310230398E-7</v>
      </c>
      <c r="O76" s="265">
        <v>1.8109538796771459E-3</v>
      </c>
      <c r="P76" s="265">
        <v>0</v>
      </c>
      <c r="Q76" s="265">
        <v>0</v>
      </c>
      <c r="R76" s="265">
        <v>1.4339010352142146E-4</v>
      </c>
      <c r="S76" s="265">
        <v>0</v>
      </c>
      <c r="T76" s="265">
        <v>0</v>
      </c>
      <c r="U76" s="265">
        <v>0</v>
      </c>
      <c r="V76" s="265">
        <v>0</v>
      </c>
      <c r="W76" s="265">
        <v>0</v>
      </c>
      <c r="X76" s="265">
        <v>0</v>
      </c>
      <c r="Y76" s="265">
        <v>0</v>
      </c>
      <c r="Z76" s="265">
        <v>0</v>
      </c>
      <c r="AA76" s="265">
        <v>0</v>
      </c>
      <c r="AB76" s="265">
        <v>0</v>
      </c>
      <c r="AC76" s="265">
        <v>0</v>
      </c>
      <c r="AD76" s="265">
        <v>0</v>
      </c>
      <c r="AE76" s="265">
        <v>2.0530524202777952E-4</v>
      </c>
      <c r="AF76" s="265">
        <v>7.1329535352841599E-7</v>
      </c>
      <c r="AG76" s="265">
        <v>0</v>
      </c>
      <c r="AH76" s="265" t="e">
        <v>#DIV/0!</v>
      </c>
      <c r="AI76" s="265">
        <v>0</v>
      </c>
      <c r="AJ76" s="361">
        <v>2.5122332127193377E-4</v>
      </c>
    </row>
    <row r="77" spans="2:36" x14ac:dyDescent="0.25">
      <c r="B77" s="291">
        <v>149520</v>
      </c>
      <c r="C77" s="261" t="s">
        <v>1505</v>
      </c>
      <c r="D77" s="265">
        <v>6.9776543705410803E-5</v>
      </c>
      <c r="E77" s="265">
        <v>1.0327177665697312E-4</v>
      </c>
      <c r="F77" s="265">
        <v>1.0927843855260369E-3</v>
      </c>
      <c r="G77" s="265">
        <v>3.7680789553833894E-3</v>
      </c>
      <c r="H77" s="265">
        <v>1.1796776025499672E-3</v>
      </c>
      <c r="I77" s="265">
        <v>6.4833453495111086E-5</v>
      </c>
      <c r="J77" s="265">
        <v>3.531883922993403E-5</v>
      </c>
      <c r="K77" s="265">
        <v>0</v>
      </c>
      <c r="L77" s="265">
        <v>4.8569263475314596E-4</v>
      </c>
      <c r="M77" s="265">
        <v>8.1160176641650351E-4</v>
      </c>
      <c r="N77" s="265">
        <v>1.1837135690280743E-4</v>
      </c>
      <c r="O77" s="265">
        <v>1.3244415872374076E-3</v>
      </c>
      <c r="P77" s="265">
        <v>1.3398123240862076E-5</v>
      </c>
      <c r="Q77" s="265">
        <v>6.2337069089623707E-4</v>
      </c>
      <c r="R77" s="265">
        <v>2.6720083634332298E-4</v>
      </c>
      <c r="S77" s="265">
        <v>0</v>
      </c>
      <c r="T77" s="265">
        <v>4.1640518661512397E-4</v>
      </c>
      <c r="U77" s="265">
        <v>0</v>
      </c>
      <c r="V77" s="265">
        <v>1.7913617318074202E-3</v>
      </c>
      <c r="W77" s="265">
        <v>0</v>
      </c>
      <c r="X77" s="265">
        <v>1.1596431998388468E-2</v>
      </c>
      <c r="Y77" s="265">
        <v>4.4993205898589701E-4</v>
      </c>
      <c r="Z77" s="265">
        <v>2.1244665184799497E-3</v>
      </c>
      <c r="AA77" s="265">
        <v>0</v>
      </c>
      <c r="AB77" s="265">
        <v>0</v>
      </c>
      <c r="AC77" s="265">
        <v>0</v>
      </c>
      <c r="AD77" s="265">
        <v>3.0692906224840153E-4</v>
      </c>
      <c r="AE77" s="265">
        <v>8.3519687609585024E-4</v>
      </c>
      <c r="AF77" s="265">
        <v>1.0886717257624835E-4</v>
      </c>
      <c r="AG77" s="265">
        <v>5.8086799483096456E-4</v>
      </c>
      <c r="AH77" s="265" t="e">
        <v>#DIV/0!</v>
      </c>
      <c r="AI77" s="265">
        <v>1.3373556480870185E-4</v>
      </c>
      <c r="AJ77" s="361">
        <v>9.4810754658362505E-4</v>
      </c>
    </row>
    <row r="78" spans="2:36" x14ac:dyDescent="0.25">
      <c r="B78" s="291">
        <v>149530</v>
      </c>
      <c r="C78" s="261" t="s">
        <v>1506</v>
      </c>
      <c r="D78" s="265">
        <v>0</v>
      </c>
      <c r="E78" s="265">
        <v>7.3342962207855592E-5</v>
      </c>
      <c r="F78" s="265">
        <v>4.0133571696666004E-4</v>
      </c>
      <c r="G78" s="265">
        <v>0</v>
      </c>
      <c r="H78" s="265">
        <v>1.7191406087961489E-4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5.3789972588681063E-5</v>
      </c>
      <c r="P78" s="265">
        <v>0</v>
      </c>
      <c r="Q78" s="265">
        <v>0</v>
      </c>
      <c r="R78" s="265">
        <v>1.8853019101183222E-6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X78" s="265">
        <v>0</v>
      </c>
      <c r="Y78" s="265">
        <v>0</v>
      </c>
      <c r="Z78" s="265">
        <v>0</v>
      </c>
      <c r="AA78" s="265">
        <v>0</v>
      </c>
      <c r="AB78" s="265">
        <v>0</v>
      </c>
      <c r="AC78" s="265">
        <v>0</v>
      </c>
      <c r="AD78" s="265">
        <v>0</v>
      </c>
      <c r="AE78" s="265">
        <v>1.0738191818875489E-4</v>
      </c>
      <c r="AF78" s="265">
        <v>0</v>
      </c>
      <c r="AG78" s="265">
        <v>0</v>
      </c>
      <c r="AH78" s="265" t="e">
        <v>#DIV/0!</v>
      </c>
      <c r="AI78" s="265">
        <v>0</v>
      </c>
      <c r="AJ78" s="361">
        <v>1.3143961174499289E-4</v>
      </c>
    </row>
    <row r="79" spans="2:36" x14ac:dyDescent="0.25">
      <c r="B79" s="291">
        <v>149535</v>
      </c>
      <c r="C79" s="261" t="s">
        <v>1507</v>
      </c>
      <c r="D79" s="265">
        <v>0</v>
      </c>
      <c r="E79" s="265">
        <v>0</v>
      </c>
      <c r="F79" s="265">
        <v>0</v>
      </c>
      <c r="G79" s="265">
        <v>0</v>
      </c>
      <c r="H79" s="265">
        <v>0</v>
      </c>
      <c r="I79" s="265">
        <v>0</v>
      </c>
      <c r="J79" s="265">
        <v>0</v>
      </c>
      <c r="K79" s="265">
        <v>0</v>
      </c>
      <c r="L79" s="265">
        <v>0</v>
      </c>
      <c r="M79" s="265">
        <v>0</v>
      </c>
      <c r="N79" s="265">
        <v>0</v>
      </c>
      <c r="O79" s="265">
        <v>0</v>
      </c>
      <c r="P79" s="265">
        <v>0</v>
      </c>
      <c r="Q79" s="265">
        <v>0</v>
      </c>
      <c r="R79" s="265">
        <v>0</v>
      </c>
      <c r="S79" s="265">
        <v>0</v>
      </c>
      <c r="T79" s="265">
        <v>0</v>
      </c>
      <c r="U79" s="265">
        <v>0</v>
      </c>
      <c r="V79" s="265">
        <v>0</v>
      </c>
      <c r="W79" s="265">
        <v>0</v>
      </c>
      <c r="X79" s="265">
        <v>0</v>
      </c>
      <c r="Y79" s="265">
        <v>0</v>
      </c>
      <c r="Z79" s="265">
        <v>0</v>
      </c>
      <c r="AA79" s="265">
        <v>0</v>
      </c>
      <c r="AB79" s="265">
        <v>0</v>
      </c>
      <c r="AC79" s="265">
        <v>0</v>
      </c>
      <c r="AD79" s="265">
        <v>0</v>
      </c>
      <c r="AE79" s="265">
        <v>0</v>
      </c>
      <c r="AF79" s="265">
        <v>0</v>
      </c>
      <c r="AG79" s="265">
        <v>0</v>
      </c>
      <c r="AH79" s="265" t="e">
        <v>#DIV/0!</v>
      </c>
      <c r="AI79" s="265">
        <v>0</v>
      </c>
      <c r="AJ79" s="361">
        <v>0</v>
      </c>
    </row>
    <row r="80" spans="2:36" x14ac:dyDescent="0.25">
      <c r="B80" s="291">
        <v>149540</v>
      </c>
      <c r="C80" s="261" t="s">
        <v>1508</v>
      </c>
      <c r="D80" s="265">
        <v>3.3434651986130774E-6</v>
      </c>
      <c r="E80" s="265">
        <v>1.8904128684977927E-5</v>
      </c>
      <c r="F80" s="265">
        <v>2.1223503747310902E-3</v>
      </c>
      <c r="G80" s="265">
        <v>2.162703935468796E-5</v>
      </c>
      <c r="H80" s="265">
        <v>8.3040274264237809E-4</v>
      </c>
      <c r="I80" s="265">
        <v>0</v>
      </c>
      <c r="J80" s="265">
        <v>0</v>
      </c>
      <c r="K80" s="265">
        <v>0</v>
      </c>
      <c r="L80" s="265">
        <v>0</v>
      </c>
      <c r="M80" s="265">
        <v>0</v>
      </c>
      <c r="N80" s="265">
        <v>0</v>
      </c>
      <c r="O80" s="265">
        <v>5.5432640302813718E-4</v>
      </c>
      <c r="P80" s="265">
        <v>0</v>
      </c>
      <c r="Q80" s="265">
        <v>1.0126366699380982E-3</v>
      </c>
      <c r="R80" s="265">
        <v>7.663574641549655E-5</v>
      </c>
      <c r="S80" s="265">
        <v>1.9920359152355777E-4</v>
      </c>
      <c r="T80" s="265">
        <v>0</v>
      </c>
      <c r="U80" s="265">
        <v>0</v>
      </c>
      <c r="V80" s="265">
        <v>0</v>
      </c>
      <c r="W80" s="265">
        <v>0</v>
      </c>
      <c r="X80" s="265">
        <v>0</v>
      </c>
      <c r="Y80" s="265">
        <v>4.7769937539884483E-3</v>
      </c>
      <c r="Z80" s="265">
        <v>7.5758630996175004E-5</v>
      </c>
      <c r="AA80" s="265">
        <v>1.9686882545409399E-4</v>
      </c>
      <c r="AB80" s="265">
        <v>1.998266250864011E-4</v>
      </c>
      <c r="AC80" s="265">
        <v>0</v>
      </c>
      <c r="AD80" s="265">
        <v>4.1159383559757526E-4</v>
      </c>
      <c r="AE80" s="265">
        <v>5.5697734035186394E-4</v>
      </c>
      <c r="AF80" s="265">
        <v>0</v>
      </c>
      <c r="AG80" s="265">
        <v>0</v>
      </c>
      <c r="AH80" s="265" t="e">
        <v>#DIV/0!</v>
      </c>
      <c r="AI80" s="265">
        <v>1.4884011438357251E-3</v>
      </c>
      <c r="AJ80" s="361">
        <v>6.6787059875749019E-4</v>
      </c>
    </row>
    <row r="81" spans="1:42" x14ac:dyDescent="0.25">
      <c r="B81" s="291">
        <v>149545</v>
      </c>
      <c r="C81" s="261" t="s">
        <v>1509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X81" s="265">
        <v>0</v>
      </c>
      <c r="Y81" s="265">
        <v>0</v>
      </c>
      <c r="Z81" s="265">
        <v>0</v>
      </c>
      <c r="AA81" s="265">
        <v>0</v>
      </c>
      <c r="AB81" s="265">
        <v>0</v>
      </c>
      <c r="AC81" s="265">
        <v>0</v>
      </c>
      <c r="AD81" s="265">
        <v>0</v>
      </c>
      <c r="AE81" s="265">
        <v>0</v>
      </c>
      <c r="AF81" s="265">
        <v>0</v>
      </c>
      <c r="AG81" s="265">
        <v>0</v>
      </c>
      <c r="AH81" s="265" t="e">
        <v>#DIV/0!</v>
      </c>
      <c r="AI81" s="265">
        <v>0</v>
      </c>
      <c r="AJ81" s="361">
        <v>0</v>
      </c>
    </row>
    <row r="82" spans="1:42" x14ac:dyDescent="0.25">
      <c r="B82" s="291">
        <v>149550</v>
      </c>
      <c r="C82" s="261" t="s">
        <v>1510</v>
      </c>
      <c r="D82" s="265">
        <v>0</v>
      </c>
      <c r="E82" s="265">
        <v>0</v>
      </c>
      <c r="F82" s="265">
        <v>8.4397275859784597E-7</v>
      </c>
      <c r="G82" s="265">
        <v>0</v>
      </c>
      <c r="H82" s="265">
        <v>3.2661327327776772E-7</v>
      </c>
      <c r="I82" s="265">
        <v>0</v>
      </c>
      <c r="J82" s="265">
        <v>0</v>
      </c>
      <c r="K82" s="265">
        <v>0</v>
      </c>
      <c r="L82" s="265">
        <v>0</v>
      </c>
      <c r="M82" s="265">
        <v>0</v>
      </c>
      <c r="N82" s="265">
        <v>0</v>
      </c>
      <c r="O82" s="265">
        <v>0</v>
      </c>
      <c r="P82" s="265">
        <v>0</v>
      </c>
      <c r="Q82" s="265">
        <v>0</v>
      </c>
      <c r="R82" s="265">
        <v>0</v>
      </c>
      <c r="S82" s="265">
        <v>0</v>
      </c>
      <c r="T82" s="265">
        <v>0</v>
      </c>
      <c r="U82" s="265">
        <v>0</v>
      </c>
      <c r="V82" s="265">
        <v>0</v>
      </c>
      <c r="W82" s="265">
        <v>0</v>
      </c>
      <c r="X82" s="265">
        <v>0</v>
      </c>
      <c r="Y82" s="265">
        <v>0</v>
      </c>
      <c r="Z82" s="265">
        <v>0</v>
      </c>
      <c r="AA82" s="265">
        <v>0</v>
      </c>
      <c r="AB82" s="265">
        <v>0</v>
      </c>
      <c r="AC82" s="265">
        <v>0</v>
      </c>
      <c r="AD82" s="265">
        <v>0</v>
      </c>
      <c r="AE82" s="265">
        <v>2.0278508370244973E-7</v>
      </c>
      <c r="AF82" s="265">
        <v>0</v>
      </c>
      <c r="AG82" s="265">
        <v>0</v>
      </c>
      <c r="AH82" s="265" t="e">
        <v>#DIV/0!</v>
      </c>
      <c r="AI82" s="265">
        <v>0</v>
      </c>
      <c r="AJ82" s="361">
        <v>2.4821676795411449E-7</v>
      </c>
    </row>
    <row r="83" spans="1:42" x14ac:dyDescent="0.25">
      <c r="B83" s="292"/>
      <c r="C83" s="263" t="s">
        <v>499</v>
      </c>
      <c r="D83" s="264">
        <v>9.0937285611726246E-3</v>
      </c>
      <c r="E83" s="264">
        <v>3.0874289970797136E-2</v>
      </c>
      <c r="F83" s="264">
        <v>3.0421071547701101E-2</v>
      </c>
      <c r="G83" s="264">
        <v>2.0473510786376381E-2</v>
      </c>
      <c r="H83" s="264">
        <v>2.4450404255738214E-2</v>
      </c>
      <c r="I83" s="264">
        <v>2.0965264271655196E-2</v>
      </c>
      <c r="J83" s="264">
        <v>5.9365448795965191E-3</v>
      </c>
      <c r="K83" s="264">
        <v>0</v>
      </c>
      <c r="L83" s="264">
        <v>3.464133335089415E-2</v>
      </c>
      <c r="M83" s="264">
        <v>1.5648067627444345E-2</v>
      </c>
      <c r="N83" s="264">
        <v>7.1181631049629926E-3</v>
      </c>
      <c r="O83" s="264">
        <v>1.8739451439188943E-2</v>
      </c>
      <c r="P83" s="264">
        <v>9.9948614486126929E-3</v>
      </c>
      <c r="Q83" s="264">
        <v>4.9893905004133432E-2</v>
      </c>
      <c r="R83" s="264">
        <v>1.69258160333733E-2</v>
      </c>
      <c r="S83" s="264">
        <v>1.1862972727786745E-2</v>
      </c>
      <c r="T83" s="264">
        <v>1.734129054251711E-2</v>
      </c>
      <c r="U83" s="264">
        <v>5.3050495969901988E-2</v>
      </c>
      <c r="V83" s="264">
        <v>5.0338750958236526E-2</v>
      </c>
      <c r="W83" s="264">
        <v>5.4101142720924605E-4</v>
      </c>
      <c r="X83" s="264">
        <v>4.0737998695739533E-2</v>
      </c>
      <c r="Y83" s="264">
        <v>9.4142523571315029E-2</v>
      </c>
      <c r="Z83" s="264">
        <v>4.2892342428116868E-2</v>
      </c>
      <c r="AA83" s="264">
        <v>2.4278752407395406E-2</v>
      </c>
      <c r="AB83" s="264">
        <v>3.2257257737566124E-2</v>
      </c>
      <c r="AC83" s="264">
        <v>2.7871776813895084E-2</v>
      </c>
      <c r="AD83" s="264">
        <v>2.4459321949222391E-2</v>
      </c>
      <c r="AE83" s="264">
        <v>2.1875355675454879E-2</v>
      </c>
      <c r="AF83" s="264">
        <v>6.5466368845477907E-3</v>
      </c>
      <c r="AG83" s="264">
        <v>3.0109816179927622E-2</v>
      </c>
      <c r="AH83" s="264" t="e">
        <v>#DIV/0!</v>
      </c>
      <c r="AI83" s="264">
        <v>4.6319373651333429E-2</v>
      </c>
      <c r="AJ83" s="362">
        <v>2.2463100065015649E-2</v>
      </c>
      <c r="AK83" s="250"/>
      <c r="AL83" s="250"/>
      <c r="AM83" s="250"/>
      <c r="AN83" s="250"/>
      <c r="AO83" s="250"/>
      <c r="AP83" s="250"/>
    </row>
    <row r="84" spans="1:42" s="250" customFormat="1" x14ac:dyDescent="0.25">
      <c r="A84" s="197"/>
      <c r="B84" s="291"/>
      <c r="C84" s="261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361"/>
      <c r="AK84" s="197"/>
      <c r="AL84" s="197"/>
      <c r="AM84" s="197"/>
      <c r="AN84" s="197"/>
      <c r="AO84" s="197"/>
      <c r="AP84" s="197"/>
    </row>
    <row r="85" spans="1:42" x14ac:dyDescent="0.25">
      <c r="B85" s="291"/>
      <c r="C85" s="261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361"/>
    </row>
    <row r="86" spans="1:42" x14ac:dyDescent="0.25">
      <c r="B86" s="291">
        <v>1449</v>
      </c>
      <c r="C86" s="261" t="s">
        <v>1041</v>
      </c>
      <c r="D86" s="265">
        <v>2.6315959423837657E-3</v>
      </c>
      <c r="E86" s="265">
        <v>2.0147966023663635E-3</v>
      </c>
      <c r="F86" s="265">
        <v>9.1495604978652318E-4</v>
      </c>
      <c r="G86" s="265">
        <v>1.4504828456697056E-3</v>
      </c>
      <c r="H86" s="265">
        <v>1.6020623623991788E-3</v>
      </c>
      <c r="I86" s="265">
        <v>2.3793877232508344E-3</v>
      </c>
      <c r="J86" s="265">
        <v>2.3014348409905881E-3</v>
      </c>
      <c r="K86" s="265">
        <v>9.2399569891090107E-9</v>
      </c>
      <c r="L86" s="265">
        <v>2.5236589638621005E-4</v>
      </c>
      <c r="M86" s="265">
        <v>1.2108897005955108E-3</v>
      </c>
      <c r="N86" s="265">
        <v>7.9254238467177612E-4</v>
      </c>
      <c r="O86" s="265">
        <v>3.8533347356226565E-3</v>
      </c>
      <c r="P86" s="265">
        <v>1.5332024590575569E-3</v>
      </c>
      <c r="Q86" s="265">
        <v>3.4373624061049033E-8</v>
      </c>
      <c r="R86" s="265">
        <v>1.3349566958596221E-3</v>
      </c>
      <c r="S86" s="265">
        <v>3.8182983058574608E-3</v>
      </c>
      <c r="T86" s="265">
        <v>3.5764070337845153E-3</v>
      </c>
      <c r="U86" s="265">
        <v>2.0384856502483678E-3</v>
      </c>
      <c r="V86" s="265">
        <v>1.1090741846043232E-3</v>
      </c>
      <c r="W86" s="265">
        <v>0</v>
      </c>
      <c r="X86" s="265">
        <v>5.9289091742576057E-4</v>
      </c>
      <c r="Y86" s="265">
        <v>0</v>
      </c>
      <c r="Z86" s="265">
        <v>1.3769230547540845E-2</v>
      </c>
      <c r="AA86" s="265">
        <v>0</v>
      </c>
      <c r="AB86" s="265">
        <v>9.0538649557286681E-4</v>
      </c>
      <c r="AC86" s="265">
        <v>0</v>
      </c>
      <c r="AD86" s="265">
        <v>2.2386401743728448E-3</v>
      </c>
      <c r="AE86" s="265">
        <v>1.5341106207154168E-3</v>
      </c>
      <c r="AF86" s="265">
        <v>7.2890890703527697E-4</v>
      </c>
      <c r="AG86" s="265">
        <v>4.9929093979130511E-4</v>
      </c>
      <c r="AH86" s="265" t="e">
        <v>#DIV/0!</v>
      </c>
      <c r="AI86" s="265">
        <v>0</v>
      </c>
      <c r="AJ86" s="361">
        <v>1.7454308315267204E-3</v>
      </c>
    </row>
    <row r="87" spans="1:42" x14ac:dyDescent="0.25">
      <c r="B87" s="291">
        <v>1450</v>
      </c>
      <c r="C87" s="261" t="s">
        <v>1426</v>
      </c>
      <c r="D87" s="265">
        <v>2.3710634903941073E-3</v>
      </c>
      <c r="E87" s="265">
        <v>9.2619052178005441E-3</v>
      </c>
      <c r="F87" s="265">
        <v>4.5989461788706679E-3</v>
      </c>
      <c r="G87" s="265">
        <v>1.4091357769086402E-3</v>
      </c>
      <c r="H87" s="265">
        <v>4.609052280999385E-3</v>
      </c>
      <c r="I87" s="265">
        <v>9.8976892825389899E-3</v>
      </c>
      <c r="J87" s="265">
        <v>3.6785510607508388E-3</v>
      </c>
      <c r="K87" s="265">
        <v>0</v>
      </c>
      <c r="L87" s="265">
        <v>9.0405305150322683E-3</v>
      </c>
      <c r="M87" s="265">
        <v>4.1891902666948144E-3</v>
      </c>
      <c r="N87" s="265">
        <v>2.6225825559696211E-3</v>
      </c>
      <c r="O87" s="265">
        <v>3.9697745286697188E-3</v>
      </c>
      <c r="P87" s="265">
        <v>9.3711082142259282E-4</v>
      </c>
      <c r="Q87" s="265">
        <v>3.7294105985444929E-3</v>
      </c>
      <c r="R87" s="265">
        <v>4.9704546418184829E-3</v>
      </c>
      <c r="S87" s="265">
        <v>1.6432924963514427E-4</v>
      </c>
      <c r="T87" s="265">
        <v>4.9498989571645493E-3</v>
      </c>
      <c r="U87" s="265">
        <v>2.1973081624715556E-2</v>
      </c>
      <c r="V87" s="265">
        <v>2.4013523232578955E-2</v>
      </c>
      <c r="W87" s="265">
        <v>1.5341817277221963E-5</v>
      </c>
      <c r="X87" s="265">
        <v>3.228034881203639E-2</v>
      </c>
      <c r="Y87" s="265">
        <v>1.8453219393417975E-3</v>
      </c>
      <c r="Z87" s="265">
        <v>5.5128842835871382E-3</v>
      </c>
      <c r="AA87" s="265">
        <v>0</v>
      </c>
      <c r="AB87" s="265">
        <v>3.587699571848341E-3</v>
      </c>
      <c r="AC87" s="265">
        <v>0</v>
      </c>
      <c r="AD87" s="265">
        <v>2.9586645857539169E-3</v>
      </c>
      <c r="AE87" s="265">
        <v>4.6719027483386752E-3</v>
      </c>
      <c r="AF87" s="265">
        <v>2.4120121217384781E-3</v>
      </c>
      <c r="AG87" s="265">
        <v>8.0043163955258127E-3</v>
      </c>
      <c r="AH87" s="265" t="e">
        <v>#DIV/0!</v>
      </c>
      <c r="AI87" s="265">
        <v>5.4849430460233051E-4</v>
      </c>
      <c r="AJ87" s="361">
        <v>4.6081327412708737E-3</v>
      </c>
    </row>
    <row r="88" spans="1:42" x14ac:dyDescent="0.25">
      <c r="B88" s="291">
        <v>1451</v>
      </c>
      <c r="C88" s="261" t="s">
        <v>1040</v>
      </c>
      <c r="D88" s="265">
        <v>1.5939708706883397E-4</v>
      </c>
      <c r="E88" s="265">
        <v>1.6075403509006382E-3</v>
      </c>
      <c r="F88" s="265">
        <v>5.7491670472850577E-4</v>
      </c>
      <c r="G88" s="265">
        <v>1.1288444207615679E-3</v>
      </c>
      <c r="H88" s="265">
        <v>8.3312424480752449E-4</v>
      </c>
      <c r="I88" s="265">
        <v>2.0171986347833969E-4</v>
      </c>
      <c r="J88" s="265">
        <v>6.392653121539936E-4</v>
      </c>
      <c r="K88" s="265">
        <v>0</v>
      </c>
      <c r="L88" s="265">
        <v>0</v>
      </c>
      <c r="M88" s="265">
        <v>1.9107731324364169E-4</v>
      </c>
      <c r="N88" s="265">
        <v>1.8769418263553449E-4</v>
      </c>
      <c r="O88" s="265">
        <v>1.1723654691865274E-3</v>
      </c>
      <c r="P88" s="265">
        <v>6.593618519256487E-5</v>
      </c>
      <c r="Q88" s="265">
        <v>3.9109776665488637E-5</v>
      </c>
      <c r="R88" s="265">
        <v>2.7465684626793319E-4</v>
      </c>
      <c r="S88" s="265">
        <v>1.5164272195058575E-4</v>
      </c>
      <c r="T88" s="265">
        <v>4.3621200332280035E-8</v>
      </c>
      <c r="U88" s="265">
        <v>0</v>
      </c>
      <c r="V88" s="265">
        <v>1.6613171825289011E-4</v>
      </c>
      <c r="W88" s="265">
        <v>3.9241147877921709E-8</v>
      </c>
      <c r="X88" s="265">
        <v>6.7270005154052884E-8</v>
      </c>
      <c r="Y88" s="265">
        <v>0</v>
      </c>
      <c r="Z88" s="265">
        <v>1.5663126864124883E-3</v>
      </c>
      <c r="AA88" s="265">
        <v>0</v>
      </c>
      <c r="AB88" s="265">
        <v>6.0753874394495124E-4</v>
      </c>
      <c r="AC88" s="265">
        <v>0</v>
      </c>
      <c r="AD88" s="265">
        <v>1.7260426984646703E-4</v>
      </c>
      <c r="AE88" s="265">
        <v>6.1763139833275176E-4</v>
      </c>
      <c r="AF88" s="265">
        <v>1.7262398190905572E-4</v>
      </c>
      <c r="AG88" s="265">
        <v>4.9171957286868807E-5</v>
      </c>
      <c r="AH88" s="265" t="e">
        <v>#DIV/0!</v>
      </c>
      <c r="AI88" s="265">
        <v>0</v>
      </c>
      <c r="AJ88" s="361">
        <v>7.319098081690782E-4</v>
      </c>
    </row>
    <row r="89" spans="1:42" x14ac:dyDescent="0.25">
      <c r="B89" s="291">
        <v>1452</v>
      </c>
      <c r="C89" s="261" t="s">
        <v>1433</v>
      </c>
      <c r="D89" s="265">
        <v>4.5576297155717311E-4</v>
      </c>
      <c r="E89" s="265">
        <v>2.0341038348161084E-4</v>
      </c>
      <c r="F89" s="265">
        <v>3.175251410403229E-4</v>
      </c>
      <c r="G89" s="265">
        <v>5.636123934315763E-5</v>
      </c>
      <c r="H89" s="265">
        <v>2.688620079036875E-4</v>
      </c>
      <c r="I89" s="265">
        <v>1.4786889057977933E-4</v>
      </c>
      <c r="J89" s="265">
        <v>0</v>
      </c>
      <c r="K89" s="265">
        <v>0</v>
      </c>
      <c r="L89" s="265">
        <v>0</v>
      </c>
      <c r="M89" s="265">
        <v>2.3446260122126657E-8</v>
      </c>
      <c r="N89" s="265">
        <v>2.8366561212382199E-5</v>
      </c>
      <c r="O89" s="265">
        <v>1.0424517829853543E-3</v>
      </c>
      <c r="P89" s="265">
        <v>7.2537891623657312E-5</v>
      </c>
      <c r="Q89" s="265">
        <v>2.2167086284913817E-3</v>
      </c>
      <c r="R89" s="265">
        <v>1.8956086219449274E-4</v>
      </c>
      <c r="S89" s="265">
        <v>8.2514331538469045E-4</v>
      </c>
      <c r="T89" s="265">
        <v>0</v>
      </c>
      <c r="U89" s="265">
        <v>1.4142919663914955E-2</v>
      </c>
      <c r="V89" s="265">
        <v>1.0486017587729871E-3</v>
      </c>
      <c r="W89" s="265">
        <v>4.0025176202235615E-4</v>
      </c>
      <c r="X89" s="265">
        <v>1.4052458541162837E-2</v>
      </c>
      <c r="Y89" s="265">
        <v>2.8649538781555834E-3</v>
      </c>
      <c r="Z89" s="265">
        <v>4.1516009824211288E-4</v>
      </c>
      <c r="AA89" s="265">
        <v>3.9403259790357026E-2</v>
      </c>
      <c r="AB89" s="265">
        <v>1.6709893692063146E-2</v>
      </c>
      <c r="AC89" s="265">
        <v>2.5923860838363681E-2</v>
      </c>
      <c r="AD89" s="265">
        <v>8.2523852640347308E-3</v>
      </c>
      <c r="AE89" s="265">
        <v>5.3604315220220976E-4</v>
      </c>
      <c r="AF89" s="265">
        <v>2.6088974526487687E-5</v>
      </c>
      <c r="AG89" s="265">
        <v>1.1602285668966137E-5</v>
      </c>
      <c r="AH89" s="265" t="e">
        <v>#DIV/0!</v>
      </c>
      <c r="AI89" s="265">
        <v>2.3760842434205114E-2</v>
      </c>
      <c r="AJ89" s="361">
        <v>4.302993290744189E-4</v>
      </c>
    </row>
    <row r="90" spans="1:42" x14ac:dyDescent="0.25">
      <c r="B90" s="291">
        <v>1456</v>
      </c>
      <c r="C90" s="261" t="s">
        <v>1435</v>
      </c>
      <c r="D90" s="265">
        <v>0</v>
      </c>
      <c r="E90" s="265">
        <v>5.593878345930449E-4</v>
      </c>
      <c r="F90" s="265">
        <v>9.6814257624449522E-10</v>
      </c>
      <c r="G90" s="265">
        <v>0</v>
      </c>
      <c r="H90" s="265">
        <v>1.2660216561316003E-4</v>
      </c>
      <c r="I90" s="265">
        <v>0</v>
      </c>
      <c r="J90" s="265">
        <v>0</v>
      </c>
      <c r="K90" s="265">
        <v>0</v>
      </c>
      <c r="L90" s="265">
        <v>0</v>
      </c>
      <c r="M90" s="265">
        <v>1.8353107189997491E-6</v>
      </c>
      <c r="N90" s="265">
        <v>0</v>
      </c>
      <c r="O90" s="265">
        <v>0</v>
      </c>
      <c r="P90" s="265">
        <v>0</v>
      </c>
      <c r="Q90" s="265">
        <v>0</v>
      </c>
      <c r="R90" s="265">
        <v>1.1400345313598393E-7</v>
      </c>
      <c r="S90" s="265">
        <v>0</v>
      </c>
      <c r="T90" s="265">
        <v>0</v>
      </c>
      <c r="U90" s="265">
        <v>0</v>
      </c>
      <c r="V90" s="265">
        <v>0</v>
      </c>
      <c r="W90" s="265">
        <v>0</v>
      </c>
      <c r="X90" s="265">
        <v>0</v>
      </c>
      <c r="Y90" s="265">
        <v>0</v>
      </c>
      <c r="Z90" s="265">
        <v>0</v>
      </c>
      <c r="AA90" s="265">
        <v>0</v>
      </c>
      <c r="AB90" s="265">
        <v>0</v>
      </c>
      <c r="AC90" s="265">
        <v>0</v>
      </c>
      <c r="AD90" s="265">
        <v>0</v>
      </c>
      <c r="AE90" s="265">
        <v>7.8642777179305947E-5</v>
      </c>
      <c r="AF90" s="265">
        <v>0</v>
      </c>
      <c r="AG90" s="265">
        <v>4.5465312283208727E-7</v>
      </c>
      <c r="AH90" s="265" t="e">
        <v>#DIV/0!</v>
      </c>
      <c r="AI90" s="265">
        <v>0</v>
      </c>
      <c r="AJ90" s="361">
        <v>9.621403334017281E-5</v>
      </c>
    </row>
    <row r="91" spans="1:42" x14ac:dyDescent="0.25">
      <c r="B91" s="291">
        <v>1457</v>
      </c>
      <c r="C91" s="261" t="s">
        <v>1437</v>
      </c>
      <c r="D91" s="265">
        <v>1.9048143533298233E-4</v>
      </c>
      <c r="E91" s="265">
        <v>1.8894794272777659E-4</v>
      </c>
      <c r="F91" s="265">
        <v>1.8098188314984482E-4</v>
      </c>
      <c r="G91" s="265">
        <v>8.1608198919770798E-4</v>
      </c>
      <c r="H91" s="265">
        <v>3.0595551643825149E-4</v>
      </c>
      <c r="I91" s="265">
        <v>2.6674997758097432E-5</v>
      </c>
      <c r="J91" s="265">
        <v>0</v>
      </c>
      <c r="K91" s="265">
        <v>0</v>
      </c>
      <c r="L91" s="265">
        <v>1.5995864809757435E-5</v>
      </c>
      <c r="M91" s="265">
        <v>7.2931624119085555E-6</v>
      </c>
      <c r="N91" s="265">
        <v>7.2456910493531372E-5</v>
      </c>
      <c r="O91" s="265">
        <v>4.2740863282971644E-6</v>
      </c>
      <c r="P91" s="265">
        <v>0</v>
      </c>
      <c r="Q91" s="265">
        <v>0</v>
      </c>
      <c r="R91" s="265">
        <v>2.4123358271036E-5</v>
      </c>
      <c r="S91" s="265">
        <v>3.8415234737974608E-4</v>
      </c>
      <c r="T91" s="265">
        <v>8.7242400664560077E-9</v>
      </c>
      <c r="U91" s="265">
        <v>1.4750601323980492E-4</v>
      </c>
      <c r="V91" s="265">
        <v>9.2882461235287305E-5</v>
      </c>
      <c r="W91" s="265">
        <v>0</v>
      </c>
      <c r="X91" s="265">
        <v>0</v>
      </c>
      <c r="Y91" s="265">
        <v>0</v>
      </c>
      <c r="Z91" s="265">
        <v>2.9714379691235629E-4</v>
      </c>
      <c r="AA91" s="265">
        <v>0</v>
      </c>
      <c r="AB91" s="265">
        <v>0</v>
      </c>
      <c r="AC91" s="265">
        <v>0</v>
      </c>
      <c r="AD91" s="265">
        <v>1.5441563392105026E-4</v>
      </c>
      <c r="AE91" s="265">
        <v>2.0390848769729771E-4</v>
      </c>
      <c r="AF91" s="265">
        <v>6.6639254507472616E-5</v>
      </c>
      <c r="AG91" s="265">
        <v>1.4690272362957986E-5</v>
      </c>
      <c r="AH91" s="265" t="e">
        <v>#DIV/0!</v>
      </c>
      <c r="AI91" s="265">
        <v>0</v>
      </c>
      <c r="AJ91" s="361">
        <v>2.4074121129251204E-4</v>
      </c>
    </row>
    <row r="92" spans="1:42" x14ac:dyDescent="0.25">
      <c r="B92" s="291">
        <v>1458</v>
      </c>
      <c r="C92" s="261" t="s">
        <v>1443</v>
      </c>
      <c r="D92" s="265">
        <v>5.3253836079081185E-5</v>
      </c>
      <c r="E92" s="265">
        <v>1.3188315955413243E-7</v>
      </c>
      <c r="F92" s="265">
        <v>1.1662849871020931E-5</v>
      </c>
      <c r="G92" s="265">
        <v>1.8717327777600523E-5</v>
      </c>
      <c r="H92" s="265">
        <v>1.8538763168696327E-5</v>
      </c>
      <c r="I92" s="265">
        <v>1.0915983102027719E-3</v>
      </c>
      <c r="J92" s="265">
        <v>0</v>
      </c>
      <c r="K92" s="265">
        <v>0</v>
      </c>
      <c r="L92" s="265">
        <v>2.3550551716598129E-4</v>
      </c>
      <c r="M92" s="265">
        <v>1.9580753369992044E-6</v>
      </c>
      <c r="N92" s="265">
        <v>9.8301646193606599E-6</v>
      </c>
      <c r="O92" s="265">
        <v>1.1649184510691703E-4</v>
      </c>
      <c r="P92" s="265">
        <v>0</v>
      </c>
      <c r="Q92" s="265">
        <v>1.1684815082004732E-5</v>
      </c>
      <c r="R92" s="265">
        <v>1.7806108815211468E-4</v>
      </c>
      <c r="S92" s="265">
        <v>0</v>
      </c>
      <c r="T92" s="265">
        <v>8.0980315629659264E-5</v>
      </c>
      <c r="U92" s="265">
        <v>7.3746945838852513E-6</v>
      </c>
      <c r="V92" s="265">
        <v>2.4583399104870918E-4</v>
      </c>
      <c r="W92" s="265">
        <v>0</v>
      </c>
      <c r="X92" s="265">
        <v>0</v>
      </c>
      <c r="Y92" s="265">
        <v>1.2168795239707095E-4</v>
      </c>
      <c r="Z92" s="265">
        <v>1.3577541569851049E-3</v>
      </c>
      <c r="AA92" s="265">
        <v>0</v>
      </c>
      <c r="AB92" s="265">
        <v>1.1465870081348693E-4</v>
      </c>
      <c r="AC92" s="265">
        <v>0</v>
      </c>
      <c r="AD92" s="265">
        <v>6.0866035922745542E-5</v>
      </c>
      <c r="AE92" s="265">
        <v>7.4697573289144923E-5</v>
      </c>
      <c r="AF92" s="265">
        <v>9.0408884046803216E-6</v>
      </c>
      <c r="AG92" s="265">
        <v>1.7776410102240492E-4</v>
      </c>
      <c r="AH92" s="265" t="e">
        <v>#DIV/0!</v>
      </c>
      <c r="AI92" s="265">
        <v>3.6169921034115084E-5</v>
      </c>
      <c r="AJ92" s="361">
        <v>7.142984078670077E-5</v>
      </c>
    </row>
    <row r="93" spans="1:42" x14ac:dyDescent="0.25">
      <c r="B93" s="291">
        <v>1459</v>
      </c>
      <c r="C93" s="261" t="s">
        <v>1449</v>
      </c>
      <c r="D93" s="265">
        <v>5.4675156321289486E-6</v>
      </c>
      <c r="E93" s="265">
        <v>4.3186141674461369E-8</v>
      </c>
      <c r="F93" s="265">
        <v>2.0603180471141427E-7</v>
      </c>
      <c r="G93" s="265">
        <v>1.6406836329474795E-4</v>
      </c>
      <c r="H93" s="265">
        <v>3.2498420781304846E-5</v>
      </c>
      <c r="I93" s="265">
        <v>0</v>
      </c>
      <c r="J93" s="265">
        <v>0</v>
      </c>
      <c r="K93" s="265">
        <v>0</v>
      </c>
      <c r="L93" s="265">
        <v>0</v>
      </c>
      <c r="M93" s="265">
        <v>6.9244777869081549E-6</v>
      </c>
      <c r="N93" s="265">
        <v>4.0332752433918421E-10</v>
      </c>
      <c r="O93" s="265">
        <v>1.7081607848663523E-6</v>
      </c>
      <c r="P93" s="265">
        <v>0</v>
      </c>
      <c r="Q93" s="265">
        <v>0</v>
      </c>
      <c r="R93" s="265">
        <v>4.9009270470190315E-7</v>
      </c>
      <c r="S93" s="265">
        <v>6.7811570121447765E-6</v>
      </c>
      <c r="T93" s="265">
        <v>0</v>
      </c>
      <c r="U93" s="265">
        <v>0</v>
      </c>
      <c r="V93" s="265">
        <v>0</v>
      </c>
      <c r="W93" s="265">
        <v>0</v>
      </c>
      <c r="X93" s="265">
        <v>0</v>
      </c>
      <c r="Y93" s="265">
        <v>0</v>
      </c>
      <c r="Z93" s="265">
        <v>0</v>
      </c>
      <c r="AA93" s="265">
        <v>0</v>
      </c>
      <c r="AB93" s="265">
        <v>1.2057638492357837E-5</v>
      </c>
      <c r="AC93" s="265">
        <v>0</v>
      </c>
      <c r="AD93" s="265">
        <v>4.2361656241619392E-6</v>
      </c>
      <c r="AE93" s="265">
        <v>2.0501275837162867E-5</v>
      </c>
      <c r="AF93" s="265">
        <v>3.7094385285316917E-10</v>
      </c>
      <c r="AG93" s="265">
        <v>1.7153691836524621E-6</v>
      </c>
      <c r="AH93" s="265" t="e">
        <v>#DIV/0!</v>
      </c>
      <c r="AI93" s="265">
        <v>0</v>
      </c>
      <c r="AJ93" s="361">
        <v>2.4914114631432072E-5</v>
      </c>
    </row>
    <row r="94" spans="1:42" x14ac:dyDescent="0.25">
      <c r="B94" s="291">
        <v>1460</v>
      </c>
      <c r="C94" s="261" t="s">
        <v>1450</v>
      </c>
      <c r="D94" s="265">
        <v>4.9350319246659517E-5</v>
      </c>
      <c r="E94" s="265">
        <v>0</v>
      </c>
      <c r="F94" s="265">
        <v>2.0778227564230541E-5</v>
      </c>
      <c r="G94" s="265">
        <v>8.4063315979028432E-10</v>
      </c>
      <c r="H94" s="265">
        <v>1.7697637687366216E-5</v>
      </c>
      <c r="I94" s="265">
        <v>1.2792231986348722E-5</v>
      </c>
      <c r="J94" s="265">
        <v>0</v>
      </c>
      <c r="K94" s="265">
        <v>0</v>
      </c>
      <c r="L94" s="265">
        <v>0</v>
      </c>
      <c r="M94" s="265">
        <v>0</v>
      </c>
      <c r="N94" s="265">
        <v>2.9748308878190078E-6</v>
      </c>
      <c r="O94" s="265">
        <v>9.6297474215337398E-5</v>
      </c>
      <c r="P94" s="265">
        <v>0</v>
      </c>
      <c r="Q94" s="265">
        <v>1.4549358229944283E-5</v>
      </c>
      <c r="R94" s="265">
        <v>6.4022178365404962E-6</v>
      </c>
      <c r="S94" s="265">
        <v>9.7762247310258959E-5</v>
      </c>
      <c r="T94" s="265">
        <v>0</v>
      </c>
      <c r="U94" s="265">
        <v>2.1005770761512118E-3</v>
      </c>
      <c r="V94" s="265">
        <v>1.5675156129692607E-4</v>
      </c>
      <c r="W94" s="265">
        <v>0</v>
      </c>
      <c r="X94" s="265">
        <v>0</v>
      </c>
      <c r="Y94" s="265">
        <v>6.1844248167171301E-4</v>
      </c>
      <c r="Z94" s="265">
        <v>3.8359515044477044E-4</v>
      </c>
      <c r="AA94" s="265">
        <v>1.4029470120601069E-3</v>
      </c>
      <c r="AB94" s="265">
        <v>3.9157304963574011E-4</v>
      </c>
      <c r="AC94" s="265">
        <v>3.9526825718413439E-4</v>
      </c>
      <c r="AD94" s="265">
        <v>3.2964971356976675E-4</v>
      </c>
      <c r="AE94" s="265">
        <v>2.5332165108536903E-5</v>
      </c>
      <c r="AF94" s="265">
        <v>2.7359779943661772E-6</v>
      </c>
      <c r="AG94" s="265">
        <v>1.733514108821018E-6</v>
      </c>
      <c r="AH94" s="265" t="e">
        <v>#DIV/0!</v>
      </c>
      <c r="AI94" s="265">
        <v>8.1228055157381318E-4</v>
      </c>
      <c r="AJ94" s="361">
        <v>2.2944459109157134E-5</v>
      </c>
    </row>
    <row r="95" spans="1:42" x14ac:dyDescent="0.25">
      <c r="B95" s="291">
        <v>1464</v>
      </c>
      <c r="C95" s="261" t="s">
        <v>1452</v>
      </c>
      <c r="D95" s="265">
        <v>0</v>
      </c>
      <c r="E95" s="265">
        <v>0</v>
      </c>
      <c r="F95" s="265">
        <v>0</v>
      </c>
      <c r="G95" s="265">
        <v>0</v>
      </c>
      <c r="H95" s="265">
        <v>0</v>
      </c>
      <c r="I95" s="265">
        <v>0</v>
      </c>
      <c r="J95" s="265">
        <v>0</v>
      </c>
      <c r="K95" s="265">
        <v>0</v>
      </c>
      <c r="L95" s="265">
        <v>0</v>
      </c>
      <c r="M95" s="265">
        <v>0</v>
      </c>
      <c r="N95" s="265">
        <v>0</v>
      </c>
      <c r="O95" s="265">
        <v>0</v>
      </c>
      <c r="P95" s="265">
        <v>0</v>
      </c>
      <c r="Q95" s="265">
        <v>0</v>
      </c>
      <c r="R95" s="265">
        <v>0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X95" s="265">
        <v>0</v>
      </c>
      <c r="Y95" s="265">
        <v>0</v>
      </c>
      <c r="Z95" s="265">
        <v>0</v>
      </c>
      <c r="AA95" s="265">
        <v>0</v>
      </c>
      <c r="AB95" s="265">
        <v>0</v>
      </c>
      <c r="AC95" s="265">
        <v>0</v>
      </c>
      <c r="AD95" s="265">
        <v>0</v>
      </c>
      <c r="AE95" s="265">
        <v>0</v>
      </c>
      <c r="AF95" s="265">
        <v>0</v>
      </c>
      <c r="AG95" s="265">
        <v>0</v>
      </c>
      <c r="AH95" s="265" t="e">
        <v>#DIV/0!</v>
      </c>
      <c r="AI95" s="265">
        <v>0</v>
      </c>
      <c r="AJ95" s="361">
        <v>0</v>
      </c>
    </row>
    <row r="96" spans="1:42" x14ac:dyDescent="0.25">
      <c r="B96" s="291">
        <v>1465</v>
      </c>
      <c r="C96" s="261" t="s">
        <v>1453</v>
      </c>
      <c r="D96" s="265">
        <v>3.5970041199601913E-5</v>
      </c>
      <c r="E96" s="265">
        <v>3.5937253551604394E-4</v>
      </c>
      <c r="F96" s="265">
        <v>4.4931278301590873E-4</v>
      </c>
      <c r="G96" s="265">
        <v>4.0663026224381244E-4</v>
      </c>
      <c r="H96" s="265">
        <v>3.399254174708336E-4</v>
      </c>
      <c r="I96" s="265">
        <v>6.9295432099371909E-4</v>
      </c>
      <c r="J96" s="265">
        <v>2.2860191591742682E-5</v>
      </c>
      <c r="K96" s="265">
        <v>0</v>
      </c>
      <c r="L96" s="265">
        <v>1.1958205283312214E-4</v>
      </c>
      <c r="M96" s="265">
        <v>1.0444065451078949E-3</v>
      </c>
      <c r="N96" s="265">
        <v>2.7048687316621339E-4</v>
      </c>
      <c r="O96" s="265">
        <v>1.079676651533776E-3</v>
      </c>
      <c r="P96" s="265">
        <v>1.307771376408902E-3</v>
      </c>
      <c r="Q96" s="265">
        <v>5.1560436091573549E-9</v>
      </c>
      <c r="R96" s="265">
        <v>3.4365185533680469E-4</v>
      </c>
      <c r="S96" s="265">
        <v>4.6511960087192026E-4</v>
      </c>
      <c r="T96" s="265">
        <v>3.1889365745313985E-5</v>
      </c>
      <c r="U96" s="265">
        <v>0</v>
      </c>
      <c r="V96" s="265">
        <v>0</v>
      </c>
      <c r="W96" s="265">
        <v>0</v>
      </c>
      <c r="X96" s="265">
        <v>0</v>
      </c>
      <c r="Y96" s="265">
        <v>0</v>
      </c>
      <c r="Z96" s="265">
        <v>1.0889598286437218E-3</v>
      </c>
      <c r="AA96" s="265">
        <v>0</v>
      </c>
      <c r="AB96" s="265">
        <v>5.139573089581916E-5</v>
      </c>
      <c r="AC96" s="265">
        <v>0</v>
      </c>
      <c r="AD96" s="265">
        <v>2.0153414273169852E-4</v>
      </c>
      <c r="AE96" s="265">
        <v>3.3609886114669714E-4</v>
      </c>
      <c r="AF96" s="265">
        <v>2.4876914374458397E-4</v>
      </c>
      <c r="AG96" s="265">
        <v>3.4736213384453863E-4</v>
      </c>
      <c r="AH96" s="265" t="e">
        <v>#DIV/0!</v>
      </c>
      <c r="AI96" s="265">
        <v>0</v>
      </c>
      <c r="AJ96" s="361">
        <v>3.4762876090208705E-4</v>
      </c>
    </row>
    <row r="97" spans="2:36" x14ac:dyDescent="0.25">
      <c r="B97" s="291">
        <v>1466</v>
      </c>
      <c r="C97" s="261" t="s">
        <v>1459</v>
      </c>
      <c r="D97" s="265">
        <v>2.8806721432392048E-5</v>
      </c>
      <c r="E97" s="265">
        <v>2.5254629415514179E-4</v>
      </c>
      <c r="F97" s="265">
        <v>1.6849068634140662E-4</v>
      </c>
      <c r="G97" s="265">
        <v>3.4328354067787161E-4</v>
      </c>
      <c r="H97" s="265">
        <v>1.9356987007155478E-4</v>
      </c>
      <c r="I97" s="265">
        <v>5.01891758262543E-3</v>
      </c>
      <c r="J97" s="265">
        <v>2.5119443531380409E-4</v>
      </c>
      <c r="K97" s="265">
        <v>0</v>
      </c>
      <c r="L97" s="265">
        <v>2.3663921862979876E-3</v>
      </c>
      <c r="M97" s="265">
        <v>5.1128837415639405E-5</v>
      </c>
      <c r="N97" s="265">
        <v>7.0003138434406164E-5</v>
      </c>
      <c r="O97" s="265">
        <v>1.1217293694102273E-4</v>
      </c>
      <c r="P97" s="265">
        <v>2.0754595105722383E-7</v>
      </c>
      <c r="Q97" s="265">
        <v>1.012729461536251E-5</v>
      </c>
      <c r="R97" s="265">
        <v>1.1064702606695754E-3</v>
      </c>
      <c r="S97" s="265">
        <v>2.3277134911327831E-6</v>
      </c>
      <c r="T97" s="265">
        <v>2.1348040957816519E-4</v>
      </c>
      <c r="U97" s="265">
        <v>1.8517600038458528E-5</v>
      </c>
      <c r="V97" s="265">
        <v>7.3846905017159866E-3</v>
      </c>
      <c r="W97" s="265">
        <v>0</v>
      </c>
      <c r="X97" s="265">
        <v>0</v>
      </c>
      <c r="Y97" s="265">
        <v>9.2744040365622281E-5</v>
      </c>
      <c r="Z97" s="265">
        <v>6.912425889102278E-5</v>
      </c>
      <c r="AA97" s="265">
        <v>0</v>
      </c>
      <c r="AB97" s="265">
        <v>9.94534079868922E-7</v>
      </c>
      <c r="AC97" s="265">
        <v>0</v>
      </c>
      <c r="AD97" s="265">
        <v>2.2053390695040947E-4</v>
      </c>
      <c r="AE97" s="265">
        <v>5.0701465062515756E-4</v>
      </c>
      <c r="AF97" s="265">
        <v>6.4382498876607445E-5</v>
      </c>
      <c r="AG97" s="265">
        <v>1.8483399115742072E-3</v>
      </c>
      <c r="AH97" s="265" t="e">
        <v>#DIV/0!</v>
      </c>
      <c r="AI97" s="265">
        <v>2.7566776746011583E-5</v>
      </c>
      <c r="AJ97" s="361">
        <v>4.1912235849890408E-4</v>
      </c>
    </row>
    <row r="98" spans="2:36" x14ac:dyDescent="0.25">
      <c r="B98" s="291">
        <v>1467</v>
      </c>
      <c r="C98" s="261" t="s">
        <v>1465</v>
      </c>
      <c r="D98" s="265">
        <v>1.3180637482630739E-5</v>
      </c>
      <c r="E98" s="265">
        <v>1.1576788694252126E-4</v>
      </c>
      <c r="F98" s="265">
        <v>3.6902862078253505E-4</v>
      </c>
      <c r="G98" s="265">
        <v>2.5398434386519989E-4</v>
      </c>
      <c r="H98" s="265">
        <v>2.2010627617703867E-4</v>
      </c>
      <c r="I98" s="265">
        <v>0</v>
      </c>
      <c r="J98" s="265">
        <v>2.1551712788993825E-6</v>
      </c>
      <c r="K98" s="265">
        <v>0</v>
      </c>
      <c r="L98" s="265">
        <v>0</v>
      </c>
      <c r="M98" s="265">
        <v>5.3417004833477985E-5</v>
      </c>
      <c r="N98" s="265">
        <v>3.1732539133305342E-5</v>
      </c>
      <c r="O98" s="265">
        <v>9.718831516308046E-6</v>
      </c>
      <c r="P98" s="265">
        <v>0</v>
      </c>
      <c r="Q98" s="265">
        <v>0</v>
      </c>
      <c r="R98" s="265">
        <v>1.1794723120755284E-5</v>
      </c>
      <c r="S98" s="265">
        <v>0</v>
      </c>
      <c r="T98" s="265">
        <v>0</v>
      </c>
      <c r="U98" s="265">
        <v>0</v>
      </c>
      <c r="V98" s="265">
        <v>2.4468589345040367E-5</v>
      </c>
      <c r="W98" s="265">
        <v>0</v>
      </c>
      <c r="X98" s="265">
        <v>0</v>
      </c>
      <c r="Y98" s="265">
        <v>0</v>
      </c>
      <c r="Z98" s="265">
        <v>0</v>
      </c>
      <c r="AA98" s="265">
        <v>0</v>
      </c>
      <c r="AB98" s="265">
        <v>0</v>
      </c>
      <c r="AC98" s="265">
        <v>0</v>
      </c>
      <c r="AD98" s="265">
        <v>6.2992808268356947E-7</v>
      </c>
      <c r="AE98" s="265">
        <v>1.4071795941784652E-4</v>
      </c>
      <c r="AF98" s="265">
        <v>2.9184693869350862E-5</v>
      </c>
      <c r="AG98" s="265">
        <v>1.3503347987783614E-5</v>
      </c>
      <c r="AH98" s="265" t="e">
        <v>#DIV/0!</v>
      </c>
      <c r="AI98" s="265">
        <v>0</v>
      </c>
      <c r="AJ98" s="361">
        <v>1.6762540047104494E-4</v>
      </c>
    </row>
    <row r="99" spans="2:36" x14ac:dyDescent="0.25">
      <c r="B99" s="291">
        <v>1468</v>
      </c>
      <c r="C99" s="261" t="s">
        <v>1466</v>
      </c>
      <c r="D99" s="265">
        <v>1.7679303889261104E-5</v>
      </c>
      <c r="E99" s="265">
        <v>1.506196211953398E-6</v>
      </c>
      <c r="F99" s="265">
        <v>5.3166884228160857E-5</v>
      </c>
      <c r="G99" s="265">
        <v>1.7031255838456487E-6</v>
      </c>
      <c r="H99" s="265">
        <v>2.4700843802269035E-5</v>
      </c>
      <c r="I99" s="265">
        <v>5.6317205023517097E-7</v>
      </c>
      <c r="J99" s="265">
        <v>0</v>
      </c>
      <c r="K99" s="265">
        <v>0</v>
      </c>
      <c r="L99" s="265">
        <v>0</v>
      </c>
      <c r="M99" s="265">
        <v>3.1261680162835545E-9</v>
      </c>
      <c r="N99" s="265">
        <v>1.9082554493554951E-6</v>
      </c>
      <c r="O99" s="265">
        <v>1.7920036610538987E-5</v>
      </c>
      <c r="P99" s="265">
        <v>0</v>
      </c>
      <c r="Q99" s="265">
        <v>3.7655772367706262E-5</v>
      </c>
      <c r="R99" s="265">
        <v>3.2804994642994943E-6</v>
      </c>
      <c r="S99" s="265">
        <v>7.5543146374364647E-5</v>
      </c>
      <c r="T99" s="265">
        <v>0</v>
      </c>
      <c r="U99" s="265">
        <v>0</v>
      </c>
      <c r="V99" s="265">
        <v>4.3323965317944231E-4</v>
      </c>
      <c r="W99" s="265">
        <v>0</v>
      </c>
      <c r="X99" s="265">
        <v>2.8044865148724647E-6</v>
      </c>
      <c r="Y99" s="265">
        <v>9.485185946484097E-4</v>
      </c>
      <c r="Z99" s="265">
        <v>5.5125651060674973E-8</v>
      </c>
      <c r="AA99" s="265">
        <v>5.4560867132639405E-4</v>
      </c>
      <c r="AB99" s="265">
        <v>2.7328069650643973E-5</v>
      </c>
      <c r="AC99" s="265">
        <v>5.3627413143385619E-5</v>
      </c>
      <c r="AD99" s="265">
        <v>1.4470638723644113E-4</v>
      </c>
      <c r="AE99" s="265">
        <v>2.1793642312043261E-5</v>
      </c>
      <c r="AF99" s="265">
        <v>1.7550392321271421E-6</v>
      </c>
      <c r="AG99" s="265">
        <v>4.7919678654973378E-6</v>
      </c>
      <c r="AH99" s="265" t="e">
        <v>#DIV/0!</v>
      </c>
      <c r="AI99" s="265">
        <v>4.9083227840494273E-4</v>
      </c>
      <c r="AJ99" s="361">
        <v>2.1399508118280554E-5</v>
      </c>
    </row>
    <row r="100" spans="2:36" x14ac:dyDescent="0.25">
      <c r="B100" s="291">
        <v>1472</v>
      </c>
      <c r="C100" s="261" t="s">
        <v>1468</v>
      </c>
      <c r="D100" s="265">
        <v>0</v>
      </c>
      <c r="E100" s="265">
        <v>1.3362687599788766E-5</v>
      </c>
      <c r="F100" s="265">
        <v>0</v>
      </c>
      <c r="G100" s="265">
        <v>0</v>
      </c>
      <c r="H100" s="265">
        <v>3.0242705997107862E-6</v>
      </c>
      <c r="I100" s="265">
        <v>0</v>
      </c>
      <c r="J100" s="265">
        <v>0</v>
      </c>
      <c r="K100" s="265">
        <v>0</v>
      </c>
      <c r="L100" s="265">
        <v>0</v>
      </c>
      <c r="M100" s="265">
        <v>0</v>
      </c>
      <c r="N100" s="265">
        <v>0</v>
      </c>
      <c r="O100" s="265">
        <v>0</v>
      </c>
      <c r="P100" s="265">
        <v>0</v>
      </c>
      <c r="Q100" s="265">
        <v>0</v>
      </c>
      <c r="R100" s="265">
        <v>0</v>
      </c>
      <c r="S100" s="265">
        <v>0</v>
      </c>
      <c r="T100" s="265">
        <v>0</v>
      </c>
      <c r="U100" s="265">
        <v>0</v>
      </c>
      <c r="V100" s="265">
        <v>0</v>
      </c>
      <c r="W100" s="265">
        <v>0</v>
      </c>
      <c r="X100" s="265">
        <v>0</v>
      </c>
      <c r="Y100" s="265">
        <v>0</v>
      </c>
      <c r="Z100" s="265">
        <v>0</v>
      </c>
      <c r="AA100" s="265">
        <v>0</v>
      </c>
      <c r="AB100" s="265">
        <v>0</v>
      </c>
      <c r="AC100" s="265">
        <v>0</v>
      </c>
      <c r="AD100" s="265">
        <v>0</v>
      </c>
      <c r="AE100" s="265">
        <v>1.8776853755715226E-6</v>
      </c>
      <c r="AF100" s="265">
        <v>0</v>
      </c>
      <c r="AG100" s="265">
        <v>0</v>
      </c>
      <c r="AH100" s="265" t="e">
        <v>#DIV/0!</v>
      </c>
      <c r="AI100" s="265">
        <v>0</v>
      </c>
      <c r="AJ100" s="361">
        <v>2.2983593598183405E-6</v>
      </c>
    </row>
    <row r="101" spans="2:36" x14ac:dyDescent="0.25">
      <c r="B101" s="291">
        <v>1485</v>
      </c>
      <c r="C101" s="261" t="s">
        <v>1047</v>
      </c>
      <c r="D101" s="265">
        <v>1.3476947146406038E-5</v>
      </c>
      <c r="E101" s="265">
        <v>3.5968707233454805E-4</v>
      </c>
      <c r="F101" s="265">
        <v>4.1308154218870838E-7</v>
      </c>
      <c r="G101" s="265">
        <v>1.1763820438105238E-7</v>
      </c>
      <c r="H101" s="265">
        <v>8.4224481854117071E-5</v>
      </c>
      <c r="I101" s="265">
        <v>0</v>
      </c>
      <c r="J101" s="265">
        <v>1.4027333355956076E-5</v>
      </c>
      <c r="K101" s="265">
        <v>0</v>
      </c>
      <c r="L101" s="265">
        <v>0</v>
      </c>
      <c r="M101" s="265">
        <v>0</v>
      </c>
      <c r="N101" s="265">
        <v>0</v>
      </c>
      <c r="O101" s="265">
        <v>0</v>
      </c>
      <c r="P101" s="265">
        <v>1.7746304742794397E-6</v>
      </c>
      <c r="Q101" s="265">
        <v>0</v>
      </c>
      <c r="R101" s="265">
        <v>3.3264791223248711E-6</v>
      </c>
      <c r="S101" s="265">
        <v>0</v>
      </c>
      <c r="T101" s="265">
        <v>0</v>
      </c>
      <c r="U101" s="265">
        <v>0</v>
      </c>
      <c r="V101" s="265">
        <v>0</v>
      </c>
      <c r="W101" s="265">
        <v>0</v>
      </c>
      <c r="X101" s="265">
        <v>0</v>
      </c>
      <c r="Y101" s="265">
        <v>0</v>
      </c>
      <c r="Z101" s="265">
        <v>0</v>
      </c>
      <c r="AA101" s="265">
        <v>0</v>
      </c>
      <c r="AB101" s="265">
        <v>0</v>
      </c>
      <c r="AC101" s="265">
        <v>0</v>
      </c>
      <c r="AD101" s="265">
        <v>0</v>
      </c>
      <c r="AE101" s="265">
        <v>5.3431160696657834E-5</v>
      </c>
      <c r="AF101" s="265">
        <v>0</v>
      </c>
      <c r="AG101" s="265">
        <v>0</v>
      </c>
      <c r="AH101" s="265" t="e">
        <v>#DIV/0!</v>
      </c>
      <c r="AI101" s="265">
        <v>0</v>
      </c>
      <c r="AJ101" s="361">
        <v>6.5401802608034253E-5</v>
      </c>
    </row>
    <row r="102" spans="2:36" x14ac:dyDescent="0.25">
      <c r="B102" s="291">
        <v>1486</v>
      </c>
      <c r="C102" s="261" t="s">
        <v>1481</v>
      </c>
      <c r="D102" s="265">
        <v>0</v>
      </c>
      <c r="E102" s="265">
        <v>0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>
        <v>0</v>
      </c>
      <c r="P102" s="265">
        <v>0</v>
      </c>
      <c r="Q102" s="265">
        <v>0</v>
      </c>
      <c r="R102" s="265">
        <v>0</v>
      </c>
      <c r="S102" s="265">
        <v>0</v>
      </c>
      <c r="T102" s="265">
        <v>0</v>
      </c>
      <c r="U102" s="265">
        <v>0</v>
      </c>
      <c r="V102" s="265">
        <v>0</v>
      </c>
      <c r="W102" s="265">
        <v>0</v>
      </c>
      <c r="X102" s="265">
        <v>0</v>
      </c>
      <c r="Y102" s="265">
        <v>0</v>
      </c>
      <c r="Z102" s="265">
        <v>0</v>
      </c>
      <c r="AA102" s="265">
        <v>0</v>
      </c>
      <c r="AB102" s="265">
        <v>0</v>
      </c>
      <c r="AC102" s="265">
        <v>0</v>
      </c>
      <c r="AD102" s="265">
        <v>0</v>
      </c>
      <c r="AE102" s="265">
        <v>0</v>
      </c>
      <c r="AF102" s="265">
        <v>0</v>
      </c>
      <c r="AG102" s="265">
        <v>0</v>
      </c>
      <c r="AH102" s="265" t="e">
        <v>#DIV/0!</v>
      </c>
      <c r="AI102" s="265">
        <v>0</v>
      </c>
      <c r="AJ102" s="361">
        <v>0</v>
      </c>
    </row>
    <row r="103" spans="2:36" x14ac:dyDescent="0.25">
      <c r="B103" s="291">
        <v>1487</v>
      </c>
      <c r="C103" s="261" t="s">
        <v>1482</v>
      </c>
      <c r="D103" s="265">
        <v>0</v>
      </c>
      <c r="E103" s="265">
        <v>0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>
        <v>0</v>
      </c>
      <c r="P103" s="265">
        <v>0</v>
      </c>
      <c r="Q103" s="265">
        <v>0</v>
      </c>
      <c r="R103" s="265">
        <v>0</v>
      </c>
      <c r="S103" s="265">
        <v>0</v>
      </c>
      <c r="T103" s="265">
        <v>0</v>
      </c>
      <c r="U103" s="265">
        <v>0</v>
      </c>
      <c r="V103" s="265">
        <v>0</v>
      </c>
      <c r="W103" s="265">
        <v>0</v>
      </c>
      <c r="X103" s="265">
        <v>0</v>
      </c>
      <c r="Y103" s="265">
        <v>0</v>
      </c>
      <c r="Z103" s="265">
        <v>0</v>
      </c>
      <c r="AA103" s="265">
        <v>0</v>
      </c>
      <c r="AB103" s="265">
        <v>0</v>
      </c>
      <c r="AC103" s="265">
        <v>0</v>
      </c>
      <c r="AD103" s="265">
        <v>0</v>
      </c>
      <c r="AE103" s="265">
        <v>0</v>
      </c>
      <c r="AF103" s="265">
        <v>0</v>
      </c>
      <c r="AG103" s="265">
        <v>0</v>
      </c>
      <c r="AH103" s="265" t="e">
        <v>#DIV/0!</v>
      </c>
      <c r="AI103" s="265">
        <v>0</v>
      </c>
      <c r="AJ103" s="361">
        <v>0</v>
      </c>
    </row>
    <row r="104" spans="2:36" x14ac:dyDescent="0.25">
      <c r="B104" s="291">
        <v>1488</v>
      </c>
      <c r="C104" s="261" t="s">
        <v>1483</v>
      </c>
      <c r="D104" s="265">
        <v>0</v>
      </c>
      <c r="E104" s="265">
        <v>0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>
        <v>0</v>
      </c>
      <c r="P104" s="265">
        <v>0</v>
      </c>
      <c r="Q104" s="265">
        <v>0</v>
      </c>
      <c r="R104" s="265">
        <v>0</v>
      </c>
      <c r="S104" s="265">
        <v>0</v>
      </c>
      <c r="T104" s="265">
        <v>0</v>
      </c>
      <c r="U104" s="265">
        <v>0</v>
      </c>
      <c r="V104" s="265">
        <v>0</v>
      </c>
      <c r="W104" s="265">
        <v>0</v>
      </c>
      <c r="X104" s="265">
        <v>0</v>
      </c>
      <c r="Y104" s="265">
        <v>0</v>
      </c>
      <c r="Z104" s="265">
        <v>0</v>
      </c>
      <c r="AA104" s="265">
        <v>0</v>
      </c>
      <c r="AB104" s="265">
        <v>0</v>
      </c>
      <c r="AC104" s="265">
        <v>0</v>
      </c>
      <c r="AD104" s="265">
        <v>0</v>
      </c>
      <c r="AE104" s="265">
        <v>0</v>
      </c>
      <c r="AF104" s="265">
        <v>0</v>
      </c>
      <c r="AG104" s="265">
        <v>0</v>
      </c>
      <c r="AH104" s="265" t="e">
        <v>#DIV/0!</v>
      </c>
      <c r="AI104" s="265">
        <v>0</v>
      </c>
      <c r="AJ104" s="361">
        <v>0</v>
      </c>
    </row>
    <row r="105" spans="2:36" x14ac:dyDescent="0.25">
      <c r="B105" s="291">
        <v>1489</v>
      </c>
      <c r="C105" s="261" t="s">
        <v>1484</v>
      </c>
      <c r="D105" s="265">
        <v>0</v>
      </c>
      <c r="E105" s="265">
        <v>0</v>
      </c>
      <c r="F105" s="265">
        <v>0</v>
      </c>
      <c r="G105" s="265">
        <v>0</v>
      </c>
      <c r="H105" s="265">
        <v>0</v>
      </c>
      <c r="I105" s="265">
        <v>0</v>
      </c>
      <c r="J105" s="265">
        <v>0</v>
      </c>
      <c r="K105" s="265">
        <v>0</v>
      </c>
      <c r="L105" s="265">
        <v>0</v>
      </c>
      <c r="M105" s="265">
        <v>0</v>
      </c>
      <c r="N105" s="265">
        <v>0</v>
      </c>
      <c r="O105" s="265">
        <v>0</v>
      </c>
      <c r="P105" s="265">
        <v>0</v>
      </c>
      <c r="Q105" s="265">
        <v>0</v>
      </c>
      <c r="R105" s="265">
        <v>0</v>
      </c>
      <c r="S105" s="265">
        <v>0</v>
      </c>
      <c r="T105" s="265">
        <v>0</v>
      </c>
      <c r="U105" s="265">
        <v>0</v>
      </c>
      <c r="V105" s="265">
        <v>0</v>
      </c>
      <c r="W105" s="265">
        <v>0</v>
      </c>
      <c r="X105" s="265">
        <v>0</v>
      </c>
      <c r="Y105" s="265">
        <v>0</v>
      </c>
      <c r="Z105" s="265">
        <v>0</v>
      </c>
      <c r="AA105" s="265">
        <v>0</v>
      </c>
      <c r="AB105" s="265">
        <v>0</v>
      </c>
      <c r="AC105" s="265">
        <v>0</v>
      </c>
      <c r="AD105" s="265">
        <v>0</v>
      </c>
      <c r="AE105" s="265">
        <v>0</v>
      </c>
      <c r="AF105" s="265">
        <v>0</v>
      </c>
      <c r="AG105" s="265">
        <v>0</v>
      </c>
      <c r="AH105" s="265" t="e">
        <v>#DIV/0!</v>
      </c>
      <c r="AI105" s="265">
        <v>0</v>
      </c>
      <c r="AJ105" s="361">
        <v>0</v>
      </c>
    </row>
    <row r="106" spans="2:36" x14ac:dyDescent="0.25">
      <c r="B106" s="291">
        <v>1490</v>
      </c>
      <c r="C106" s="261" t="s">
        <v>1485</v>
      </c>
      <c r="D106" s="265">
        <v>0</v>
      </c>
      <c r="E106" s="265">
        <v>0</v>
      </c>
      <c r="F106" s="265">
        <v>0</v>
      </c>
      <c r="G106" s="265">
        <v>0</v>
      </c>
      <c r="H106" s="265">
        <v>0</v>
      </c>
      <c r="I106" s="265">
        <v>0</v>
      </c>
      <c r="J106" s="265">
        <v>0</v>
      </c>
      <c r="K106" s="265">
        <v>0</v>
      </c>
      <c r="L106" s="265">
        <v>0</v>
      </c>
      <c r="M106" s="265">
        <v>0</v>
      </c>
      <c r="N106" s="265">
        <v>0</v>
      </c>
      <c r="O106" s="265">
        <v>0</v>
      </c>
      <c r="P106" s="265">
        <v>0</v>
      </c>
      <c r="Q106" s="265">
        <v>0</v>
      </c>
      <c r="R106" s="265">
        <v>0</v>
      </c>
      <c r="S106" s="265">
        <v>0</v>
      </c>
      <c r="T106" s="265">
        <v>0</v>
      </c>
      <c r="U106" s="265">
        <v>0</v>
      </c>
      <c r="V106" s="265">
        <v>0</v>
      </c>
      <c r="W106" s="265">
        <v>0</v>
      </c>
      <c r="X106" s="265">
        <v>0</v>
      </c>
      <c r="Y106" s="265">
        <v>0</v>
      </c>
      <c r="Z106" s="265">
        <v>0</v>
      </c>
      <c r="AA106" s="265">
        <v>0</v>
      </c>
      <c r="AB106" s="265">
        <v>0</v>
      </c>
      <c r="AC106" s="265">
        <v>0</v>
      </c>
      <c r="AD106" s="265">
        <v>0</v>
      </c>
      <c r="AE106" s="265">
        <v>0</v>
      </c>
      <c r="AF106" s="265">
        <v>0</v>
      </c>
      <c r="AG106" s="265">
        <v>0</v>
      </c>
      <c r="AH106" s="265" t="e">
        <v>#DIV/0!</v>
      </c>
      <c r="AI106" s="265">
        <v>0</v>
      </c>
      <c r="AJ106" s="361">
        <v>0</v>
      </c>
    </row>
    <row r="107" spans="2:36" x14ac:dyDescent="0.25">
      <c r="B107" s="457">
        <v>149305</v>
      </c>
      <c r="C107" s="261" t="s">
        <v>1513</v>
      </c>
      <c r="D107" s="265">
        <v>0</v>
      </c>
      <c r="E107" s="265">
        <v>1.2923031818785311E-4</v>
      </c>
      <c r="F107" s="265">
        <v>1.4023122276901777E-4</v>
      </c>
      <c r="G107" s="265">
        <v>7.0233107149737371E-6</v>
      </c>
      <c r="H107" s="265">
        <v>8.4857995061623151E-5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>
        <v>7.4158256642457674E-7</v>
      </c>
      <c r="P107" s="265">
        <v>2.0961915871299256E-5</v>
      </c>
      <c r="Q107" s="265">
        <v>0</v>
      </c>
      <c r="R107" s="265">
        <v>1.110574383040598E-6</v>
      </c>
      <c r="S107" s="265">
        <v>7.253702901474861E-6</v>
      </c>
      <c r="T107" s="265">
        <v>0</v>
      </c>
      <c r="U107" s="265">
        <v>0</v>
      </c>
      <c r="V107" s="265">
        <v>1.960926888623587E-3</v>
      </c>
      <c r="W107" s="265">
        <v>0</v>
      </c>
      <c r="X107" s="265">
        <v>0</v>
      </c>
      <c r="Y107" s="265">
        <v>0</v>
      </c>
      <c r="Z107" s="265">
        <v>0</v>
      </c>
      <c r="AA107" s="265">
        <v>0</v>
      </c>
      <c r="AB107" s="265">
        <v>9.2351234739991656E-5</v>
      </c>
      <c r="AC107" s="265">
        <v>0</v>
      </c>
      <c r="AD107" s="265">
        <v>6.6295029318776412E-5</v>
      </c>
      <c r="AE107" s="265">
        <v>5.5510124111181478E-5</v>
      </c>
      <c r="AF107" s="265">
        <v>0</v>
      </c>
      <c r="AG107" s="265">
        <v>2.168587285300711E-5</v>
      </c>
      <c r="AH107" s="265" t="e">
        <v>#DIV/0!</v>
      </c>
      <c r="AI107" s="265">
        <v>0</v>
      </c>
      <c r="AJ107" s="361">
        <v>6.5668459270291674E-5</v>
      </c>
    </row>
    <row r="108" spans="2:36" x14ac:dyDescent="0.25">
      <c r="B108" s="291">
        <v>149320</v>
      </c>
      <c r="C108" s="261" t="s">
        <v>1514</v>
      </c>
      <c r="D108" s="265">
        <v>4.1867646271247652E-3</v>
      </c>
      <c r="E108" s="265">
        <v>2.2092120156333956E-6</v>
      </c>
      <c r="F108" s="265">
        <v>1.1908377743660651E-5</v>
      </c>
      <c r="G108" s="265">
        <v>1.994643153108256E-6</v>
      </c>
      <c r="H108" s="265">
        <v>8.2471618108128091E-4</v>
      </c>
      <c r="I108" s="265">
        <v>0</v>
      </c>
      <c r="J108" s="265">
        <v>3.6133135842006944E-7</v>
      </c>
      <c r="K108" s="265">
        <v>0</v>
      </c>
      <c r="L108" s="265">
        <v>1.7172225444533719E-4</v>
      </c>
      <c r="M108" s="265">
        <v>3.0679306323082075E-5</v>
      </c>
      <c r="N108" s="265">
        <v>2.438151184107559E-6</v>
      </c>
      <c r="O108" s="265">
        <v>1.6310902168601213E-4</v>
      </c>
      <c r="P108" s="265">
        <v>3.1087981489915048E-6</v>
      </c>
      <c r="Q108" s="265">
        <v>8.2258591652646795E-5</v>
      </c>
      <c r="R108" s="265">
        <v>4.5016749455970215E-5</v>
      </c>
      <c r="S108" s="265">
        <v>0</v>
      </c>
      <c r="T108" s="265">
        <v>8.713125384611343E-5</v>
      </c>
      <c r="U108" s="265">
        <v>0</v>
      </c>
      <c r="V108" s="265">
        <v>2.5963994344904706E-3</v>
      </c>
      <c r="W108" s="265">
        <v>9.8102869694804272E-9</v>
      </c>
      <c r="X108" s="265">
        <v>7.1410473971284837E-5</v>
      </c>
      <c r="Y108" s="265">
        <v>6.3167855919854944E-4</v>
      </c>
      <c r="Z108" s="265">
        <v>7.1379449275914969E-5</v>
      </c>
      <c r="AA108" s="265">
        <v>0</v>
      </c>
      <c r="AB108" s="265">
        <v>9.7251180033144772E-4</v>
      </c>
      <c r="AC108" s="265">
        <v>0</v>
      </c>
      <c r="AD108" s="265">
        <v>2.5488036090006247E-4</v>
      </c>
      <c r="AE108" s="265">
        <v>5.3684730097924621E-4</v>
      </c>
      <c r="AF108" s="265">
        <v>2.2423889754441644E-6</v>
      </c>
      <c r="AG108" s="265">
        <v>1.6359681372731731E-4</v>
      </c>
      <c r="AH108" s="265" t="e">
        <v>#DIV/0!</v>
      </c>
      <c r="AI108" s="265">
        <v>1.8775698953830925E-4</v>
      </c>
      <c r="AJ108" s="361">
        <v>6.3793794728205509E-4</v>
      </c>
    </row>
    <row r="109" spans="2:36" x14ac:dyDescent="0.25">
      <c r="B109" s="291">
        <v>149330</v>
      </c>
      <c r="C109" s="261" t="s">
        <v>1515</v>
      </c>
      <c r="D109" s="265">
        <v>0</v>
      </c>
      <c r="E109" s="265">
        <v>2.1152967609865869E-5</v>
      </c>
      <c r="F109" s="265">
        <v>5.5850762162721725E-8</v>
      </c>
      <c r="G109" s="265">
        <v>1.7047480058440439E-7</v>
      </c>
      <c r="H109" s="265">
        <v>4.8415593532395754E-6</v>
      </c>
      <c r="I109" s="265">
        <v>0</v>
      </c>
      <c r="J109" s="265">
        <v>2.7470379050575853E-7</v>
      </c>
      <c r="K109" s="265">
        <v>0</v>
      </c>
      <c r="L109" s="265">
        <v>0</v>
      </c>
      <c r="M109" s="265">
        <v>0</v>
      </c>
      <c r="N109" s="265">
        <v>0</v>
      </c>
      <c r="O109" s="265">
        <v>7.2778696993300266E-7</v>
      </c>
      <c r="P109" s="265">
        <v>0</v>
      </c>
      <c r="Q109" s="265">
        <v>0</v>
      </c>
      <c r="R109" s="265">
        <v>8.8854261857723261E-8</v>
      </c>
      <c r="S109" s="265">
        <v>4.1120258468465278E-6</v>
      </c>
      <c r="T109" s="265">
        <v>0</v>
      </c>
      <c r="U109" s="265">
        <v>0</v>
      </c>
      <c r="V109" s="265">
        <v>0</v>
      </c>
      <c r="W109" s="265">
        <v>0</v>
      </c>
      <c r="X109" s="265">
        <v>0</v>
      </c>
      <c r="Y109" s="265">
        <v>0</v>
      </c>
      <c r="Z109" s="265">
        <v>0</v>
      </c>
      <c r="AA109" s="265">
        <v>0</v>
      </c>
      <c r="AB109" s="265">
        <v>3.5887348015136041E-5</v>
      </c>
      <c r="AC109" s="265">
        <v>0</v>
      </c>
      <c r="AD109" s="265">
        <v>6.6259766398474499E-6</v>
      </c>
      <c r="AE109" s="265">
        <v>3.2806759137235986E-6</v>
      </c>
      <c r="AF109" s="265">
        <v>0</v>
      </c>
      <c r="AG109" s="265">
        <v>0</v>
      </c>
      <c r="AH109" s="265" t="e">
        <v>#DIV/0!</v>
      </c>
      <c r="AI109" s="265">
        <v>0</v>
      </c>
      <c r="AJ109" s="361">
        <v>4.0156739201007908E-6</v>
      </c>
    </row>
    <row r="110" spans="2:36" x14ac:dyDescent="0.25">
      <c r="B110" s="291">
        <v>149335</v>
      </c>
      <c r="C110" s="261" t="s">
        <v>1516</v>
      </c>
      <c r="D110" s="265">
        <v>0</v>
      </c>
      <c r="E110" s="265">
        <v>0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>
        <v>0</v>
      </c>
      <c r="P110" s="265">
        <v>0</v>
      </c>
      <c r="Q110" s="265">
        <v>0</v>
      </c>
      <c r="R110" s="265">
        <v>0</v>
      </c>
      <c r="S110" s="265">
        <v>0</v>
      </c>
      <c r="T110" s="265">
        <v>0</v>
      </c>
      <c r="U110" s="265">
        <v>0</v>
      </c>
      <c r="V110" s="265">
        <v>0</v>
      </c>
      <c r="W110" s="265">
        <v>0</v>
      </c>
      <c r="X110" s="265">
        <v>0</v>
      </c>
      <c r="Y110" s="265">
        <v>0</v>
      </c>
      <c r="Z110" s="265">
        <v>0</v>
      </c>
      <c r="AA110" s="265">
        <v>0</v>
      </c>
      <c r="AB110" s="265">
        <v>0</v>
      </c>
      <c r="AC110" s="265">
        <v>0</v>
      </c>
      <c r="AD110" s="265">
        <v>0</v>
      </c>
      <c r="AE110" s="265">
        <v>0</v>
      </c>
      <c r="AF110" s="265">
        <v>0</v>
      </c>
      <c r="AG110" s="265">
        <v>0</v>
      </c>
      <c r="AH110" s="265" t="e">
        <v>#DIV/0!</v>
      </c>
      <c r="AI110" s="265">
        <v>0</v>
      </c>
      <c r="AJ110" s="361">
        <v>0</v>
      </c>
    </row>
    <row r="111" spans="2:36" x14ac:dyDescent="0.25">
      <c r="B111" s="291">
        <v>149340</v>
      </c>
      <c r="C111" s="261" t="s">
        <v>1517</v>
      </c>
      <c r="D111" s="265">
        <v>5.9975240745098739E-4</v>
      </c>
      <c r="E111" s="265">
        <v>5.6524631223671678E-7</v>
      </c>
      <c r="F111" s="265">
        <v>1.3464772047596242E-5</v>
      </c>
      <c r="G111" s="265">
        <v>4.0558868693561636E-7</v>
      </c>
      <c r="H111" s="265">
        <v>1.2277010734635261E-4</v>
      </c>
      <c r="I111" s="265">
        <v>0</v>
      </c>
      <c r="J111" s="265">
        <v>0</v>
      </c>
      <c r="K111" s="265">
        <v>0</v>
      </c>
      <c r="L111" s="265">
        <v>0</v>
      </c>
      <c r="M111" s="265">
        <v>0</v>
      </c>
      <c r="N111" s="265">
        <v>0</v>
      </c>
      <c r="O111" s="265">
        <v>4.3397095984354977E-5</v>
      </c>
      <c r="P111" s="265">
        <v>0</v>
      </c>
      <c r="Q111" s="265">
        <v>4.315251015174471E-5</v>
      </c>
      <c r="R111" s="265">
        <v>3.958857682785894E-6</v>
      </c>
      <c r="S111" s="265">
        <v>6.790334776419457E-7</v>
      </c>
      <c r="T111" s="265">
        <v>0</v>
      </c>
      <c r="U111" s="265">
        <v>0</v>
      </c>
      <c r="V111" s="265">
        <v>5.9299118404705524E-5</v>
      </c>
      <c r="W111" s="265">
        <v>1.6890380885641417E-4</v>
      </c>
      <c r="X111" s="265">
        <v>0</v>
      </c>
      <c r="Y111" s="265">
        <v>3.2304976582623953E-3</v>
      </c>
      <c r="Z111" s="265">
        <v>0</v>
      </c>
      <c r="AA111" s="265">
        <v>3.189522119320399E-4</v>
      </c>
      <c r="AB111" s="265">
        <v>4.3093488007255364E-3</v>
      </c>
      <c r="AC111" s="265">
        <v>0</v>
      </c>
      <c r="AD111" s="265">
        <v>8.5069361437837502E-4</v>
      </c>
      <c r="AE111" s="265">
        <v>1.0894142172127638E-4</v>
      </c>
      <c r="AF111" s="265">
        <v>0</v>
      </c>
      <c r="AG111" s="265">
        <v>6.5578841795702711E-7</v>
      </c>
      <c r="AH111" s="265" t="e">
        <v>#DIV/0!</v>
      </c>
      <c r="AI111" s="265">
        <v>1.0712139562420791E-3</v>
      </c>
      <c r="AJ111" s="361">
        <v>1.2328203810370536E-4</v>
      </c>
    </row>
    <row r="112" spans="2:36" x14ac:dyDescent="0.25">
      <c r="B112" s="291">
        <v>149345</v>
      </c>
      <c r="C112" s="261" t="s">
        <v>1518</v>
      </c>
      <c r="D112" s="265">
        <v>0</v>
      </c>
      <c r="E112" s="265">
        <v>0</v>
      </c>
      <c r="F112" s="265">
        <v>0</v>
      </c>
      <c r="G112" s="265">
        <v>0</v>
      </c>
      <c r="H112" s="265">
        <v>0</v>
      </c>
      <c r="I112" s="265">
        <v>0</v>
      </c>
      <c r="J112" s="265">
        <v>0</v>
      </c>
      <c r="K112" s="265">
        <v>0</v>
      </c>
      <c r="L112" s="265">
        <v>0</v>
      </c>
      <c r="M112" s="265">
        <v>0</v>
      </c>
      <c r="N112" s="265">
        <v>0</v>
      </c>
      <c r="O112" s="265">
        <v>0</v>
      </c>
      <c r="P112" s="265">
        <v>0</v>
      </c>
      <c r="Q112" s="265">
        <v>0</v>
      </c>
      <c r="R112" s="265">
        <v>0</v>
      </c>
      <c r="S112" s="265">
        <v>0</v>
      </c>
      <c r="T112" s="265">
        <v>0</v>
      </c>
      <c r="U112" s="265">
        <v>0</v>
      </c>
      <c r="V112" s="265">
        <v>0</v>
      </c>
      <c r="W112" s="265">
        <v>0</v>
      </c>
      <c r="X112" s="265">
        <v>0</v>
      </c>
      <c r="Y112" s="265">
        <v>0</v>
      </c>
      <c r="Z112" s="265">
        <v>0</v>
      </c>
      <c r="AA112" s="265">
        <v>0</v>
      </c>
      <c r="AB112" s="265">
        <v>0</v>
      </c>
      <c r="AC112" s="265">
        <v>0</v>
      </c>
      <c r="AD112" s="265">
        <v>0</v>
      </c>
      <c r="AE112" s="265">
        <v>0</v>
      </c>
      <c r="AF112" s="265">
        <v>0</v>
      </c>
      <c r="AG112" s="265">
        <v>0</v>
      </c>
      <c r="AH112" s="265" t="e">
        <v>#DIV/0!</v>
      </c>
      <c r="AI112" s="265">
        <v>0</v>
      </c>
      <c r="AJ112" s="361">
        <v>0</v>
      </c>
    </row>
    <row r="113" spans="1:42" x14ac:dyDescent="0.25">
      <c r="B113" s="291">
        <v>149350</v>
      </c>
      <c r="C113" s="261" t="s">
        <v>1519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X113" s="265">
        <v>0</v>
      </c>
      <c r="Y113" s="265">
        <v>0</v>
      </c>
      <c r="Z113" s="265">
        <v>0</v>
      </c>
      <c r="AA113" s="265">
        <v>0</v>
      </c>
      <c r="AB113" s="265">
        <v>0</v>
      </c>
      <c r="AC113" s="265">
        <v>0</v>
      </c>
      <c r="AD113" s="265">
        <v>0</v>
      </c>
      <c r="AE113" s="265">
        <v>0</v>
      </c>
      <c r="AF113" s="265">
        <v>0</v>
      </c>
      <c r="AG113" s="265">
        <v>0</v>
      </c>
      <c r="AH113" s="265" t="e">
        <v>#DIV/0!</v>
      </c>
      <c r="AI113" s="265">
        <v>0</v>
      </c>
      <c r="AJ113" s="361">
        <v>0</v>
      </c>
    </row>
    <row r="114" spans="1:42" x14ac:dyDescent="0.25">
      <c r="B114" s="291">
        <v>149605</v>
      </c>
      <c r="C114" s="261" t="s">
        <v>1513</v>
      </c>
      <c r="D114" s="265">
        <v>0</v>
      </c>
      <c r="E114" s="265">
        <v>4.5848542122097036E-6</v>
      </c>
      <c r="F114" s="265">
        <v>7.7798297116871324E-5</v>
      </c>
      <c r="G114" s="265">
        <v>5.8971621066817476E-6</v>
      </c>
      <c r="H114" s="265">
        <v>3.2271639505153527E-5</v>
      </c>
      <c r="I114" s="265">
        <v>3.6913188524765196E-4</v>
      </c>
      <c r="J114" s="265">
        <v>0</v>
      </c>
      <c r="K114" s="265">
        <v>0</v>
      </c>
      <c r="L114" s="265">
        <v>0</v>
      </c>
      <c r="M114" s="265">
        <v>2.9558278103282875E-5</v>
      </c>
      <c r="N114" s="265">
        <v>3.1155437945104622E-7</v>
      </c>
      <c r="O114" s="265">
        <v>3.7358918531198506E-6</v>
      </c>
      <c r="P114" s="265">
        <v>0</v>
      </c>
      <c r="Q114" s="265">
        <v>0</v>
      </c>
      <c r="R114" s="265">
        <v>4.5008014913280883E-5</v>
      </c>
      <c r="S114" s="265">
        <v>0</v>
      </c>
      <c r="T114" s="265">
        <v>0</v>
      </c>
      <c r="U114" s="265">
        <v>0</v>
      </c>
      <c r="V114" s="265">
        <v>0</v>
      </c>
      <c r="W114" s="265">
        <v>0</v>
      </c>
      <c r="X114" s="265">
        <v>0</v>
      </c>
      <c r="Y114" s="265">
        <v>0</v>
      </c>
      <c r="Z114" s="265">
        <v>0</v>
      </c>
      <c r="AA114" s="265">
        <v>0</v>
      </c>
      <c r="AB114" s="265">
        <v>0</v>
      </c>
      <c r="AC114" s="265">
        <v>0</v>
      </c>
      <c r="AD114" s="265">
        <v>0</v>
      </c>
      <c r="AE114" s="265">
        <v>3.5441075687010534E-5</v>
      </c>
      <c r="AF114" s="265">
        <v>2.8653928857495906E-7</v>
      </c>
      <c r="AG114" s="265">
        <v>7.3223369242462866E-6</v>
      </c>
      <c r="AH114" s="265" t="e">
        <v>#DIV/0!</v>
      </c>
      <c r="AI114" s="265">
        <v>0</v>
      </c>
      <c r="AJ114" s="361">
        <v>4.2580620657830268E-5</v>
      </c>
    </row>
    <row r="115" spans="1:42" x14ac:dyDescent="0.25">
      <c r="B115" s="291">
        <v>149620</v>
      </c>
      <c r="C115" s="261" t="s">
        <v>1514</v>
      </c>
      <c r="D115" s="265">
        <v>3.3695417839013779E-6</v>
      </c>
      <c r="E115" s="265">
        <v>1.5841698892605643E-5</v>
      </c>
      <c r="F115" s="265">
        <v>5.4945185108936619E-5</v>
      </c>
      <c r="G115" s="265">
        <v>6.3324195399368951E-6</v>
      </c>
      <c r="H115" s="265">
        <v>2.6717730180578197E-5</v>
      </c>
      <c r="I115" s="265">
        <v>4.8534947058252074E-6</v>
      </c>
      <c r="J115" s="265">
        <v>2.4180687264270261E-7</v>
      </c>
      <c r="K115" s="265">
        <v>0</v>
      </c>
      <c r="L115" s="265">
        <v>3.1911033527987739E-5</v>
      </c>
      <c r="M115" s="265">
        <v>3.6377544705603005E-5</v>
      </c>
      <c r="N115" s="265">
        <v>1.7492839056372062E-5</v>
      </c>
      <c r="O115" s="265">
        <v>3.8783657373765777E-4</v>
      </c>
      <c r="P115" s="265">
        <v>2.0169675820509573E-6</v>
      </c>
      <c r="Q115" s="265">
        <v>7.9688802331030729E-5</v>
      </c>
      <c r="R115" s="265">
        <v>3.1221994711630303E-5</v>
      </c>
      <c r="S115" s="265">
        <v>0</v>
      </c>
      <c r="T115" s="265">
        <v>2.5326730640123782E-5</v>
      </c>
      <c r="U115" s="265">
        <v>0</v>
      </c>
      <c r="V115" s="265">
        <v>1.1972707689996827E-4</v>
      </c>
      <c r="W115" s="265">
        <v>0</v>
      </c>
      <c r="X115" s="265">
        <v>2.431016900258194E-4</v>
      </c>
      <c r="Y115" s="265">
        <v>6.4901033085264665E-5</v>
      </c>
      <c r="Z115" s="265">
        <v>3.4478889712409767E-4</v>
      </c>
      <c r="AA115" s="265">
        <v>0</v>
      </c>
      <c r="AB115" s="265">
        <v>0</v>
      </c>
      <c r="AC115" s="265">
        <v>0</v>
      </c>
      <c r="AD115" s="265">
        <v>1.8584280122219224E-5</v>
      </c>
      <c r="AE115" s="265">
        <v>2.79595166856715E-5</v>
      </c>
      <c r="AF115" s="265">
        <v>1.6088317125250656E-5</v>
      </c>
      <c r="AG115" s="265">
        <v>3.3988658730566487E-5</v>
      </c>
      <c r="AH115" s="265" t="e">
        <v>#DIV/0!</v>
      </c>
      <c r="AI115" s="265">
        <v>1.9290859904246506E-5</v>
      </c>
      <c r="AJ115" s="361">
        <v>2.8708825063051141E-5</v>
      </c>
    </row>
    <row r="116" spans="1:42" x14ac:dyDescent="0.25">
      <c r="B116" s="291">
        <v>149630</v>
      </c>
      <c r="C116" s="261" t="s">
        <v>1515</v>
      </c>
      <c r="D116" s="265">
        <v>0</v>
      </c>
      <c r="E116" s="265">
        <v>1.5525362355914464E-5</v>
      </c>
      <c r="F116" s="265">
        <v>1.1067833592843534E-4</v>
      </c>
      <c r="G116" s="265">
        <v>0</v>
      </c>
      <c r="H116" s="265">
        <v>4.6345698819818172E-5</v>
      </c>
      <c r="I116" s="265">
        <v>0</v>
      </c>
      <c r="J116" s="265">
        <v>0</v>
      </c>
      <c r="K116" s="265">
        <v>0</v>
      </c>
      <c r="L116" s="265">
        <v>0</v>
      </c>
      <c r="M116" s="265">
        <v>0</v>
      </c>
      <c r="N116" s="265">
        <v>0</v>
      </c>
      <c r="O116" s="265">
        <v>2.7003910562221795E-7</v>
      </c>
      <c r="P116" s="265">
        <v>0</v>
      </c>
      <c r="Q116" s="265">
        <v>0</v>
      </c>
      <c r="R116" s="265">
        <v>9.4646867647473194E-9</v>
      </c>
      <c r="S116" s="265">
        <v>0</v>
      </c>
      <c r="T116" s="265">
        <v>0</v>
      </c>
      <c r="U116" s="265">
        <v>0</v>
      </c>
      <c r="V116" s="265">
        <v>0</v>
      </c>
      <c r="W116" s="265">
        <v>0</v>
      </c>
      <c r="X116" s="265">
        <v>0</v>
      </c>
      <c r="Y116" s="265">
        <v>0</v>
      </c>
      <c r="Z116" s="265">
        <v>0</v>
      </c>
      <c r="AA116" s="265">
        <v>0</v>
      </c>
      <c r="AB116" s="265">
        <v>0</v>
      </c>
      <c r="AC116" s="265">
        <v>0</v>
      </c>
      <c r="AD116" s="265">
        <v>0</v>
      </c>
      <c r="AE116" s="265">
        <v>2.8777992855732351E-5</v>
      </c>
      <c r="AF116" s="265">
        <v>0</v>
      </c>
      <c r="AG116" s="265">
        <v>0</v>
      </c>
      <c r="AH116" s="265" t="e">
        <v>#DIV/0!</v>
      </c>
      <c r="AI116" s="265">
        <v>0</v>
      </c>
      <c r="AJ116" s="361">
        <v>3.5225373801841371E-5</v>
      </c>
    </row>
    <row r="117" spans="1:42" x14ac:dyDescent="0.25">
      <c r="B117" s="291">
        <v>149635</v>
      </c>
      <c r="C117" s="261" t="s">
        <v>1516</v>
      </c>
      <c r="D117" s="265">
        <v>0</v>
      </c>
      <c r="E117" s="265">
        <v>0</v>
      </c>
      <c r="F117" s="265">
        <v>0</v>
      </c>
      <c r="G117" s="265">
        <v>0</v>
      </c>
      <c r="H117" s="265">
        <v>0</v>
      </c>
      <c r="I117" s="265">
        <v>0</v>
      </c>
      <c r="J117" s="265">
        <v>0</v>
      </c>
      <c r="K117" s="265">
        <v>0</v>
      </c>
      <c r="L117" s="265">
        <v>0</v>
      </c>
      <c r="M117" s="265">
        <v>0</v>
      </c>
      <c r="N117" s="265">
        <v>0</v>
      </c>
      <c r="O117" s="265">
        <v>0</v>
      </c>
      <c r="P117" s="265">
        <v>0</v>
      </c>
      <c r="Q117" s="265">
        <v>0</v>
      </c>
      <c r="R117" s="265">
        <v>0</v>
      </c>
      <c r="S117" s="265">
        <v>0</v>
      </c>
      <c r="T117" s="265">
        <v>0</v>
      </c>
      <c r="U117" s="265">
        <v>0</v>
      </c>
      <c r="V117" s="265">
        <v>0</v>
      </c>
      <c r="W117" s="265">
        <v>0</v>
      </c>
      <c r="X117" s="265">
        <v>0</v>
      </c>
      <c r="Y117" s="265">
        <v>0</v>
      </c>
      <c r="Z117" s="265">
        <v>0</v>
      </c>
      <c r="AA117" s="265">
        <v>0</v>
      </c>
      <c r="AB117" s="265">
        <v>0</v>
      </c>
      <c r="AC117" s="265">
        <v>0</v>
      </c>
      <c r="AD117" s="265">
        <v>0</v>
      </c>
      <c r="AE117" s="265">
        <v>0</v>
      </c>
      <c r="AF117" s="265">
        <v>0</v>
      </c>
      <c r="AG117" s="265">
        <v>0</v>
      </c>
      <c r="AH117" s="265" t="e">
        <v>#DIV/0!</v>
      </c>
      <c r="AI117" s="265">
        <v>0</v>
      </c>
      <c r="AJ117" s="361">
        <v>0</v>
      </c>
    </row>
    <row r="118" spans="1:42" x14ac:dyDescent="0.25">
      <c r="B118" s="291">
        <v>149640</v>
      </c>
      <c r="C118" s="261" t="s">
        <v>1517</v>
      </c>
      <c r="D118" s="265">
        <v>2.9628230975737161E-7</v>
      </c>
      <c r="E118" s="265">
        <v>2.8213243138272228E-7</v>
      </c>
      <c r="F118" s="265">
        <v>1.2585334428451487E-4</v>
      </c>
      <c r="G118" s="265">
        <v>9.6123039289379841E-7</v>
      </c>
      <c r="H118" s="265">
        <v>4.9010053657704677E-5</v>
      </c>
      <c r="I118" s="265">
        <v>0</v>
      </c>
      <c r="J118" s="265">
        <v>0</v>
      </c>
      <c r="K118" s="265">
        <v>0</v>
      </c>
      <c r="L118" s="265">
        <v>0</v>
      </c>
      <c r="M118" s="265">
        <v>0</v>
      </c>
      <c r="N118" s="265">
        <v>0</v>
      </c>
      <c r="O118" s="265">
        <v>8.0618972716670333E-5</v>
      </c>
      <c r="P118" s="265">
        <v>0</v>
      </c>
      <c r="Q118" s="265">
        <v>6.5535531371141914E-5</v>
      </c>
      <c r="R118" s="265">
        <v>6.5279453451426601E-6</v>
      </c>
      <c r="S118" s="265">
        <v>2.2041163701355116E-7</v>
      </c>
      <c r="T118" s="265">
        <v>0</v>
      </c>
      <c r="U118" s="265">
        <v>0</v>
      </c>
      <c r="V118" s="265">
        <v>0</v>
      </c>
      <c r="W118" s="265">
        <v>0</v>
      </c>
      <c r="X118" s="265">
        <v>0</v>
      </c>
      <c r="Y118" s="265">
        <v>3.3357062043913696E-4</v>
      </c>
      <c r="Z118" s="265">
        <v>3.0405104099025882E-5</v>
      </c>
      <c r="AA118" s="265">
        <v>1.8110334391014632E-5</v>
      </c>
      <c r="AB118" s="265">
        <v>1.9227616552364011E-5</v>
      </c>
      <c r="AC118" s="265">
        <v>0</v>
      </c>
      <c r="AD118" s="265">
        <v>2.5118701168634543E-5</v>
      </c>
      <c r="AE118" s="265">
        <v>3.3589275258900396E-5</v>
      </c>
      <c r="AF118" s="265">
        <v>0</v>
      </c>
      <c r="AG118" s="265">
        <v>0</v>
      </c>
      <c r="AH118" s="265" t="e">
        <v>#DIV/0!</v>
      </c>
      <c r="AI118" s="265">
        <v>1.0545135452590592E-4</v>
      </c>
      <c r="AJ118" s="361">
        <v>4.0130397889484412E-5</v>
      </c>
    </row>
    <row r="119" spans="1:42" x14ac:dyDescent="0.25">
      <c r="B119" s="291">
        <v>149645</v>
      </c>
      <c r="C119" s="261" t="s">
        <v>1518</v>
      </c>
      <c r="D119" s="265">
        <v>0</v>
      </c>
      <c r="E119" s="265">
        <v>0</v>
      </c>
      <c r="F119" s="265">
        <v>0</v>
      </c>
      <c r="G119" s="265">
        <v>0</v>
      </c>
      <c r="H119" s="265">
        <v>0</v>
      </c>
      <c r="I119" s="265">
        <v>0</v>
      </c>
      <c r="J119" s="265">
        <v>0</v>
      </c>
      <c r="K119" s="265">
        <v>0</v>
      </c>
      <c r="L119" s="265">
        <v>0</v>
      </c>
      <c r="M119" s="265">
        <v>0</v>
      </c>
      <c r="N119" s="265">
        <v>0</v>
      </c>
      <c r="O119" s="265">
        <v>0</v>
      </c>
      <c r="P119" s="265">
        <v>0</v>
      </c>
      <c r="Q119" s="265">
        <v>0</v>
      </c>
      <c r="R119" s="265">
        <v>0</v>
      </c>
      <c r="S119" s="265">
        <v>0</v>
      </c>
      <c r="T119" s="265">
        <v>0</v>
      </c>
      <c r="U119" s="265">
        <v>0</v>
      </c>
      <c r="V119" s="265">
        <v>0</v>
      </c>
      <c r="W119" s="265">
        <v>0</v>
      </c>
      <c r="X119" s="265">
        <v>0</v>
      </c>
      <c r="Y119" s="265">
        <v>0</v>
      </c>
      <c r="Z119" s="265">
        <v>0</v>
      </c>
      <c r="AA119" s="265">
        <v>0</v>
      </c>
      <c r="AB119" s="265">
        <v>0</v>
      </c>
      <c r="AC119" s="265">
        <v>0</v>
      </c>
      <c r="AD119" s="265">
        <v>0</v>
      </c>
      <c r="AE119" s="265">
        <v>0</v>
      </c>
      <c r="AF119" s="265">
        <v>0</v>
      </c>
      <c r="AG119" s="265">
        <v>0</v>
      </c>
      <c r="AH119" s="265" t="e">
        <v>#DIV/0!</v>
      </c>
      <c r="AI119" s="265">
        <v>0</v>
      </c>
      <c r="AJ119" s="361">
        <v>0</v>
      </c>
    </row>
    <row r="120" spans="1:42" x14ac:dyDescent="0.25">
      <c r="B120" s="291">
        <v>149650</v>
      </c>
      <c r="C120" s="261" t="s">
        <v>1519</v>
      </c>
      <c r="D120" s="265">
        <v>0</v>
      </c>
      <c r="E120" s="265">
        <v>0</v>
      </c>
      <c r="F120" s="265">
        <v>6.8457361566248263E-8</v>
      </c>
      <c r="G120" s="265">
        <v>0</v>
      </c>
      <c r="H120" s="265">
        <v>2.6492659524057132E-8</v>
      </c>
      <c r="I120" s="265">
        <v>0</v>
      </c>
      <c r="J120" s="265">
        <v>0</v>
      </c>
      <c r="K120" s="265">
        <v>0</v>
      </c>
      <c r="L120" s="265">
        <v>0</v>
      </c>
      <c r="M120" s="265">
        <v>0</v>
      </c>
      <c r="N120" s="265">
        <v>0</v>
      </c>
      <c r="O120" s="265">
        <v>0</v>
      </c>
      <c r="P120" s="265">
        <v>0</v>
      </c>
      <c r="Q120" s="265">
        <v>0</v>
      </c>
      <c r="R120" s="265">
        <v>0</v>
      </c>
      <c r="S120" s="265">
        <v>0</v>
      </c>
      <c r="T120" s="265">
        <v>0</v>
      </c>
      <c r="U120" s="265">
        <v>0</v>
      </c>
      <c r="V120" s="265">
        <v>0</v>
      </c>
      <c r="W120" s="265">
        <v>0</v>
      </c>
      <c r="X120" s="265">
        <v>0</v>
      </c>
      <c r="Y120" s="265">
        <v>0</v>
      </c>
      <c r="Z120" s="265">
        <v>0</v>
      </c>
      <c r="AA120" s="265">
        <v>0</v>
      </c>
      <c r="AB120" s="265">
        <v>0</v>
      </c>
      <c r="AC120" s="265">
        <v>0</v>
      </c>
      <c r="AD120" s="265">
        <v>0</v>
      </c>
      <c r="AE120" s="265">
        <v>1.6448554356569429E-8</v>
      </c>
      <c r="AF120" s="265">
        <v>0</v>
      </c>
      <c r="AG120" s="265">
        <v>0</v>
      </c>
      <c r="AH120" s="265" t="e">
        <v>#DIV/0!</v>
      </c>
      <c r="AI120" s="265">
        <v>0</v>
      </c>
      <c r="AJ120" s="361">
        <v>2.0133665284257351E-8</v>
      </c>
    </row>
    <row r="121" spans="1:42" x14ac:dyDescent="0.25">
      <c r="B121" s="292"/>
      <c r="C121" s="263" t="s">
        <v>500</v>
      </c>
      <c r="D121" s="264">
        <v>1.0815669107514437E-2</v>
      </c>
      <c r="E121" s="264">
        <v>1.5127797865948908E-2</v>
      </c>
      <c r="F121" s="264">
        <v>8.1953899339913643E-3</v>
      </c>
      <c r="G121" s="264">
        <v>6.0721965435565142E-3</v>
      </c>
      <c r="H121" s="264">
        <v>9.8715020174393511E-3</v>
      </c>
      <c r="I121" s="264">
        <v>1.9844151755418021E-2</v>
      </c>
      <c r="J121" s="264">
        <v>6.910366187457391E-3</v>
      </c>
      <c r="K121" s="264">
        <v>9.2399569891090107E-9</v>
      </c>
      <c r="L121" s="264">
        <v>1.2234005320498653E-2</v>
      </c>
      <c r="M121" s="264">
        <v>6.8547623957059007E-3</v>
      </c>
      <c r="N121" s="264">
        <v>4.1108213446207614E-3</v>
      </c>
      <c r="O121" s="264">
        <v>1.2156623504121115E-2</v>
      </c>
      <c r="P121" s="264">
        <v>3.9446285917329529E-3</v>
      </c>
      <c r="Q121" s="264">
        <v>6.3299212091706154E-3</v>
      </c>
      <c r="R121" s="264">
        <v>8.5802860797122935E-3</v>
      </c>
      <c r="S121" s="264">
        <v>6.0033649791304249E-3</v>
      </c>
      <c r="T121" s="264">
        <v>8.9651664118288385E-3</v>
      </c>
      <c r="U121" s="264">
        <v>4.0428462322892239E-2</v>
      </c>
      <c r="V121" s="264">
        <v>3.9411550170449276E-2</v>
      </c>
      <c r="W121" s="264">
        <v>5.8454643959083966E-4</v>
      </c>
      <c r="X121" s="264">
        <v>4.7243082191142129E-2</v>
      </c>
      <c r="Y121" s="264">
        <v>1.0752316757565543E-2</v>
      </c>
      <c r="Z121" s="264">
        <v>2.4906793383809658E-2</v>
      </c>
      <c r="AA121" s="264">
        <v>4.1688878020066586E-2</v>
      </c>
      <c r="AB121" s="264">
        <v>2.7837853027361695E-2</v>
      </c>
      <c r="AC121" s="264">
        <v>2.6372756508691194E-2</v>
      </c>
      <c r="AD121" s="264">
        <v>1.5961064170574833E-2</v>
      </c>
      <c r="AE121" s="264">
        <v>9.6540679900415753E-3</v>
      </c>
      <c r="AF121" s="264">
        <v>3.7807590981716109E-3</v>
      </c>
      <c r="AG121" s="264">
        <v>1.1201986319998743E-2</v>
      </c>
      <c r="AH121" s="264" t="e">
        <v>#DIV/0!</v>
      </c>
      <c r="AI121" s="264">
        <v>2.7059899426776866E-2</v>
      </c>
      <c r="AJ121" s="362">
        <v>9.9730620288128787E-3</v>
      </c>
      <c r="AK121" s="250"/>
      <c r="AL121" s="250"/>
      <c r="AM121" s="250"/>
      <c r="AN121" s="250"/>
      <c r="AO121" s="250"/>
      <c r="AP121" s="250"/>
    </row>
    <row r="122" spans="1:42" s="250" customFormat="1" x14ac:dyDescent="0.25">
      <c r="A122" s="197"/>
      <c r="B122" s="291"/>
      <c r="C122" s="261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361"/>
      <c r="AK122" s="197"/>
      <c r="AL122" s="197"/>
      <c r="AM122" s="197"/>
      <c r="AN122" s="197"/>
      <c r="AO122" s="197"/>
      <c r="AP122" s="197"/>
    </row>
    <row r="123" spans="1:42" x14ac:dyDescent="0.25">
      <c r="B123" s="291"/>
      <c r="C123" s="261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361"/>
    </row>
    <row r="124" spans="1:42" x14ac:dyDescent="0.25">
      <c r="B124" s="292">
        <v>1499</v>
      </c>
      <c r="C124" s="263" t="s">
        <v>1525</v>
      </c>
      <c r="D124" s="264">
        <v>-4.9441397835769611E-2</v>
      </c>
      <c r="E124" s="264">
        <v>-5.8573047053679897E-2</v>
      </c>
      <c r="F124" s="264">
        <v>-0.12822324477565142</v>
      </c>
      <c r="G124" s="264">
        <v>-4.6726869732482176E-2</v>
      </c>
      <c r="H124" s="264">
        <v>-8.147776705410871E-2</v>
      </c>
      <c r="I124" s="264">
        <v>-6.4275441216623069E-2</v>
      </c>
      <c r="J124" s="264">
        <v>-4.0500338366537103E-2</v>
      </c>
      <c r="K124" s="264">
        <v>-9.0421405979205741E-2</v>
      </c>
      <c r="L124" s="264">
        <v>-0.1213551979779663</v>
      </c>
      <c r="M124" s="264">
        <v>-8.8991414873689875E-2</v>
      </c>
      <c r="N124" s="264">
        <v>-4.9539061489099645E-2</v>
      </c>
      <c r="O124" s="264">
        <v>-9.582302187821938E-2</v>
      </c>
      <c r="P124" s="264">
        <v>-2.9892039249717985E-2</v>
      </c>
      <c r="Q124" s="264">
        <v>-0.13445983804796524</v>
      </c>
      <c r="R124" s="264">
        <v>-7.123062029480276E-2</v>
      </c>
      <c r="S124" s="264">
        <v>-2.195007029846939E-2</v>
      </c>
      <c r="T124" s="264">
        <v>-3.4418829335890716E-2</v>
      </c>
      <c r="U124" s="264">
        <v>-7.4712063018304339E-2</v>
      </c>
      <c r="V124" s="264">
        <v>-7.8811313695747065E-2</v>
      </c>
      <c r="W124" s="264">
        <v>-2.7720571481935238E-2</v>
      </c>
      <c r="X124" s="264">
        <v>-0.11469466725200719</v>
      </c>
      <c r="Y124" s="264">
        <v>-5.9526064029661992E-2</v>
      </c>
      <c r="Z124" s="264">
        <v>-5.0663242837469584E-2</v>
      </c>
      <c r="AA124" s="264">
        <v>-8.4101709287089238E-2</v>
      </c>
      <c r="AB124" s="264">
        <v>-8.751547514630087E-2</v>
      </c>
      <c r="AC124" s="264">
        <v>-6.3275689853764958E-2</v>
      </c>
      <c r="AD124" s="264">
        <v>-4.7560135449892647E-2</v>
      </c>
      <c r="AE124" s="264">
        <v>-7.6720145343862886E-2</v>
      </c>
      <c r="AF124" s="264">
        <v>-5.2821556071424067E-2</v>
      </c>
      <c r="AG124" s="264">
        <v>-0.11286737370846101</v>
      </c>
      <c r="AH124" s="264" t="e">
        <v>#DIV/0!</v>
      </c>
      <c r="AI124" s="264">
        <v>-6.9408725622174053E-2</v>
      </c>
      <c r="AJ124" s="362">
        <v>-7.5611803807796141E-2</v>
      </c>
      <c r="AK124" s="250"/>
      <c r="AL124" s="250"/>
      <c r="AM124" s="250"/>
      <c r="AN124" s="250"/>
      <c r="AO124" s="250"/>
      <c r="AP124" s="250"/>
    </row>
    <row r="125" spans="1:42" s="250" customFormat="1" x14ac:dyDescent="0.25">
      <c r="A125" s="197"/>
      <c r="B125" s="266"/>
      <c r="C125" s="267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68"/>
      <c r="AJ125" s="375"/>
      <c r="AK125" s="197"/>
      <c r="AL125" s="197"/>
      <c r="AM125" s="197"/>
      <c r="AN125" s="197"/>
      <c r="AO125" s="197"/>
      <c r="AP125" s="197"/>
    </row>
    <row r="126" spans="1:42" x14ac:dyDescent="0.25">
      <c r="B126" s="262"/>
      <c r="C126" s="261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361"/>
    </row>
    <row r="127" spans="1:42" x14ac:dyDescent="0.25">
      <c r="B127" s="269"/>
      <c r="C127" s="270" t="s">
        <v>1180</v>
      </c>
      <c r="D127" s="265">
        <v>0.51948138079055084</v>
      </c>
      <c r="E127" s="265">
        <v>0.37150267063251274</v>
      </c>
      <c r="F127" s="265">
        <v>0.39063487009863634</v>
      </c>
      <c r="G127" s="265">
        <v>0.63735900130049727</v>
      </c>
      <c r="H127" s="265">
        <v>0.4594518024291942</v>
      </c>
      <c r="I127" s="265">
        <v>0.53297714486909986</v>
      </c>
      <c r="J127" s="265">
        <v>0.7277517072573455</v>
      </c>
      <c r="K127" s="265">
        <v>1</v>
      </c>
      <c r="L127" s="265">
        <v>5.713233321690496E-2</v>
      </c>
      <c r="M127" s="265">
        <v>0.10482797722565028</v>
      </c>
      <c r="N127" s="265">
        <v>0.83292402454123249</v>
      </c>
      <c r="O127" s="265">
        <v>0.32966582148643231</v>
      </c>
      <c r="P127" s="265">
        <v>0.6620528088133083</v>
      </c>
      <c r="Q127" s="265">
        <v>1.2063796749205106E-5</v>
      </c>
      <c r="R127" s="265">
        <v>0.5191452379500644</v>
      </c>
      <c r="S127" s="265">
        <v>0.78144807055224241</v>
      </c>
      <c r="T127" s="265">
        <v>0.45537423242480923</v>
      </c>
      <c r="U127" s="265">
        <v>0.52328942879498874</v>
      </c>
      <c r="V127" s="265">
        <v>0.21015254690345064</v>
      </c>
      <c r="W127" s="265">
        <v>0.90447288583778862</v>
      </c>
      <c r="X127" s="265">
        <v>5.8764624168087004E-2</v>
      </c>
      <c r="Y127" s="265">
        <v>0</v>
      </c>
      <c r="Z127" s="265">
        <v>0.6297213663777026</v>
      </c>
      <c r="AA127" s="265">
        <v>0</v>
      </c>
      <c r="AB127" s="265">
        <v>0.118147055756092</v>
      </c>
      <c r="AC127" s="265">
        <v>0</v>
      </c>
      <c r="AD127" s="265">
        <v>0.47825790789011968</v>
      </c>
      <c r="AE127" s="265">
        <v>0.48069658499589157</v>
      </c>
      <c r="AF127" s="265">
        <v>0.84647874849820193</v>
      </c>
      <c r="AG127" s="265">
        <v>7.0786316247724718E-2</v>
      </c>
      <c r="AH127" s="265" t="e">
        <v>#DIV/0!</v>
      </c>
      <c r="AI127" s="265">
        <v>0</v>
      </c>
      <c r="AJ127" s="361">
        <v>0.486631588575277</v>
      </c>
    </row>
    <row r="128" spans="1:42" x14ac:dyDescent="0.25">
      <c r="B128" s="269"/>
      <c r="C128" s="271" t="s">
        <v>1182</v>
      </c>
      <c r="D128" s="265">
        <v>0.37107373617257444</v>
      </c>
      <c r="E128" s="265">
        <v>0.40826996385083303</v>
      </c>
      <c r="F128" s="265">
        <v>0.34170312322683055</v>
      </c>
      <c r="G128" s="265">
        <v>0.28762502256510525</v>
      </c>
      <c r="H128" s="265">
        <v>0.35200641632368679</v>
      </c>
      <c r="I128" s="265">
        <v>0.42098544967747492</v>
      </c>
      <c r="J128" s="265">
        <v>0.24177793880616508</v>
      </c>
      <c r="K128" s="265">
        <v>0</v>
      </c>
      <c r="L128" s="265">
        <v>0.94286766678309497</v>
      </c>
      <c r="M128" s="265">
        <v>0.74810583733404268</v>
      </c>
      <c r="N128" s="265">
        <v>0.12179357474724418</v>
      </c>
      <c r="O128" s="265">
        <v>0.39996518151284671</v>
      </c>
      <c r="P128" s="265">
        <v>0.28727705936844528</v>
      </c>
      <c r="Q128" s="265">
        <v>0.51888215568949037</v>
      </c>
      <c r="R128" s="265">
        <v>0.40983952707013599</v>
      </c>
      <c r="S128" s="265">
        <v>1.0043453803523096E-2</v>
      </c>
      <c r="T128" s="265">
        <v>0.53076225463780313</v>
      </c>
      <c r="U128" s="265">
        <v>0.26826496843963621</v>
      </c>
      <c r="V128" s="265">
        <v>0.73430204544459143</v>
      </c>
      <c r="W128" s="265">
        <v>7.6862139405204323E-3</v>
      </c>
      <c r="X128" s="265">
        <v>0.90344200331855806</v>
      </c>
      <c r="Y128" s="265">
        <v>7.0878749594432397E-2</v>
      </c>
      <c r="Z128" s="265">
        <v>0.26004801858431692</v>
      </c>
      <c r="AA128" s="265">
        <v>0</v>
      </c>
      <c r="AB128" s="265">
        <v>0.34235236233450417</v>
      </c>
      <c r="AC128" s="265">
        <v>0</v>
      </c>
      <c r="AD128" s="265">
        <v>0.15261352405222697</v>
      </c>
      <c r="AE128" s="265">
        <v>0.36464018280247185</v>
      </c>
      <c r="AF128" s="265">
        <v>0.11191257132411075</v>
      </c>
      <c r="AG128" s="265">
        <v>0.89148363363577032</v>
      </c>
      <c r="AH128" s="265" t="e">
        <v>#DIV/0!</v>
      </c>
      <c r="AI128" s="265">
        <v>2.035110873345293E-2</v>
      </c>
      <c r="AJ128" s="361">
        <v>0.34122741901383857</v>
      </c>
    </row>
    <row r="129" spans="1:42" x14ac:dyDescent="0.25">
      <c r="B129" s="269"/>
      <c r="C129" s="272" t="s">
        <v>1183</v>
      </c>
      <c r="D129" s="265">
        <v>5.5146144083015637E-2</v>
      </c>
      <c r="E129" s="265">
        <v>0.13635131642942064</v>
      </c>
      <c r="F129" s="265">
        <v>0.10093168597454612</v>
      </c>
      <c r="G129" s="265">
        <v>6.9776178653209578E-2</v>
      </c>
      <c r="H129" s="265">
        <v>9.3759368715865571E-2</v>
      </c>
      <c r="I129" s="265">
        <v>4.13290386748352E-2</v>
      </c>
      <c r="J129" s="265">
        <v>2.8883479848237085E-2</v>
      </c>
      <c r="K129" s="265">
        <v>0</v>
      </c>
      <c r="L129" s="265">
        <v>0</v>
      </c>
      <c r="M129" s="265">
        <v>0.14706618544030714</v>
      </c>
      <c r="N129" s="265">
        <v>4.3988607639033984E-2</v>
      </c>
      <c r="O129" s="265">
        <v>9.9508556578589702E-2</v>
      </c>
      <c r="P129" s="265">
        <v>3.3997740319400213E-2</v>
      </c>
      <c r="Q129" s="265">
        <v>4.8269354910920336E-5</v>
      </c>
      <c r="R129" s="265">
        <v>3.6641018278449178E-2</v>
      </c>
      <c r="S129" s="265">
        <v>4.397094899339532E-2</v>
      </c>
      <c r="T129" s="265">
        <v>1.2815254180863567E-2</v>
      </c>
      <c r="U129" s="265">
        <v>1.0284639453769396E-3</v>
      </c>
      <c r="V129" s="265">
        <v>4.1727784162919578E-3</v>
      </c>
      <c r="W129" s="265">
        <v>1.6768883762546302E-3</v>
      </c>
      <c r="X129" s="265">
        <v>0</v>
      </c>
      <c r="Y129" s="265">
        <v>0</v>
      </c>
      <c r="Z129" s="265">
        <v>0.10503135910111754</v>
      </c>
      <c r="AA129" s="265">
        <v>0</v>
      </c>
      <c r="AB129" s="265">
        <v>7.7314988087067993E-2</v>
      </c>
      <c r="AC129" s="265">
        <v>0</v>
      </c>
      <c r="AD129" s="265">
        <v>3.0806356952205127E-2</v>
      </c>
      <c r="AE129" s="265">
        <v>7.1788829102750237E-2</v>
      </c>
      <c r="AF129" s="265">
        <v>4.0419851376134304E-2</v>
      </c>
      <c r="AG129" s="265">
        <v>3.7190625872046947E-2</v>
      </c>
      <c r="AH129" s="265" t="e">
        <v>#DIV/0!</v>
      </c>
      <c r="AI129" s="265">
        <v>0</v>
      </c>
      <c r="AJ129" s="361">
        <v>7.9550061227605093E-2</v>
      </c>
    </row>
    <row r="130" spans="1:42" x14ac:dyDescent="0.25">
      <c r="B130" s="269"/>
      <c r="C130" s="265" t="s">
        <v>1825</v>
      </c>
      <c r="D130" s="265">
        <v>0.51948138079055084</v>
      </c>
      <c r="E130" s="265">
        <v>0.37150267063251274</v>
      </c>
      <c r="F130" s="265">
        <v>0.39063487009863634</v>
      </c>
      <c r="G130" s="265">
        <v>0.63735900130049727</v>
      </c>
      <c r="H130" s="265">
        <v>0.4594518024291942</v>
      </c>
      <c r="I130" s="265">
        <v>0.53297714486909986</v>
      </c>
      <c r="J130" s="265">
        <v>0.7277517072573455</v>
      </c>
      <c r="K130" s="265">
        <v>1</v>
      </c>
      <c r="L130" s="265">
        <v>5.713233321690496E-2</v>
      </c>
      <c r="M130" s="265">
        <v>0.10482797722565028</v>
      </c>
      <c r="N130" s="265">
        <v>0.83292402454123249</v>
      </c>
      <c r="O130" s="265">
        <v>0.32966582148643231</v>
      </c>
      <c r="P130" s="265">
        <v>0.6620528088133083</v>
      </c>
      <c r="Q130" s="265">
        <v>1.2063796749205106E-5</v>
      </c>
      <c r="R130" s="265">
        <v>0.5191452379500644</v>
      </c>
      <c r="S130" s="265">
        <v>0.78144807055224241</v>
      </c>
      <c r="T130" s="265">
        <v>0.45537423242480923</v>
      </c>
      <c r="U130" s="265">
        <v>0.52328942879498874</v>
      </c>
      <c r="V130" s="265">
        <v>0.21015254690345064</v>
      </c>
      <c r="W130" s="265">
        <v>0.90447288583778862</v>
      </c>
      <c r="X130" s="265">
        <v>5.8764624168087004E-2</v>
      </c>
      <c r="Y130" s="265">
        <v>0</v>
      </c>
      <c r="Z130" s="265">
        <v>0.6297213663777026</v>
      </c>
      <c r="AA130" s="265">
        <v>0</v>
      </c>
      <c r="AB130" s="265">
        <v>0.118147055756092</v>
      </c>
      <c r="AC130" s="265">
        <v>0</v>
      </c>
      <c r="AD130" s="265">
        <v>0.47825790789011968</v>
      </c>
      <c r="AE130" s="265">
        <v>0.48069658499589157</v>
      </c>
      <c r="AF130" s="265">
        <v>0.84647874849820193</v>
      </c>
      <c r="AG130" s="265">
        <v>7.0786316247724718E-2</v>
      </c>
      <c r="AH130" s="265" t="e">
        <v>#DIV/0!</v>
      </c>
      <c r="AI130" s="265">
        <v>0</v>
      </c>
      <c r="AJ130" s="361">
        <v>0.486631588575277</v>
      </c>
    </row>
    <row r="131" spans="1:42" x14ac:dyDescent="0.25">
      <c r="B131" s="269"/>
      <c r="C131" s="265" t="s">
        <v>1182</v>
      </c>
      <c r="D131" s="265">
        <v>0.37107373617257444</v>
      </c>
      <c r="E131" s="265">
        <v>0.40826996385083303</v>
      </c>
      <c r="F131" s="265">
        <v>0.34170312322683055</v>
      </c>
      <c r="G131" s="265">
        <v>0.28762502256510525</v>
      </c>
      <c r="H131" s="265">
        <v>0.35200641632368679</v>
      </c>
      <c r="I131" s="265">
        <v>0.42098544967747492</v>
      </c>
      <c r="J131" s="265">
        <v>0.24177793880616508</v>
      </c>
      <c r="K131" s="265">
        <v>0</v>
      </c>
      <c r="L131" s="265">
        <v>0.94286766678309497</v>
      </c>
      <c r="M131" s="265">
        <v>0.74810583733404268</v>
      </c>
      <c r="N131" s="265">
        <v>0.12179357474724418</v>
      </c>
      <c r="O131" s="265">
        <v>0.39996518151284671</v>
      </c>
      <c r="P131" s="265">
        <v>0.28727705936844528</v>
      </c>
      <c r="Q131" s="265">
        <v>0.51888215568949037</v>
      </c>
      <c r="R131" s="265">
        <v>0.40983952707013599</v>
      </c>
      <c r="S131" s="265">
        <v>1.0043453803523096E-2</v>
      </c>
      <c r="T131" s="265">
        <v>0.53076225463780313</v>
      </c>
      <c r="U131" s="265">
        <v>0.26826496843963621</v>
      </c>
      <c r="V131" s="265">
        <v>0.73430204544459143</v>
      </c>
      <c r="W131" s="265">
        <v>7.6862139405204323E-3</v>
      </c>
      <c r="X131" s="265">
        <v>0.90344200331855806</v>
      </c>
      <c r="Y131" s="265">
        <v>7.0878749594432397E-2</v>
      </c>
      <c r="Z131" s="265">
        <v>0.26004801858431692</v>
      </c>
      <c r="AA131" s="265">
        <v>0</v>
      </c>
      <c r="AB131" s="265">
        <v>0.34235236233450417</v>
      </c>
      <c r="AC131" s="265">
        <v>0</v>
      </c>
      <c r="AD131" s="265">
        <v>0.15261352405222697</v>
      </c>
      <c r="AE131" s="265">
        <v>0.36464018280247185</v>
      </c>
      <c r="AF131" s="265">
        <v>0.11191257132411075</v>
      </c>
      <c r="AG131" s="265">
        <v>0.89148363363577032</v>
      </c>
      <c r="AH131" s="265" t="e">
        <v>#DIV/0!</v>
      </c>
      <c r="AI131" s="265">
        <v>2.035110873345293E-2</v>
      </c>
      <c r="AJ131" s="361">
        <v>0.34122741901383857</v>
      </c>
    </row>
    <row r="132" spans="1:42" x14ac:dyDescent="0.25">
      <c r="B132" s="269"/>
      <c r="C132" s="265" t="s">
        <v>1018</v>
      </c>
      <c r="D132" s="265">
        <v>5.5146144083015637E-2</v>
      </c>
      <c r="E132" s="265">
        <v>0.12681795145548094</v>
      </c>
      <c r="F132" s="265">
        <v>0.10015119141179901</v>
      </c>
      <c r="G132" s="265">
        <v>6.9776178653209578E-2</v>
      </c>
      <c r="H132" s="265">
        <v>9.132715090864249E-2</v>
      </c>
      <c r="I132" s="265">
        <v>4.13290386748352E-2</v>
      </c>
      <c r="J132" s="265">
        <v>2.8883479848237085E-2</v>
      </c>
      <c r="K132" s="265">
        <v>0</v>
      </c>
      <c r="L132" s="265">
        <v>0</v>
      </c>
      <c r="M132" s="265">
        <v>0.14223080072450436</v>
      </c>
      <c r="N132" s="265">
        <v>4.3817655621910333E-2</v>
      </c>
      <c r="O132" s="265">
        <v>9.9508556578589702E-2</v>
      </c>
      <c r="P132" s="265">
        <v>3.3997740319400213E-2</v>
      </c>
      <c r="Q132" s="265">
        <v>4.8269354910920336E-5</v>
      </c>
      <c r="R132" s="265">
        <v>3.6297977986381361E-2</v>
      </c>
      <c r="S132" s="265">
        <v>4.397094899339532E-2</v>
      </c>
      <c r="T132" s="265">
        <v>1.2815254180863567E-2</v>
      </c>
      <c r="U132" s="265">
        <v>1.0284639453769396E-3</v>
      </c>
      <c r="V132" s="265">
        <v>4.1727784162919578E-3</v>
      </c>
      <c r="W132" s="265">
        <v>1.6768883762546302E-3</v>
      </c>
      <c r="X132" s="265">
        <v>0</v>
      </c>
      <c r="Y132" s="265">
        <v>0</v>
      </c>
      <c r="Z132" s="265">
        <v>0.10503135910111754</v>
      </c>
      <c r="AA132" s="265">
        <v>0</v>
      </c>
      <c r="AB132" s="265">
        <v>7.7314988087067993E-2</v>
      </c>
      <c r="AC132" s="265">
        <v>0</v>
      </c>
      <c r="AD132" s="265">
        <v>3.0806356952205127E-2</v>
      </c>
      <c r="AE132" s="265">
        <v>7.0164947291907628E-2</v>
      </c>
      <c r="AF132" s="265">
        <v>4.0262768542749579E-2</v>
      </c>
      <c r="AG132" s="265">
        <v>3.596927699147251E-2</v>
      </c>
      <c r="AH132" s="265" t="e">
        <v>#DIV/0!</v>
      </c>
      <c r="AI132" s="265">
        <v>0</v>
      </c>
      <c r="AJ132" s="361">
        <v>7.770524758710512E-2</v>
      </c>
    </row>
    <row r="133" spans="1:42" x14ac:dyDescent="0.25">
      <c r="B133" s="269"/>
      <c r="C133" s="265" t="s">
        <v>1820</v>
      </c>
      <c r="D133" s="265">
        <v>5.3542844447451783E-2</v>
      </c>
      <c r="E133" s="265">
        <v>2.1041808526046915E-3</v>
      </c>
      <c r="F133" s="265">
        <v>0.16454598820185976</v>
      </c>
      <c r="G133" s="265">
        <v>5.0433976644138423E-3</v>
      </c>
      <c r="H133" s="265">
        <v>7.5469985321814828E-2</v>
      </c>
      <c r="I133" s="265">
        <v>4.7083667785899827E-3</v>
      </c>
      <c r="J133" s="265">
        <v>0</v>
      </c>
      <c r="K133" s="265">
        <v>0</v>
      </c>
      <c r="L133" s="265">
        <v>0</v>
      </c>
      <c r="M133" s="265">
        <v>0</v>
      </c>
      <c r="N133" s="265">
        <v>1.2937930724894603E-3</v>
      </c>
      <c r="O133" s="265">
        <v>0.1702545371697772</v>
      </c>
      <c r="P133" s="265">
        <v>1.1243729903629013E-2</v>
      </c>
      <c r="Q133" s="265">
        <v>0.48105751115884954</v>
      </c>
      <c r="R133" s="265">
        <v>3.3698199744871551E-2</v>
      </c>
      <c r="S133" s="265">
        <v>0.164059501409272</v>
      </c>
      <c r="T133" s="265">
        <v>1.0482587565240631E-3</v>
      </c>
      <c r="U133" s="265">
        <v>0.20741713881999815</v>
      </c>
      <c r="V133" s="265">
        <v>5.1372629235666024E-2</v>
      </c>
      <c r="W133" s="265">
        <v>8.6164011845436261E-2</v>
      </c>
      <c r="X133" s="265">
        <v>3.7793372513354809E-2</v>
      </c>
      <c r="Y133" s="265">
        <v>0.92912125040556759</v>
      </c>
      <c r="Z133" s="265">
        <v>5.1992559368628675E-3</v>
      </c>
      <c r="AA133" s="265">
        <v>1</v>
      </c>
      <c r="AB133" s="265">
        <v>0.46218559382233576</v>
      </c>
      <c r="AC133" s="265">
        <v>1</v>
      </c>
      <c r="AD133" s="265">
        <v>0.3381400892132434</v>
      </c>
      <c r="AE133" s="265">
        <v>7.0678962306728571E-2</v>
      </c>
      <c r="AF133" s="265">
        <v>1.1888288015529597E-3</v>
      </c>
      <c r="AG133" s="265">
        <v>5.3942424445790654E-4</v>
      </c>
      <c r="AH133" s="265" t="e">
        <v>#DIV/0!</v>
      </c>
      <c r="AI133" s="265">
        <v>0.97964889126654708</v>
      </c>
      <c r="AJ133" s="361">
        <v>7.7649251761569754E-2</v>
      </c>
    </row>
    <row r="134" spans="1:42" s="265" customFormat="1" x14ac:dyDescent="0.25">
      <c r="A134" s="197"/>
      <c r="B134" s="269"/>
      <c r="C134" s="265" t="s">
        <v>1826</v>
      </c>
      <c r="D134" s="265">
        <v>0</v>
      </c>
      <c r="E134" s="265">
        <v>9.5333649739396901E-3</v>
      </c>
      <c r="F134" s="265">
        <v>7.8049456274710278E-4</v>
      </c>
      <c r="G134" s="265">
        <v>0</v>
      </c>
      <c r="H134" s="265">
        <v>2.4322178072230748E-3</v>
      </c>
      <c r="I134" s="265">
        <v>0</v>
      </c>
      <c r="J134" s="265">
        <v>0</v>
      </c>
      <c r="K134" s="265">
        <v>0</v>
      </c>
      <c r="L134" s="265">
        <v>0</v>
      </c>
      <c r="M134" s="265">
        <v>4.8353847158027867E-3</v>
      </c>
      <c r="N134" s="265">
        <v>1.7095201712365285E-4</v>
      </c>
      <c r="O134" s="265">
        <v>0</v>
      </c>
      <c r="P134" s="265">
        <v>0</v>
      </c>
      <c r="Q134" s="265">
        <v>0</v>
      </c>
      <c r="R134" s="265">
        <v>3.4304029206781245E-4</v>
      </c>
      <c r="S134" s="265">
        <v>0</v>
      </c>
      <c r="T134" s="265">
        <v>0</v>
      </c>
      <c r="U134" s="265">
        <v>0</v>
      </c>
      <c r="V134" s="265">
        <v>0</v>
      </c>
      <c r="W134" s="265">
        <v>0</v>
      </c>
      <c r="X134" s="265">
        <v>0</v>
      </c>
      <c r="Y134" s="265">
        <v>0</v>
      </c>
      <c r="Z134" s="265">
        <v>0</v>
      </c>
      <c r="AA134" s="265">
        <v>0</v>
      </c>
      <c r="AB134" s="265">
        <v>0</v>
      </c>
      <c r="AC134" s="265">
        <v>0</v>
      </c>
      <c r="AD134" s="265">
        <v>0</v>
      </c>
      <c r="AE134" s="265">
        <v>1.6238818108426085E-3</v>
      </c>
      <c r="AF134" s="265">
        <v>1.5708283338472496E-4</v>
      </c>
      <c r="AG134" s="265">
        <v>1.2213488805744377E-3</v>
      </c>
      <c r="AH134" s="265" t="e">
        <v>#DIV/0!</v>
      </c>
      <c r="AI134" s="265">
        <v>0</v>
      </c>
      <c r="AJ134" s="361">
        <v>1.8448136404999604E-3</v>
      </c>
    </row>
    <row r="135" spans="1:42" s="265" customFormat="1" x14ac:dyDescent="0.25">
      <c r="A135" s="197"/>
      <c r="B135" s="269"/>
      <c r="C135" s="265" t="s">
        <v>562</v>
      </c>
      <c r="D135" s="265">
        <v>7.5589450640737264E-4</v>
      </c>
      <c r="E135" s="265">
        <v>8.1771868234628883E-2</v>
      </c>
      <c r="F135" s="265">
        <v>2.184332498127199E-3</v>
      </c>
      <c r="G135" s="265">
        <v>1.9639981677406994E-4</v>
      </c>
      <c r="H135" s="265">
        <v>1.9312427209438404E-2</v>
      </c>
      <c r="I135" s="265">
        <v>0</v>
      </c>
      <c r="J135" s="265">
        <v>1.5868740882524002E-3</v>
      </c>
      <c r="K135" s="265">
        <v>0</v>
      </c>
      <c r="L135" s="265">
        <v>0</v>
      </c>
      <c r="M135" s="265">
        <v>0</v>
      </c>
      <c r="N135" s="265">
        <v>0</v>
      </c>
      <c r="O135" s="265">
        <v>6.0590325235403988E-4</v>
      </c>
      <c r="P135" s="265">
        <v>5.4286615952172362E-3</v>
      </c>
      <c r="Q135" s="265">
        <v>0</v>
      </c>
      <c r="R135" s="265">
        <v>6.7601695647901945E-4</v>
      </c>
      <c r="S135" s="265">
        <v>4.7802524156735762E-4</v>
      </c>
      <c r="T135" s="265">
        <v>0</v>
      </c>
      <c r="U135" s="265">
        <v>0</v>
      </c>
      <c r="V135" s="265">
        <v>0</v>
      </c>
      <c r="W135" s="265">
        <v>0</v>
      </c>
      <c r="X135" s="265">
        <v>0</v>
      </c>
      <c r="Y135" s="265">
        <v>0</v>
      </c>
      <c r="Z135" s="265">
        <v>0</v>
      </c>
      <c r="AA135" s="265">
        <v>0</v>
      </c>
      <c r="AB135" s="265">
        <v>0</v>
      </c>
      <c r="AC135" s="265">
        <v>0</v>
      </c>
      <c r="AD135" s="265">
        <v>1.821218922049038E-4</v>
      </c>
      <c r="AE135" s="265">
        <v>1.2195440792157744E-2</v>
      </c>
      <c r="AF135" s="265">
        <v>0</v>
      </c>
      <c r="AG135" s="265">
        <v>0</v>
      </c>
      <c r="AH135" s="265" t="e">
        <v>#DIV/0!</v>
      </c>
      <c r="AI135" s="265">
        <v>0</v>
      </c>
      <c r="AJ135" s="361">
        <v>1.4941679421709455E-2</v>
      </c>
    </row>
    <row r="136" spans="1:42" s="265" customFormat="1" x14ac:dyDescent="0.25">
      <c r="A136" s="197"/>
      <c r="B136" s="269"/>
      <c r="C136" s="265" t="s">
        <v>1022</v>
      </c>
      <c r="D136" s="265">
        <v>0</v>
      </c>
      <c r="E136" s="265">
        <v>0</v>
      </c>
      <c r="F136" s="265">
        <v>0</v>
      </c>
      <c r="G136" s="265">
        <v>0</v>
      </c>
      <c r="H136" s="265">
        <v>0</v>
      </c>
      <c r="I136" s="265">
        <v>0</v>
      </c>
      <c r="J136" s="265">
        <v>0</v>
      </c>
      <c r="K136" s="265">
        <v>0</v>
      </c>
      <c r="L136" s="265">
        <v>0</v>
      </c>
      <c r="M136" s="265">
        <v>0</v>
      </c>
      <c r="N136" s="265">
        <v>0</v>
      </c>
      <c r="O136" s="265">
        <v>0</v>
      </c>
      <c r="P136" s="265">
        <v>0</v>
      </c>
      <c r="Q136" s="265">
        <v>0</v>
      </c>
      <c r="R136" s="265">
        <v>0</v>
      </c>
      <c r="S136" s="265">
        <v>0</v>
      </c>
      <c r="T136" s="265">
        <v>0</v>
      </c>
      <c r="U136" s="265">
        <v>0</v>
      </c>
      <c r="V136" s="265">
        <v>0</v>
      </c>
      <c r="W136" s="265">
        <v>0</v>
      </c>
      <c r="X136" s="265">
        <v>0</v>
      </c>
      <c r="Y136" s="265">
        <v>0</v>
      </c>
      <c r="Z136" s="265">
        <v>0</v>
      </c>
      <c r="AA136" s="265">
        <v>0</v>
      </c>
      <c r="AB136" s="265">
        <v>0</v>
      </c>
      <c r="AC136" s="265">
        <v>0</v>
      </c>
      <c r="AD136" s="265">
        <v>0</v>
      </c>
      <c r="AE136" s="265">
        <v>0</v>
      </c>
      <c r="AF136" s="265">
        <v>0</v>
      </c>
      <c r="AG136" s="265">
        <v>0</v>
      </c>
      <c r="AH136" s="265" t="e">
        <v>#DIV/0!</v>
      </c>
      <c r="AI136" s="265">
        <v>0</v>
      </c>
      <c r="AJ136" s="361">
        <v>0</v>
      </c>
    </row>
    <row r="137" spans="1:42" s="265" customFormat="1" x14ac:dyDescent="0.25">
      <c r="A137" s="197"/>
      <c r="B137" s="273"/>
      <c r="C137" s="265" t="s">
        <v>1289</v>
      </c>
      <c r="D137" s="274">
        <v>1</v>
      </c>
      <c r="E137" s="274">
        <v>1</v>
      </c>
      <c r="F137" s="274">
        <v>1</v>
      </c>
      <c r="G137" s="274">
        <v>1</v>
      </c>
      <c r="H137" s="274">
        <v>1</v>
      </c>
      <c r="I137" s="274">
        <v>1</v>
      </c>
      <c r="J137" s="274">
        <v>1</v>
      </c>
      <c r="K137" s="274">
        <v>1</v>
      </c>
      <c r="L137" s="274">
        <v>1</v>
      </c>
      <c r="M137" s="274">
        <v>1</v>
      </c>
      <c r="N137" s="274">
        <v>1</v>
      </c>
      <c r="O137" s="274">
        <v>1</v>
      </c>
      <c r="P137" s="274">
        <v>1</v>
      </c>
      <c r="Q137" s="274">
        <v>1</v>
      </c>
      <c r="R137" s="274">
        <v>1</v>
      </c>
      <c r="S137" s="274">
        <v>1</v>
      </c>
      <c r="T137" s="274">
        <v>1</v>
      </c>
      <c r="U137" s="274">
        <v>1</v>
      </c>
      <c r="V137" s="274">
        <v>1</v>
      </c>
      <c r="W137" s="274">
        <v>1</v>
      </c>
      <c r="X137" s="274">
        <v>1</v>
      </c>
      <c r="Y137" s="274">
        <v>1</v>
      </c>
      <c r="Z137" s="274">
        <v>1</v>
      </c>
      <c r="AA137" s="274">
        <v>1</v>
      </c>
      <c r="AB137" s="274">
        <v>1</v>
      </c>
      <c r="AC137" s="274">
        <v>1</v>
      </c>
      <c r="AD137" s="274">
        <v>1</v>
      </c>
      <c r="AE137" s="274">
        <v>1</v>
      </c>
      <c r="AF137" s="274">
        <v>1</v>
      </c>
      <c r="AG137" s="274">
        <v>1</v>
      </c>
      <c r="AH137" s="274" t="e">
        <v>#DIV/0!</v>
      </c>
      <c r="AI137" s="274">
        <v>1</v>
      </c>
      <c r="AJ137" s="370">
        <v>1</v>
      </c>
      <c r="AK137" s="264"/>
      <c r="AL137" s="264"/>
      <c r="AM137" s="264"/>
      <c r="AN137" s="264"/>
      <c r="AO137" s="264"/>
      <c r="AP137" s="264"/>
    </row>
    <row r="138" spans="1:42" s="264" customFormat="1" x14ac:dyDescent="0.25">
      <c r="A138" s="197"/>
      <c r="B138" s="27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361"/>
      <c r="AK138" s="265"/>
      <c r="AL138" s="265"/>
      <c r="AM138" s="265"/>
      <c r="AN138" s="265"/>
      <c r="AO138" s="265"/>
      <c r="AP138" s="265"/>
    </row>
    <row r="139" spans="1:42" s="265" customFormat="1" x14ac:dyDescent="0.25">
      <c r="A139" s="197"/>
      <c r="B139" s="269"/>
      <c r="C139" s="270" t="s">
        <v>1184</v>
      </c>
      <c r="D139" s="265">
        <v>0.22828168757901307</v>
      </c>
      <c r="E139" s="265">
        <v>0.11617669184517937</v>
      </c>
      <c r="F139" s="265">
        <v>0.22109788474251463</v>
      </c>
      <c r="G139" s="265">
        <v>0.16612103076277723</v>
      </c>
      <c r="H139" s="265">
        <v>0.18196421852268815</v>
      </c>
      <c r="I139" s="265">
        <v>0.17758261897974795</v>
      </c>
      <c r="J139" s="265">
        <v>0.18926837116217554</v>
      </c>
      <c r="K139" s="265">
        <v>1</v>
      </c>
      <c r="L139" s="265">
        <v>2.4561385882338475E-2</v>
      </c>
      <c r="M139" s="265">
        <v>0.15782350401580417</v>
      </c>
      <c r="N139" s="265">
        <v>0.14281132099394053</v>
      </c>
      <c r="O139" s="265">
        <v>0.40012475643350875</v>
      </c>
      <c r="P139" s="265">
        <v>0.4286625366774105</v>
      </c>
      <c r="Q139" s="265">
        <v>7.0307679737478666E-7</v>
      </c>
      <c r="R139" s="265">
        <v>0.11633799786164663</v>
      </c>
      <c r="S139" s="265">
        <v>0.65078461740019555</v>
      </c>
      <c r="T139" s="265">
        <v>0.17173721120538432</v>
      </c>
      <c r="U139" s="265">
        <v>7.9117858591071497E-2</v>
      </c>
      <c r="V139" s="265">
        <v>8.6972305095169289E-2</v>
      </c>
      <c r="W139" s="265">
        <v>0</v>
      </c>
      <c r="X139" s="265">
        <v>5.9107121311912612E-2</v>
      </c>
      <c r="Y139" s="265">
        <v>0</v>
      </c>
      <c r="Z139" s="265">
        <v>0.57255948985259209</v>
      </c>
      <c r="AA139" s="265">
        <v>0</v>
      </c>
      <c r="AB139" s="265">
        <v>3.3150822576607605E-2</v>
      </c>
      <c r="AC139" s="265">
        <v>0</v>
      </c>
      <c r="AD139" s="265">
        <v>0.15319268376288181</v>
      </c>
      <c r="AE139" s="265">
        <v>0.16243405037972827</v>
      </c>
      <c r="AF139" s="265">
        <v>0.14281138257168419</v>
      </c>
      <c r="AG139" s="265">
        <v>4.4042951005724675E-2</v>
      </c>
      <c r="AH139" s="265" t="e">
        <v>#DIV/0!</v>
      </c>
      <c r="AI139" s="265">
        <v>0</v>
      </c>
      <c r="AJ139" s="361">
        <v>0.18238870762079795</v>
      </c>
      <c r="AK139" s="197"/>
      <c r="AL139" s="197"/>
      <c r="AM139" s="197"/>
      <c r="AN139" s="197"/>
      <c r="AO139" s="197"/>
      <c r="AP139" s="197"/>
    </row>
    <row r="140" spans="1:42" s="265" customFormat="1" x14ac:dyDescent="0.25">
      <c r="A140" s="197"/>
      <c r="B140" s="275"/>
      <c r="C140" s="271" t="s">
        <v>1185</v>
      </c>
      <c r="D140" s="265">
        <v>0.56829942439212833</v>
      </c>
      <c r="E140" s="265">
        <v>0.64620546346415342</v>
      </c>
      <c r="F140" s="265">
        <v>0.4671042484270132</v>
      </c>
      <c r="G140" s="265">
        <v>0.61756855728307369</v>
      </c>
      <c r="H140" s="265">
        <v>0.55514820119590325</v>
      </c>
      <c r="I140" s="265">
        <v>0.79710542613950175</v>
      </c>
      <c r="J140" s="265">
        <v>0.73308588280743137</v>
      </c>
      <c r="K140" s="265">
        <v>0</v>
      </c>
      <c r="L140" s="265">
        <v>0.97543861411766153</v>
      </c>
      <c r="M140" s="265">
        <v>0.65490868040758266</v>
      </c>
      <c r="N140" s="265">
        <v>0.70641303781443154</v>
      </c>
      <c r="O140" s="265">
        <v>0.35489320732372565</v>
      </c>
      <c r="P140" s="265">
        <v>0.49148742031513948</v>
      </c>
      <c r="Q140" s="265">
        <v>0.58284675194279223</v>
      </c>
      <c r="R140" s="265">
        <v>0.77908094974369846</v>
      </c>
      <c r="S140" s="265">
        <v>1.176349011942268E-2</v>
      </c>
      <c r="T140" s="265">
        <v>0.8282611306009483</v>
      </c>
      <c r="U140" s="265">
        <v>0.40849238070232935</v>
      </c>
      <c r="V140" s="265">
        <v>0.83379422716374452</v>
      </c>
      <c r="W140" s="265">
        <v>1.363912777566513E-2</v>
      </c>
      <c r="X140" s="265">
        <v>0.74839650402124103</v>
      </c>
      <c r="Y140" s="265">
        <v>9.8343542260134253E-2</v>
      </c>
      <c r="Z140" s="265">
        <v>0.32419715925768605</v>
      </c>
      <c r="AA140" s="265">
        <v>0</v>
      </c>
      <c r="AB140" s="265">
        <v>0.17453965847616781</v>
      </c>
      <c r="AC140" s="265">
        <v>0</v>
      </c>
      <c r="AD140" s="265">
        <v>0.21527701931929849</v>
      </c>
      <c r="AE140" s="265">
        <v>0.60108687397403071</v>
      </c>
      <c r="AF140" s="265">
        <v>0.70641298706793654</v>
      </c>
      <c r="AG140" s="265">
        <v>0.92878390010676526</v>
      </c>
      <c r="AH140" s="265" t="e">
        <v>#DIV/0!</v>
      </c>
      <c r="AI140" s="265">
        <v>4.1785590651435021E-2</v>
      </c>
      <c r="AJ140" s="361">
        <v>0.56537460029109121</v>
      </c>
    </row>
    <row r="141" spans="1:42" s="265" customFormat="1" x14ac:dyDescent="0.25">
      <c r="A141" s="197"/>
      <c r="B141" s="275"/>
      <c r="C141" s="272" t="s">
        <v>1186</v>
      </c>
      <c r="D141" s="265">
        <v>7.4097545831130068E-2</v>
      </c>
      <c r="E141" s="265">
        <v>0.1295440424308151</v>
      </c>
      <c r="F141" s="265">
        <v>0.1578180957632471</v>
      </c>
      <c r="G141" s="265">
        <v>0.20225815013993953</v>
      </c>
      <c r="H141" s="265">
        <v>0.14630410327917118</v>
      </c>
      <c r="I141" s="265">
        <v>1.3552274587897204E-2</v>
      </c>
      <c r="J141" s="265">
        <v>7.4728945924830231E-2</v>
      </c>
      <c r="K141" s="265">
        <v>0</v>
      </c>
      <c r="L141" s="265">
        <v>0</v>
      </c>
      <c r="M141" s="265">
        <v>0.18726663472833271</v>
      </c>
      <c r="N141" s="265">
        <v>0.14637788381200084</v>
      </c>
      <c r="O141" s="265">
        <v>0.10357758872670447</v>
      </c>
      <c r="P141" s="265">
        <v>4.310615942325443E-2</v>
      </c>
      <c r="Q141" s="265">
        <v>1.3050221111584918E-3</v>
      </c>
      <c r="R141" s="265">
        <v>4.2758381744890772E-2</v>
      </c>
      <c r="S141" s="265">
        <v>9.6634660503893938E-2</v>
      </c>
      <c r="T141" s="265">
        <v>1.6581936673563945E-6</v>
      </c>
      <c r="U141" s="265">
        <v>0</v>
      </c>
      <c r="V141" s="265">
        <v>6.001303946881485E-3</v>
      </c>
      <c r="W141" s="265">
        <v>3.4863732052695482E-5</v>
      </c>
      <c r="X141" s="265">
        <v>7.6459625724015304E-7</v>
      </c>
      <c r="Y141" s="265">
        <v>0</v>
      </c>
      <c r="Z141" s="265">
        <v>8.3642574154519672E-2</v>
      </c>
      <c r="AA141" s="265">
        <v>0</v>
      </c>
      <c r="AB141" s="265">
        <v>3.8406390402323368E-2</v>
      </c>
      <c r="AC141" s="265">
        <v>0</v>
      </c>
      <c r="AD141" s="265">
        <v>2.664435787232345E-2</v>
      </c>
      <c r="AE141" s="265">
        <v>0.11197933810174357</v>
      </c>
      <c r="AF141" s="265">
        <v>0.14637787329667321</v>
      </c>
      <c r="AG141" s="265">
        <v>2.5413530583648491E-2</v>
      </c>
      <c r="AH141" s="265" t="e">
        <v>#DIV/0!</v>
      </c>
      <c r="AI141" s="265">
        <v>0</v>
      </c>
      <c r="AJ141" s="361">
        <v>0.12472460428481469</v>
      </c>
    </row>
    <row r="142" spans="1:42" s="265" customFormat="1" x14ac:dyDescent="0.25">
      <c r="A142" s="197"/>
      <c r="B142" s="275"/>
      <c r="C142" s="265" t="s">
        <v>1827</v>
      </c>
      <c r="D142" s="265">
        <v>0.22828168757901307</v>
      </c>
      <c r="E142" s="265">
        <v>0.11617669184517937</v>
      </c>
      <c r="F142" s="265">
        <v>0.22109788474251463</v>
      </c>
      <c r="G142" s="265">
        <v>0.16612103076277723</v>
      </c>
      <c r="H142" s="265">
        <v>0.18196421852268815</v>
      </c>
      <c r="I142" s="265">
        <v>0.17758261897974795</v>
      </c>
      <c r="J142" s="265">
        <v>0.18926837116217554</v>
      </c>
      <c r="K142" s="265">
        <v>1</v>
      </c>
      <c r="L142" s="265">
        <v>2.4561385882338475E-2</v>
      </c>
      <c r="M142" s="265">
        <v>0.15782350401580417</v>
      </c>
      <c r="N142" s="265">
        <v>0.14281132099394053</v>
      </c>
      <c r="O142" s="265">
        <v>0.40012475643350875</v>
      </c>
      <c r="P142" s="265">
        <v>0.4286625366774105</v>
      </c>
      <c r="Q142" s="265">
        <v>7.0307679737478666E-7</v>
      </c>
      <c r="R142" s="265">
        <v>0.11633799786164663</v>
      </c>
      <c r="S142" s="265">
        <v>0.65078461740019555</v>
      </c>
      <c r="T142" s="265">
        <v>0.17173721120538432</v>
      </c>
      <c r="U142" s="265">
        <v>7.9117858591071497E-2</v>
      </c>
      <c r="V142" s="265">
        <v>8.6972305095169289E-2</v>
      </c>
      <c r="W142" s="265">
        <v>0</v>
      </c>
      <c r="X142" s="265">
        <v>5.9107121311912612E-2</v>
      </c>
      <c r="Y142" s="265">
        <v>0</v>
      </c>
      <c r="Z142" s="265">
        <v>0.57255948985259209</v>
      </c>
      <c r="AA142" s="265">
        <v>0</v>
      </c>
      <c r="AB142" s="265">
        <v>3.3150822576607605E-2</v>
      </c>
      <c r="AC142" s="265">
        <v>0</v>
      </c>
      <c r="AD142" s="265">
        <v>0.15319268376288181</v>
      </c>
      <c r="AE142" s="265">
        <v>0.16243405037972827</v>
      </c>
      <c r="AF142" s="265">
        <v>0.14281138257168419</v>
      </c>
      <c r="AG142" s="265">
        <v>4.4042951005724675E-2</v>
      </c>
      <c r="AH142" s="265" t="e">
        <v>#DIV/0!</v>
      </c>
      <c r="AI142" s="265">
        <v>0</v>
      </c>
      <c r="AJ142" s="361">
        <v>0.18238870762079795</v>
      </c>
    </row>
    <row r="143" spans="1:42" s="265" customFormat="1" x14ac:dyDescent="0.25">
      <c r="A143" s="197"/>
      <c r="B143" s="275"/>
      <c r="C143" s="265" t="s">
        <v>1185</v>
      </c>
      <c r="D143" s="265">
        <v>0.56829942439212833</v>
      </c>
      <c r="E143" s="265">
        <v>0.64620546346415342</v>
      </c>
      <c r="F143" s="265">
        <v>0.4671042484270132</v>
      </c>
      <c r="G143" s="265">
        <v>0.61756855728307369</v>
      </c>
      <c r="H143" s="265">
        <v>0.55514820119590325</v>
      </c>
      <c r="I143" s="265">
        <v>0.79710542613950175</v>
      </c>
      <c r="J143" s="265">
        <v>0.73308588280743137</v>
      </c>
      <c r="K143" s="265">
        <v>0</v>
      </c>
      <c r="L143" s="265">
        <v>0.97543861411766153</v>
      </c>
      <c r="M143" s="265">
        <v>0.65490868040758266</v>
      </c>
      <c r="N143" s="265">
        <v>0.70641303781443154</v>
      </c>
      <c r="O143" s="265">
        <v>0.35489320732372565</v>
      </c>
      <c r="P143" s="265">
        <v>0.49148742031513948</v>
      </c>
      <c r="Q143" s="265">
        <v>0.58284675194279223</v>
      </c>
      <c r="R143" s="265">
        <v>0.77908094974369846</v>
      </c>
      <c r="S143" s="265">
        <v>1.176349011942268E-2</v>
      </c>
      <c r="T143" s="265">
        <v>0.8282611306009483</v>
      </c>
      <c r="U143" s="265">
        <v>0.40849238070232935</v>
      </c>
      <c r="V143" s="265">
        <v>0.83379422716374452</v>
      </c>
      <c r="W143" s="265">
        <v>1.363912777566513E-2</v>
      </c>
      <c r="X143" s="265">
        <v>0.74839650402124103</v>
      </c>
      <c r="Y143" s="265">
        <v>9.8343542260134253E-2</v>
      </c>
      <c r="Z143" s="265">
        <v>0.32419715925768605</v>
      </c>
      <c r="AA143" s="265">
        <v>0</v>
      </c>
      <c r="AB143" s="265">
        <v>0.17453965847616781</v>
      </c>
      <c r="AC143" s="265">
        <v>0</v>
      </c>
      <c r="AD143" s="265">
        <v>0.21527701931929849</v>
      </c>
      <c r="AE143" s="265">
        <v>0.60108687397403071</v>
      </c>
      <c r="AF143" s="265">
        <v>0.70641298706793654</v>
      </c>
      <c r="AG143" s="265">
        <v>0.92878390010676526</v>
      </c>
      <c r="AH143" s="265" t="e">
        <v>#DIV/0!</v>
      </c>
      <c r="AI143" s="265">
        <v>4.1785590651435021E-2</v>
      </c>
      <c r="AJ143" s="361">
        <v>0.56537460029109121</v>
      </c>
    </row>
    <row r="144" spans="1:42" s="265" customFormat="1" x14ac:dyDescent="0.25">
      <c r="A144" s="197"/>
      <c r="B144" s="275"/>
      <c r="C144" s="265" t="s">
        <v>1023</v>
      </c>
      <c r="D144" s="265">
        <v>7.4097545831130068E-2</v>
      </c>
      <c r="E144" s="265">
        <v>9.700503737531295E-2</v>
      </c>
      <c r="F144" s="265">
        <v>0.15781807069252496</v>
      </c>
      <c r="G144" s="265">
        <v>0.20225815013993953</v>
      </c>
      <c r="H144" s="265">
        <v>0.1364336357592596</v>
      </c>
      <c r="I144" s="265">
        <v>1.3552274587897204E-2</v>
      </c>
      <c r="J144" s="265">
        <v>7.4728945924830231E-2</v>
      </c>
      <c r="K144" s="265">
        <v>0</v>
      </c>
      <c r="L144" s="265">
        <v>0</v>
      </c>
      <c r="M144" s="265">
        <v>0.17893694346103922</v>
      </c>
      <c r="N144" s="265">
        <v>0.14637788381200084</v>
      </c>
      <c r="O144" s="265">
        <v>0.10357758872670447</v>
      </c>
      <c r="P144" s="265">
        <v>4.310615942325443E-2</v>
      </c>
      <c r="Q144" s="265">
        <v>1.3050221111584918E-3</v>
      </c>
      <c r="R144" s="265">
        <v>4.2301892703954604E-2</v>
      </c>
      <c r="S144" s="265">
        <v>9.6634660503893938E-2</v>
      </c>
      <c r="T144" s="265">
        <v>1.6581936673563945E-6</v>
      </c>
      <c r="U144" s="265">
        <v>0</v>
      </c>
      <c r="V144" s="265">
        <v>6.001303946881485E-3</v>
      </c>
      <c r="W144" s="265">
        <v>3.4863732052695482E-5</v>
      </c>
      <c r="X144" s="265">
        <v>7.6459625724015304E-7</v>
      </c>
      <c r="Y144" s="265">
        <v>0</v>
      </c>
      <c r="Z144" s="265">
        <v>8.3642574154519672E-2</v>
      </c>
      <c r="AA144" s="265">
        <v>0</v>
      </c>
      <c r="AB144" s="265">
        <v>3.8406390402323368E-2</v>
      </c>
      <c r="AC144" s="265">
        <v>0</v>
      </c>
      <c r="AD144" s="265">
        <v>2.664435787232345E-2</v>
      </c>
      <c r="AE144" s="265">
        <v>0.10518188050302331</v>
      </c>
      <c r="AF144" s="265">
        <v>0.14637787329667321</v>
      </c>
      <c r="AG144" s="265">
        <v>2.4289540505253657E-2</v>
      </c>
      <c r="AH144" s="265" t="e">
        <v>#DIV/0!</v>
      </c>
      <c r="AI144" s="265">
        <v>0</v>
      </c>
      <c r="AJ144" s="361">
        <v>0.11678722837182955</v>
      </c>
    </row>
    <row r="145" spans="1:42" s="265" customFormat="1" x14ac:dyDescent="0.25">
      <c r="A145" s="197"/>
      <c r="B145" s="275"/>
      <c r="C145" s="265" t="s">
        <v>1828</v>
      </c>
      <c r="D145" s="265">
        <v>0.12776077697793026</v>
      </c>
      <c r="E145" s="265">
        <v>1.6353577467502114E-2</v>
      </c>
      <c r="F145" s="265">
        <v>0.15387474379516308</v>
      </c>
      <c r="G145" s="265">
        <v>1.4038945783968285E-2</v>
      </c>
      <c r="H145" s="265">
        <v>8.8536024271429301E-2</v>
      </c>
      <c r="I145" s="265">
        <v>1.1759680292853245E-2</v>
      </c>
      <c r="J145" s="265">
        <v>0</v>
      </c>
      <c r="K145" s="265">
        <v>0</v>
      </c>
      <c r="L145" s="265">
        <v>0</v>
      </c>
      <c r="M145" s="265">
        <v>1.1808482804639811E-6</v>
      </c>
      <c r="N145" s="265">
        <v>4.3977573796271071E-3</v>
      </c>
      <c r="O145" s="265">
        <v>0.14140444751606113</v>
      </c>
      <c r="P145" s="265">
        <v>3.4799507870414109E-2</v>
      </c>
      <c r="Q145" s="265">
        <v>0.41584752286925192</v>
      </c>
      <c r="R145" s="265">
        <v>6.1428911850053176E-2</v>
      </c>
      <c r="S145" s="265">
        <v>0.24081723197648786</v>
      </c>
      <c r="T145" s="265">
        <v>0</v>
      </c>
      <c r="U145" s="265">
        <v>0.51238976070659914</v>
      </c>
      <c r="V145" s="265">
        <v>7.3232163794204524E-2</v>
      </c>
      <c r="W145" s="265">
        <v>0.98632600849228225</v>
      </c>
      <c r="X145" s="265">
        <v>0.19249561007058905</v>
      </c>
      <c r="Y145" s="265">
        <v>0.9016564577398658</v>
      </c>
      <c r="Z145" s="265">
        <v>1.9600776735202195E-2</v>
      </c>
      <c r="AA145" s="265">
        <v>1</v>
      </c>
      <c r="AB145" s="265">
        <v>0.75390312854490116</v>
      </c>
      <c r="AC145" s="265">
        <v>1</v>
      </c>
      <c r="AD145" s="265">
        <v>0.60488593904549626</v>
      </c>
      <c r="AE145" s="265">
        <v>0.10543452859549188</v>
      </c>
      <c r="AF145" s="265">
        <v>4.3977570637060235E-3</v>
      </c>
      <c r="AG145" s="265">
        <v>1.7596183038614812E-3</v>
      </c>
      <c r="AH145" s="265" t="e">
        <v>#DIV/0!</v>
      </c>
      <c r="AI145" s="265">
        <v>0.95821440934856494</v>
      </c>
      <c r="AJ145" s="361">
        <v>0.10482789919759966</v>
      </c>
    </row>
    <row r="146" spans="1:42" s="265" customFormat="1" x14ac:dyDescent="0.25">
      <c r="A146" s="197"/>
      <c r="B146" s="275"/>
      <c r="C146" s="265" t="s">
        <v>1829</v>
      </c>
      <c r="D146" s="265">
        <v>0</v>
      </c>
      <c r="E146" s="265">
        <v>3.2539005055502154E-2</v>
      </c>
      <c r="F146" s="265">
        <v>2.5070722150538789E-8</v>
      </c>
      <c r="G146" s="265">
        <v>0</v>
      </c>
      <c r="H146" s="265">
        <v>9.8704675199115851E-3</v>
      </c>
      <c r="I146" s="265">
        <v>0</v>
      </c>
      <c r="J146" s="265">
        <v>0</v>
      </c>
      <c r="K146" s="265">
        <v>0</v>
      </c>
      <c r="L146" s="265">
        <v>0</v>
      </c>
      <c r="M146" s="265">
        <v>8.3296912672934827E-3</v>
      </c>
      <c r="N146" s="265">
        <v>0</v>
      </c>
      <c r="O146" s="265">
        <v>0</v>
      </c>
      <c r="P146" s="265">
        <v>0</v>
      </c>
      <c r="Q146" s="265">
        <v>0</v>
      </c>
      <c r="R146" s="265">
        <v>4.5648904093616751E-4</v>
      </c>
      <c r="S146" s="265">
        <v>0</v>
      </c>
      <c r="T146" s="265">
        <v>0</v>
      </c>
      <c r="U146" s="265">
        <v>0</v>
      </c>
      <c r="V146" s="265">
        <v>0</v>
      </c>
      <c r="W146" s="265">
        <v>0</v>
      </c>
      <c r="X146" s="265">
        <v>0</v>
      </c>
      <c r="Y146" s="265">
        <v>0</v>
      </c>
      <c r="Z146" s="265">
        <v>0</v>
      </c>
      <c r="AA146" s="265">
        <v>0</v>
      </c>
      <c r="AB146" s="265">
        <v>0</v>
      </c>
      <c r="AC146" s="265">
        <v>0</v>
      </c>
      <c r="AD146" s="265">
        <v>0</v>
      </c>
      <c r="AE146" s="265">
        <v>6.7974575987202485E-3</v>
      </c>
      <c r="AF146" s="265">
        <v>0</v>
      </c>
      <c r="AG146" s="265">
        <v>1.1239900783948321E-3</v>
      </c>
      <c r="AH146" s="265" t="e">
        <v>#DIV/0!</v>
      </c>
      <c r="AI146" s="265">
        <v>0</v>
      </c>
      <c r="AJ146" s="361">
        <v>7.9373759129851354E-3</v>
      </c>
    </row>
    <row r="147" spans="1:42" s="265" customFormat="1" x14ac:dyDescent="0.25">
      <c r="A147" s="197"/>
      <c r="B147" s="275"/>
      <c r="C147" s="265" t="s">
        <v>563</v>
      </c>
      <c r="D147" s="265">
        <v>1.5605652197984389E-3</v>
      </c>
      <c r="E147" s="265">
        <v>9.1720224792350188E-2</v>
      </c>
      <c r="F147" s="265">
        <v>1.0502727206192309E-4</v>
      </c>
      <c r="G147" s="265">
        <v>1.3316030241269728E-5</v>
      </c>
      <c r="H147" s="265">
        <v>2.8047452730807977E-2</v>
      </c>
      <c r="I147" s="265">
        <v>0</v>
      </c>
      <c r="J147" s="265">
        <v>2.9168001055628365E-3</v>
      </c>
      <c r="K147" s="265">
        <v>0</v>
      </c>
      <c r="L147" s="265">
        <v>0</v>
      </c>
      <c r="M147" s="265">
        <v>0</v>
      </c>
      <c r="N147" s="265">
        <v>0</v>
      </c>
      <c r="O147" s="265">
        <v>0</v>
      </c>
      <c r="P147" s="265">
        <v>1.9443757137814976E-3</v>
      </c>
      <c r="Q147" s="265">
        <v>0</v>
      </c>
      <c r="R147" s="265">
        <v>3.93758799710916E-4</v>
      </c>
      <c r="S147" s="265">
        <v>0</v>
      </c>
      <c r="T147" s="265">
        <v>0</v>
      </c>
      <c r="U147" s="265">
        <v>0</v>
      </c>
      <c r="V147" s="265">
        <v>0</v>
      </c>
      <c r="W147" s="265">
        <v>0</v>
      </c>
      <c r="X147" s="265">
        <v>0</v>
      </c>
      <c r="Y147" s="265">
        <v>0</v>
      </c>
      <c r="Z147" s="265">
        <v>0</v>
      </c>
      <c r="AA147" s="265">
        <v>0</v>
      </c>
      <c r="AB147" s="265">
        <v>0</v>
      </c>
      <c r="AC147" s="265">
        <v>0</v>
      </c>
      <c r="AD147" s="265">
        <v>0</v>
      </c>
      <c r="AE147" s="265">
        <v>1.9065208949005524E-2</v>
      </c>
      <c r="AF147" s="265">
        <v>0</v>
      </c>
      <c r="AG147" s="265">
        <v>0</v>
      </c>
      <c r="AH147" s="265" t="e">
        <v>#DIV/0!</v>
      </c>
      <c r="AI147" s="265">
        <v>0</v>
      </c>
      <c r="AJ147" s="361">
        <v>2.2684188605696414E-2</v>
      </c>
    </row>
    <row r="148" spans="1:42" s="265" customFormat="1" x14ac:dyDescent="0.25">
      <c r="A148" s="197"/>
      <c r="B148" s="275"/>
      <c r="C148" s="265" t="s">
        <v>1024</v>
      </c>
      <c r="D148" s="265">
        <v>0</v>
      </c>
      <c r="E148" s="265">
        <v>0</v>
      </c>
      <c r="F148" s="265">
        <v>0</v>
      </c>
      <c r="G148" s="265">
        <v>0</v>
      </c>
      <c r="H148" s="265">
        <v>0</v>
      </c>
      <c r="I148" s="265">
        <v>0</v>
      </c>
      <c r="J148" s="265">
        <v>0</v>
      </c>
      <c r="K148" s="265">
        <v>0</v>
      </c>
      <c r="L148" s="265">
        <v>0</v>
      </c>
      <c r="M148" s="265">
        <v>0</v>
      </c>
      <c r="N148" s="265">
        <v>0</v>
      </c>
      <c r="O148" s="265">
        <v>0</v>
      </c>
      <c r="P148" s="265">
        <v>0</v>
      </c>
      <c r="Q148" s="265">
        <v>0</v>
      </c>
      <c r="R148" s="265">
        <v>0</v>
      </c>
      <c r="S148" s="265">
        <v>0</v>
      </c>
      <c r="T148" s="265">
        <v>0</v>
      </c>
      <c r="U148" s="265">
        <v>0</v>
      </c>
      <c r="V148" s="265">
        <v>0</v>
      </c>
      <c r="W148" s="265">
        <v>0</v>
      </c>
      <c r="X148" s="265">
        <v>0</v>
      </c>
      <c r="Y148" s="265">
        <v>0</v>
      </c>
      <c r="Z148" s="265">
        <v>0</v>
      </c>
      <c r="AA148" s="265">
        <v>0</v>
      </c>
      <c r="AB148" s="265">
        <v>0</v>
      </c>
      <c r="AC148" s="265">
        <v>0</v>
      </c>
      <c r="AD148" s="265">
        <v>0</v>
      </c>
      <c r="AE148" s="265">
        <v>0</v>
      </c>
      <c r="AF148" s="265">
        <v>0</v>
      </c>
      <c r="AG148" s="265">
        <v>0</v>
      </c>
      <c r="AH148" s="265" t="e">
        <v>#DIV/0!</v>
      </c>
      <c r="AI148" s="265">
        <v>0</v>
      </c>
      <c r="AJ148" s="361">
        <v>0</v>
      </c>
    </row>
    <row r="149" spans="1:42" s="265" customFormat="1" x14ac:dyDescent="0.25">
      <c r="A149" s="197"/>
      <c r="B149" s="276"/>
      <c r="C149" s="264" t="s">
        <v>564</v>
      </c>
      <c r="D149" s="264">
        <v>1</v>
      </c>
      <c r="E149" s="264">
        <v>1</v>
      </c>
      <c r="F149" s="264">
        <v>1</v>
      </c>
      <c r="G149" s="264">
        <v>1</v>
      </c>
      <c r="H149" s="264">
        <v>1</v>
      </c>
      <c r="I149" s="264">
        <v>1</v>
      </c>
      <c r="J149" s="264">
        <v>1</v>
      </c>
      <c r="K149" s="264">
        <v>1</v>
      </c>
      <c r="L149" s="264">
        <v>1</v>
      </c>
      <c r="M149" s="264">
        <v>1</v>
      </c>
      <c r="N149" s="264">
        <v>1</v>
      </c>
      <c r="O149" s="264">
        <v>1</v>
      </c>
      <c r="P149" s="264">
        <v>1</v>
      </c>
      <c r="Q149" s="264">
        <v>1</v>
      </c>
      <c r="R149" s="264">
        <v>1</v>
      </c>
      <c r="S149" s="264">
        <v>1</v>
      </c>
      <c r="T149" s="264">
        <v>1</v>
      </c>
      <c r="U149" s="264">
        <v>1</v>
      </c>
      <c r="V149" s="264">
        <v>1</v>
      </c>
      <c r="W149" s="264">
        <v>1</v>
      </c>
      <c r="X149" s="264">
        <v>1</v>
      </c>
      <c r="Y149" s="264">
        <v>1</v>
      </c>
      <c r="Z149" s="264">
        <v>1</v>
      </c>
      <c r="AA149" s="264">
        <v>1</v>
      </c>
      <c r="AB149" s="264">
        <v>1</v>
      </c>
      <c r="AC149" s="264">
        <v>1</v>
      </c>
      <c r="AD149" s="264">
        <v>1</v>
      </c>
      <c r="AE149" s="264">
        <v>1</v>
      </c>
      <c r="AF149" s="264">
        <v>1</v>
      </c>
      <c r="AG149" s="264">
        <v>1</v>
      </c>
      <c r="AH149" s="264" t="e">
        <v>#DIV/0!</v>
      </c>
      <c r="AI149" s="264">
        <v>1</v>
      </c>
      <c r="AJ149" s="362">
        <v>1</v>
      </c>
      <c r="AK149" s="264"/>
      <c r="AL149" s="264"/>
      <c r="AM149" s="264"/>
      <c r="AN149" s="264"/>
      <c r="AO149" s="264"/>
      <c r="AP149" s="264"/>
    </row>
    <row r="150" spans="1:42" s="264" customFormat="1" x14ac:dyDescent="0.25">
      <c r="A150" s="197"/>
      <c r="B150" s="269"/>
      <c r="C150" s="261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361"/>
      <c r="AK150" s="265"/>
      <c r="AL150" s="265"/>
      <c r="AM150" s="265"/>
      <c r="AN150" s="265"/>
      <c r="AO150" s="265"/>
      <c r="AP150" s="265"/>
    </row>
    <row r="151" spans="1:42" s="265" customFormat="1" x14ac:dyDescent="0.25">
      <c r="A151" s="197"/>
      <c r="B151" s="269"/>
      <c r="C151" s="270" t="s">
        <v>1187</v>
      </c>
      <c r="D151" s="265">
        <v>0.51368377029740264</v>
      </c>
      <c r="E151" s="265">
        <v>0.35975714252933466</v>
      </c>
      <c r="F151" s="265">
        <v>0.38408795163390941</v>
      </c>
      <c r="G151" s="265">
        <v>0.62484965605185139</v>
      </c>
      <c r="H151" s="265">
        <v>0.44992789958238461</v>
      </c>
      <c r="I151" s="265">
        <v>0.51847370180833685</v>
      </c>
      <c r="J151" s="265">
        <v>0.7208338597274403</v>
      </c>
      <c r="K151" s="265">
        <v>1</v>
      </c>
      <c r="L151" s="265">
        <v>5.5605559029749056E-2</v>
      </c>
      <c r="M151" s="265">
        <v>0.10602052655699641</v>
      </c>
      <c r="N151" s="265">
        <v>0.82517475972463972</v>
      </c>
      <c r="O151" s="265">
        <v>0.33184272602098303</v>
      </c>
      <c r="P151" s="265">
        <v>0.65879946743935647</v>
      </c>
      <c r="Q151" s="265">
        <v>1.1425053604975381E-5</v>
      </c>
      <c r="R151" s="265">
        <v>0.50887119535247904</v>
      </c>
      <c r="S151" s="265">
        <v>0.77911359317227602</v>
      </c>
      <c r="T151" s="265">
        <v>0.44791274733544156</v>
      </c>
      <c r="U151" s="265">
        <v>0.48176873310905183</v>
      </c>
      <c r="V151" s="265">
        <v>0.19909708310805305</v>
      </c>
      <c r="W151" s="265">
        <v>0.90345484926582653</v>
      </c>
      <c r="X151" s="265">
        <v>5.8794757437001445E-2</v>
      </c>
      <c r="Y151" s="265">
        <v>0</v>
      </c>
      <c r="Z151" s="265">
        <v>0.62584584054791204</v>
      </c>
      <c r="AA151" s="265">
        <v>0</v>
      </c>
      <c r="AB151" s="265">
        <v>0.11303919770856924</v>
      </c>
      <c r="AC151" s="265">
        <v>0</v>
      </c>
      <c r="AD151" s="265">
        <v>0.46511864601677827</v>
      </c>
      <c r="AE151" s="265">
        <v>0.47066195070512384</v>
      </c>
      <c r="AF151" s="265">
        <v>0.83921169697016162</v>
      </c>
      <c r="AG151" s="265">
        <v>6.9681499624663815E-2</v>
      </c>
      <c r="AH151" s="265" t="e">
        <v>#DIV/0!</v>
      </c>
      <c r="AI151" s="265">
        <v>0</v>
      </c>
      <c r="AJ151" s="361">
        <v>0.47676311717274411</v>
      </c>
    </row>
    <row r="152" spans="1:42" s="265" customFormat="1" x14ac:dyDescent="0.25">
      <c r="A152" s="197"/>
      <c r="B152" s="269"/>
      <c r="C152" s="271" t="s">
        <v>1188</v>
      </c>
      <c r="D152" s="265">
        <v>0.37500038082981807</v>
      </c>
      <c r="E152" s="265">
        <v>0.419215493603525</v>
      </c>
      <c r="F152" s="265">
        <v>0.3465456709478843</v>
      </c>
      <c r="G152" s="265">
        <v>0.29638360707313199</v>
      </c>
      <c r="H152" s="265">
        <v>0.35897862962423704</v>
      </c>
      <c r="I152" s="265">
        <v>0.43633468627300681</v>
      </c>
      <c r="J152" s="265">
        <v>0.24808972826928644</v>
      </c>
      <c r="K152" s="265">
        <v>0</v>
      </c>
      <c r="L152" s="265">
        <v>0.94439444097025094</v>
      </c>
      <c r="M152" s="265">
        <v>0.74600863755308566</v>
      </c>
      <c r="N152" s="265">
        <v>0.12835825760694963</v>
      </c>
      <c r="O152" s="265">
        <v>0.39857263442045676</v>
      </c>
      <c r="P152" s="265">
        <v>0.29012364766099707</v>
      </c>
      <c r="Q152" s="265">
        <v>0.52247849003304014</v>
      </c>
      <c r="R152" s="265">
        <v>0.41925743650122893</v>
      </c>
      <c r="S152" s="265">
        <v>1.0074184553211121E-2</v>
      </c>
      <c r="T152" s="265">
        <v>0.53858839601229402</v>
      </c>
      <c r="U152" s="265">
        <v>0.28137328086204699</v>
      </c>
      <c r="V152" s="265">
        <v>0.74323149871383531</v>
      </c>
      <c r="W152" s="265">
        <v>7.6929142895179629E-3</v>
      </c>
      <c r="X152" s="265">
        <v>0.88980093270373384</v>
      </c>
      <c r="Y152" s="265">
        <v>7.3759664635766997E-2</v>
      </c>
      <c r="Z152" s="265">
        <v>0.26439727488504905</v>
      </c>
      <c r="AA152" s="265">
        <v>0</v>
      </c>
      <c r="AB152" s="265">
        <v>0.33226763930837538</v>
      </c>
      <c r="AC152" s="265">
        <v>0</v>
      </c>
      <c r="AD152" s="265">
        <v>0.15514640672653809</v>
      </c>
      <c r="AE152" s="265">
        <v>0.37209521070272478</v>
      </c>
      <c r="AF152" s="265">
        <v>0.11805221252938855</v>
      </c>
      <c r="AG152" s="265">
        <v>0.89302457487741471</v>
      </c>
      <c r="AH152" s="265" t="e">
        <v>#DIV/0!</v>
      </c>
      <c r="AI152" s="265">
        <v>2.1923955435400353E-2</v>
      </c>
      <c r="AJ152" s="361">
        <v>0.34849789331862224</v>
      </c>
    </row>
    <row r="153" spans="1:42" s="265" customFormat="1" x14ac:dyDescent="0.25">
      <c r="A153" s="197"/>
      <c r="B153" s="269"/>
      <c r="C153" s="272" t="s">
        <v>1189</v>
      </c>
      <c r="D153" s="265">
        <v>5.5523455076797894E-2</v>
      </c>
      <c r="E153" s="265">
        <v>0.13603816761300799</v>
      </c>
      <c r="F153" s="265">
        <v>0.10312843782698325</v>
      </c>
      <c r="G153" s="265">
        <v>7.3293006294788826E-2</v>
      </c>
      <c r="H153" s="265">
        <v>9.5562804170696347E-2</v>
      </c>
      <c r="I153" s="265">
        <v>4.019548515332548E-2</v>
      </c>
      <c r="J153" s="265">
        <v>2.9472452473750708E-2</v>
      </c>
      <c r="K153" s="265">
        <v>0</v>
      </c>
      <c r="L153" s="265">
        <v>0</v>
      </c>
      <c r="M153" s="265">
        <v>0.14797080931748985</v>
      </c>
      <c r="N153" s="265">
        <v>4.5138335228984368E-2</v>
      </c>
      <c r="O153" s="265">
        <v>9.9634273700784592E-2</v>
      </c>
      <c r="P153" s="265">
        <v>3.4124707036781679E-2</v>
      </c>
      <c r="Q153" s="265">
        <v>1.1892880347127463E-4</v>
      </c>
      <c r="R153" s="265">
        <v>3.6797048375687091E-2</v>
      </c>
      <c r="S153" s="265">
        <v>4.4911856648141547E-2</v>
      </c>
      <c r="T153" s="265">
        <v>1.2478173869596012E-2</v>
      </c>
      <c r="U153" s="265">
        <v>9.3232420712140607E-4</v>
      </c>
      <c r="V153" s="265">
        <v>4.3368891332838579E-3</v>
      </c>
      <c r="W153" s="265">
        <v>1.6750401824988689E-3</v>
      </c>
      <c r="X153" s="265">
        <v>6.7270005154052884E-8</v>
      </c>
      <c r="Y153" s="265">
        <v>0</v>
      </c>
      <c r="Z153" s="265">
        <v>0.10358121796567105</v>
      </c>
      <c r="AA153" s="265">
        <v>0</v>
      </c>
      <c r="AB153" s="265">
        <v>7.4976771599495257E-2</v>
      </c>
      <c r="AC153" s="265">
        <v>0</v>
      </c>
      <c r="AD153" s="265">
        <v>3.0638127342366067E-2</v>
      </c>
      <c r="AE153" s="265">
        <v>7.3056012688311439E-2</v>
      </c>
      <c r="AF153" s="265">
        <v>4.1514121826053366E-2</v>
      </c>
      <c r="AG153" s="265">
        <v>3.6704092837469823E-2</v>
      </c>
      <c r="AH153" s="265" t="e">
        <v>#DIV/0!</v>
      </c>
      <c r="AI153" s="265">
        <v>0</v>
      </c>
      <c r="AJ153" s="361">
        <v>8.1015350028723371E-2</v>
      </c>
    </row>
    <row r="154" spans="1:42" s="265" customFormat="1" x14ac:dyDescent="0.25">
      <c r="A154" s="197"/>
      <c r="B154" s="269"/>
      <c r="C154" s="277" t="s">
        <v>1830</v>
      </c>
      <c r="D154" s="265">
        <v>0.51368377029740264</v>
      </c>
      <c r="E154" s="265">
        <v>0.35975714252933466</v>
      </c>
      <c r="F154" s="265">
        <v>0.38408795163390941</v>
      </c>
      <c r="G154" s="265">
        <v>0.62484965605185139</v>
      </c>
      <c r="H154" s="265">
        <v>0.44992789958238461</v>
      </c>
      <c r="I154" s="265">
        <v>0.51847370180833685</v>
      </c>
      <c r="J154" s="265">
        <v>0.7208338597274403</v>
      </c>
      <c r="K154" s="265">
        <v>1</v>
      </c>
      <c r="L154" s="265">
        <v>5.5605559029749056E-2</v>
      </c>
      <c r="M154" s="265">
        <v>0.10602052655699641</v>
      </c>
      <c r="N154" s="265">
        <v>0.82517475972463972</v>
      </c>
      <c r="O154" s="265">
        <v>0.33184272602098303</v>
      </c>
      <c r="P154" s="265">
        <v>0.65879946743935647</v>
      </c>
      <c r="Q154" s="265">
        <v>1.1425053604975381E-5</v>
      </c>
      <c r="R154" s="265">
        <v>0.50887119535247904</v>
      </c>
      <c r="S154" s="265">
        <v>0.77911359317227602</v>
      </c>
      <c r="T154" s="265">
        <v>0.44791274733544156</v>
      </c>
      <c r="U154" s="265">
        <v>0.48176873310905183</v>
      </c>
      <c r="V154" s="265">
        <v>0.19909708310805305</v>
      </c>
      <c r="W154" s="265">
        <v>0.90345484926582653</v>
      </c>
      <c r="X154" s="265">
        <v>5.8794757437001445E-2</v>
      </c>
      <c r="Y154" s="265">
        <v>0</v>
      </c>
      <c r="Z154" s="265">
        <v>0.62584584054791204</v>
      </c>
      <c r="AA154" s="265">
        <v>0</v>
      </c>
      <c r="AB154" s="265">
        <v>0.11303919770856924</v>
      </c>
      <c r="AC154" s="265">
        <v>0</v>
      </c>
      <c r="AD154" s="265">
        <v>0.46511864601677827</v>
      </c>
      <c r="AE154" s="265">
        <v>0.47066195070512384</v>
      </c>
      <c r="AF154" s="265">
        <v>0.83921169697016162</v>
      </c>
      <c r="AG154" s="265">
        <v>6.9681499624663815E-2</v>
      </c>
      <c r="AH154" s="265" t="e">
        <v>#DIV/0!</v>
      </c>
      <c r="AI154" s="265">
        <v>0</v>
      </c>
      <c r="AJ154" s="361">
        <v>0.47676311717274411</v>
      </c>
    </row>
    <row r="155" spans="1:42" s="265" customFormat="1" x14ac:dyDescent="0.25">
      <c r="A155" s="197"/>
      <c r="B155" s="269"/>
      <c r="C155" s="277" t="s">
        <v>1188</v>
      </c>
      <c r="D155" s="265">
        <v>0.37500038082981807</v>
      </c>
      <c r="E155" s="265">
        <v>0.419215493603525</v>
      </c>
      <c r="F155" s="265">
        <v>0.3465456709478843</v>
      </c>
      <c r="G155" s="265">
        <v>0.29638360707313199</v>
      </c>
      <c r="H155" s="265">
        <v>0.35897862962423704</v>
      </c>
      <c r="I155" s="265">
        <v>0.43633468627300681</v>
      </c>
      <c r="J155" s="265">
        <v>0.24808972826928644</v>
      </c>
      <c r="K155" s="265">
        <v>0</v>
      </c>
      <c r="L155" s="265">
        <v>0.94439444097025094</v>
      </c>
      <c r="M155" s="265">
        <v>0.74600863755308566</v>
      </c>
      <c r="N155" s="265">
        <v>0.12835825760694963</v>
      </c>
      <c r="O155" s="265">
        <v>0.39857263442045676</v>
      </c>
      <c r="P155" s="265">
        <v>0.29012364766099707</v>
      </c>
      <c r="Q155" s="265">
        <v>0.52247849003304014</v>
      </c>
      <c r="R155" s="265">
        <v>0.41925743650122893</v>
      </c>
      <c r="S155" s="265">
        <v>1.0074184553211121E-2</v>
      </c>
      <c r="T155" s="265">
        <v>0.53858839601229402</v>
      </c>
      <c r="U155" s="265">
        <v>0.28137328086204699</v>
      </c>
      <c r="V155" s="265">
        <v>0.74323149871383531</v>
      </c>
      <c r="W155" s="265">
        <v>7.6929142895179629E-3</v>
      </c>
      <c r="X155" s="265">
        <v>0.88980093270373384</v>
      </c>
      <c r="Y155" s="265">
        <v>7.3759664635766997E-2</v>
      </c>
      <c r="Z155" s="265">
        <v>0.26439727488504905</v>
      </c>
      <c r="AA155" s="265">
        <v>0</v>
      </c>
      <c r="AB155" s="265">
        <v>0.33226763930837538</v>
      </c>
      <c r="AC155" s="265">
        <v>0</v>
      </c>
      <c r="AD155" s="265">
        <v>0.15514640672653809</v>
      </c>
      <c r="AE155" s="265">
        <v>0.37209521070272478</v>
      </c>
      <c r="AF155" s="265">
        <v>0.11805221252938855</v>
      </c>
      <c r="AG155" s="265">
        <v>0.89302457487741471</v>
      </c>
      <c r="AH155" s="265" t="e">
        <v>#DIV/0!</v>
      </c>
      <c r="AI155" s="265">
        <v>2.1923955435400353E-2</v>
      </c>
      <c r="AJ155" s="361">
        <v>0.34849789331862224</v>
      </c>
    </row>
    <row r="156" spans="1:42" s="265" customFormat="1" x14ac:dyDescent="0.25">
      <c r="A156" s="197"/>
      <c r="B156" s="269"/>
      <c r="C156" s="277" t="s">
        <v>1025</v>
      </c>
      <c r="D156" s="265">
        <v>5.5523455076797894E-2</v>
      </c>
      <c r="E156" s="265">
        <v>0.1254464951632957</v>
      </c>
      <c r="F156" s="265">
        <v>0.10237808223431256</v>
      </c>
      <c r="G156" s="265">
        <v>7.3293006294788826E-2</v>
      </c>
      <c r="H156" s="265">
        <v>9.287529145399788E-2</v>
      </c>
      <c r="I156" s="265">
        <v>4.019548515332548E-2</v>
      </c>
      <c r="J156" s="265">
        <v>2.9472452473750708E-2</v>
      </c>
      <c r="K156" s="265">
        <v>0</v>
      </c>
      <c r="L156" s="265">
        <v>0</v>
      </c>
      <c r="M156" s="265">
        <v>0.14305679281531009</v>
      </c>
      <c r="N156" s="265">
        <v>4.4969302829402619E-2</v>
      </c>
      <c r="O156" s="265">
        <v>9.9634273700784592E-2</v>
      </c>
      <c r="P156" s="265">
        <v>3.4124707036781679E-2</v>
      </c>
      <c r="Q156" s="265">
        <v>1.1892880347127463E-4</v>
      </c>
      <c r="R156" s="265">
        <v>3.6451114448246044E-2</v>
      </c>
      <c r="S156" s="265">
        <v>4.4911856648141547E-2</v>
      </c>
      <c r="T156" s="265">
        <v>1.2478173869596012E-2</v>
      </c>
      <c r="U156" s="265">
        <v>9.3232420712140607E-4</v>
      </c>
      <c r="V156" s="265">
        <v>4.3368891332838579E-3</v>
      </c>
      <c r="W156" s="265">
        <v>1.6750401824988689E-3</v>
      </c>
      <c r="X156" s="265">
        <v>6.7270005154052884E-8</v>
      </c>
      <c r="Y156" s="265">
        <v>0</v>
      </c>
      <c r="Z156" s="265">
        <v>0.10358121796567105</v>
      </c>
      <c r="AA156" s="265">
        <v>0</v>
      </c>
      <c r="AB156" s="265">
        <v>7.4976771599495257E-2</v>
      </c>
      <c r="AC156" s="265">
        <v>0</v>
      </c>
      <c r="AD156" s="265">
        <v>3.0638127342366067E-2</v>
      </c>
      <c r="AE156" s="265">
        <v>7.1269011014587283E-2</v>
      </c>
      <c r="AF156" s="265">
        <v>4.1358661249291093E-2</v>
      </c>
      <c r="AG156" s="265">
        <v>3.548676602450266E-2</v>
      </c>
      <c r="AH156" s="265" t="e">
        <v>#DIV/0!</v>
      </c>
      <c r="AI156" s="265">
        <v>0</v>
      </c>
      <c r="AJ156" s="361">
        <v>7.8972917050786337E-2</v>
      </c>
    </row>
    <row r="157" spans="1:42" s="265" customFormat="1" x14ac:dyDescent="0.25">
      <c r="A157" s="197"/>
      <c r="B157" s="269"/>
      <c r="C157" s="277" t="s">
        <v>1831</v>
      </c>
      <c r="D157" s="265">
        <v>5.5020478780348867E-2</v>
      </c>
      <c r="E157" s="265">
        <v>2.7596828473038341E-3</v>
      </c>
      <c r="F157" s="265">
        <v>0.16413390250326682</v>
      </c>
      <c r="G157" s="265">
        <v>5.2821908520678633E-3</v>
      </c>
      <c r="H157" s="265">
        <v>7.5918436686005189E-2</v>
      </c>
      <c r="I157" s="265">
        <v>4.996126765330876E-3</v>
      </c>
      <c r="J157" s="265">
        <v>0</v>
      </c>
      <c r="K157" s="265">
        <v>0</v>
      </c>
      <c r="L157" s="265">
        <v>0</v>
      </c>
      <c r="M157" s="265">
        <v>2.6572428138410208E-8</v>
      </c>
      <c r="N157" s="265">
        <v>1.3286474394263721E-3</v>
      </c>
      <c r="O157" s="265">
        <v>0.16936318263771477</v>
      </c>
      <c r="P157" s="265">
        <v>1.1572085435989608E-2</v>
      </c>
      <c r="Q157" s="265">
        <v>0.47739115610988353</v>
      </c>
      <c r="R157" s="265">
        <v>3.4405502119494898E-2</v>
      </c>
      <c r="S157" s="265">
        <v>0.16543088094520245</v>
      </c>
      <c r="T157" s="265">
        <v>1.0206827826685467E-3</v>
      </c>
      <c r="U157" s="265">
        <v>0.23592566182177982</v>
      </c>
      <c r="V157" s="265">
        <v>5.3334529044827765E-2</v>
      </c>
      <c r="W157" s="265">
        <v>8.71771962621566E-2</v>
      </c>
      <c r="X157" s="265">
        <v>5.1404242589259415E-2</v>
      </c>
      <c r="Y157" s="265">
        <v>0.926240335364233</v>
      </c>
      <c r="Z157" s="265">
        <v>6.1756666013677592E-3</v>
      </c>
      <c r="AA157" s="265">
        <v>1</v>
      </c>
      <c r="AB157" s="265">
        <v>0.47971639138356004</v>
      </c>
      <c r="AC157" s="265">
        <v>1</v>
      </c>
      <c r="AD157" s="265">
        <v>0.34892205945931648</v>
      </c>
      <c r="AE157" s="265">
        <v>7.1774785280981246E-2</v>
      </c>
      <c r="AF157" s="265">
        <v>1.221968674396354E-3</v>
      </c>
      <c r="AG157" s="265">
        <v>5.8983266045157048E-4</v>
      </c>
      <c r="AH157" s="265" t="e">
        <v>#DIV/0!</v>
      </c>
      <c r="AI157" s="265">
        <v>0.97807604456459962</v>
      </c>
      <c r="AJ157" s="361">
        <v>7.8530822775295828E-2</v>
      </c>
    </row>
    <row r="158" spans="1:42" s="265" customFormat="1" x14ac:dyDescent="0.25">
      <c r="A158" s="197"/>
      <c r="B158" s="269"/>
      <c r="C158" s="277" t="s">
        <v>1832</v>
      </c>
      <c r="D158" s="265">
        <v>0</v>
      </c>
      <c r="E158" s="265">
        <v>1.0591672449712292E-2</v>
      </c>
      <c r="F158" s="265">
        <v>7.5035559267068507E-4</v>
      </c>
      <c r="G158" s="265">
        <v>0</v>
      </c>
      <c r="H158" s="265">
        <v>2.6875127166984601E-3</v>
      </c>
      <c r="I158" s="265">
        <v>0</v>
      </c>
      <c r="J158" s="265">
        <v>0</v>
      </c>
      <c r="K158" s="265">
        <v>0</v>
      </c>
      <c r="L158" s="265">
        <v>0</v>
      </c>
      <c r="M158" s="265">
        <v>4.9140165021797615E-3</v>
      </c>
      <c r="N158" s="265">
        <v>1.6903239958174638E-4</v>
      </c>
      <c r="O158" s="265">
        <v>0</v>
      </c>
      <c r="P158" s="265">
        <v>0</v>
      </c>
      <c r="Q158" s="265">
        <v>0</v>
      </c>
      <c r="R158" s="265">
        <v>3.4593392744105054E-4</v>
      </c>
      <c r="S158" s="265">
        <v>0</v>
      </c>
      <c r="T158" s="265">
        <v>0</v>
      </c>
      <c r="U158" s="265">
        <v>0</v>
      </c>
      <c r="V158" s="265">
        <v>0</v>
      </c>
      <c r="W158" s="265">
        <v>0</v>
      </c>
      <c r="X158" s="265">
        <v>0</v>
      </c>
      <c r="Y158" s="265">
        <v>0</v>
      </c>
      <c r="Z158" s="265">
        <v>0</v>
      </c>
      <c r="AA158" s="265">
        <v>0</v>
      </c>
      <c r="AB158" s="265">
        <v>0</v>
      </c>
      <c r="AC158" s="265">
        <v>0</v>
      </c>
      <c r="AD158" s="265">
        <v>0</v>
      </c>
      <c r="AE158" s="265">
        <v>1.7870016737241575E-3</v>
      </c>
      <c r="AF158" s="265">
        <v>1.5546057676227334E-4</v>
      </c>
      <c r="AG158" s="265">
        <v>1.2173268129671644E-3</v>
      </c>
      <c r="AH158" s="265" t="e">
        <v>#DIV/0!</v>
      </c>
      <c r="AI158" s="265">
        <v>0</v>
      </c>
      <c r="AJ158" s="361">
        <v>2.0424329779370337E-3</v>
      </c>
    </row>
    <row r="159" spans="1:42" s="265" customFormat="1" x14ac:dyDescent="0.25">
      <c r="A159" s="197"/>
      <c r="B159" s="269"/>
      <c r="C159" s="277" t="s">
        <v>565</v>
      </c>
      <c r="D159" s="265">
        <v>7.7191501563262147E-4</v>
      </c>
      <c r="E159" s="265">
        <v>8.2229513406828436E-2</v>
      </c>
      <c r="F159" s="265">
        <v>2.1040370879561675E-3</v>
      </c>
      <c r="G159" s="265">
        <v>1.9153972815991432E-4</v>
      </c>
      <c r="H159" s="265">
        <v>1.9612229936676665E-2</v>
      </c>
      <c r="I159" s="265">
        <v>0</v>
      </c>
      <c r="J159" s="265">
        <v>1.6039595295225485E-3</v>
      </c>
      <c r="K159" s="265">
        <v>0</v>
      </c>
      <c r="L159" s="265">
        <v>0</v>
      </c>
      <c r="M159" s="265">
        <v>0</v>
      </c>
      <c r="N159" s="265">
        <v>0</v>
      </c>
      <c r="O159" s="265">
        <v>5.8718322006091417E-4</v>
      </c>
      <c r="P159" s="265">
        <v>5.3800924268752465E-3</v>
      </c>
      <c r="Q159" s="265">
        <v>0</v>
      </c>
      <c r="R159" s="265">
        <v>6.6881765111024085E-4</v>
      </c>
      <c r="S159" s="265">
        <v>4.6948468116908456E-4</v>
      </c>
      <c r="T159" s="265">
        <v>0</v>
      </c>
      <c r="U159" s="265">
        <v>0</v>
      </c>
      <c r="V159" s="265">
        <v>0</v>
      </c>
      <c r="W159" s="265">
        <v>0</v>
      </c>
      <c r="X159" s="265">
        <v>0</v>
      </c>
      <c r="Y159" s="265">
        <v>0</v>
      </c>
      <c r="Z159" s="265">
        <v>0</v>
      </c>
      <c r="AA159" s="265">
        <v>0</v>
      </c>
      <c r="AB159" s="265">
        <v>0</v>
      </c>
      <c r="AC159" s="265">
        <v>0</v>
      </c>
      <c r="AD159" s="265">
        <v>1.7476045500111349E-4</v>
      </c>
      <c r="AE159" s="265">
        <v>1.2412040622858736E-2</v>
      </c>
      <c r="AF159" s="265">
        <v>0</v>
      </c>
      <c r="AG159" s="265">
        <v>0</v>
      </c>
      <c r="AH159" s="265" t="e">
        <v>#DIV/0!</v>
      </c>
      <c r="AI159" s="265">
        <v>0</v>
      </c>
      <c r="AJ159" s="361">
        <v>1.5192816704614212E-2</v>
      </c>
    </row>
    <row r="160" spans="1:42" s="265" customFormat="1" x14ac:dyDescent="0.25">
      <c r="A160" s="197"/>
      <c r="B160" s="269"/>
      <c r="C160" s="277" t="s">
        <v>1026</v>
      </c>
      <c r="D160" s="265">
        <v>0</v>
      </c>
      <c r="E160" s="265">
        <v>0</v>
      </c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>
        <v>0</v>
      </c>
      <c r="P160" s="265">
        <v>0</v>
      </c>
      <c r="Q160" s="265">
        <v>0</v>
      </c>
      <c r="R160" s="265">
        <v>0</v>
      </c>
      <c r="S160" s="265">
        <v>0</v>
      </c>
      <c r="T160" s="265">
        <v>0</v>
      </c>
      <c r="U160" s="265">
        <v>0</v>
      </c>
      <c r="V160" s="265">
        <v>0</v>
      </c>
      <c r="W160" s="265">
        <v>0</v>
      </c>
      <c r="X160" s="265">
        <v>0</v>
      </c>
      <c r="Y160" s="265">
        <v>0</v>
      </c>
      <c r="Z160" s="265">
        <v>0</v>
      </c>
      <c r="AA160" s="265">
        <v>0</v>
      </c>
      <c r="AB160" s="265">
        <v>0</v>
      </c>
      <c r="AC160" s="265">
        <v>0</v>
      </c>
      <c r="AD160" s="265">
        <v>0</v>
      </c>
      <c r="AE160" s="265">
        <v>0</v>
      </c>
      <c r="AF160" s="265">
        <v>0</v>
      </c>
      <c r="AG160" s="265">
        <v>0</v>
      </c>
      <c r="AH160" s="265" t="e">
        <v>#DIV/0!</v>
      </c>
      <c r="AI160" s="265">
        <v>0</v>
      </c>
      <c r="AJ160" s="361">
        <v>0</v>
      </c>
    </row>
    <row r="161" spans="1:42" s="265" customFormat="1" x14ac:dyDescent="0.25">
      <c r="A161" s="197"/>
      <c r="B161" s="278"/>
      <c r="C161" s="279" t="s">
        <v>1288</v>
      </c>
      <c r="D161" s="280">
        <v>1</v>
      </c>
      <c r="E161" s="280">
        <v>1</v>
      </c>
      <c r="F161" s="280">
        <v>1</v>
      </c>
      <c r="G161" s="280">
        <v>1</v>
      </c>
      <c r="H161" s="280">
        <v>1</v>
      </c>
      <c r="I161" s="280">
        <v>1</v>
      </c>
      <c r="J161" s="280">
        <v>1</v>
      </c>
      <c r="K161" s="280">
        <v>1</v>
      </c>
      <c r="L161" s="280">
        <v>1</v>
      </c>
      <c r="M161" s="280">
        <v>1</v>
      </c>
      <c r="N161" s="280">
        <v>1</v>
      </c>
      <c r="O161" s="280">
        <v>1</v>
      </c>
      <c r="P161" s="280">
        <v>1</v>
      </c>
      <c r="Q161" s="280">
        <v>1</v>
      </c>
      <c r="R161" s="280">
        <v>1</v>
      </c>
      <c r="S161" s="280">
        <v>1</v>
      </c>
      <c r="T161" s="280">
        <v>1</v>
      </c>
      <c r="U161" s="280">
        <v>1</v>
      </c>
      <c r="V161" s="280">
        <v>1</v>
      </c>
      <c r="W161" s="280">
        <v>1</v>
      </c>
      <c r="X161" s="280">
        <v>1</v>
      </c>
      <c r="Y161" s="280">
        <v>1</v>
      </c>
      <c r="Z161" s="280">
        <v>1</v>
      </c>
      <c r="AA161" s="280">
        <v>1</v>
      </c>
      <c r="AB161" s="280">
        <v>1</v>
      </c>
      <c r="AC161" s="280">
        <v>1</v>
      </c>
      <c r="AD161" s="280">
        <v>1</v>
      </c>
      <c r="AE161" s="280">
        <v>1</v>
      </c>
      <c r="AF161" s="280">
        <v>1</v>
      </c>
      <c r="AG161" s="280">
        <v>1</v>
      </c>
      <c r="AH161" s="280" t="e">
        <v>#DIV/0!</v>
      </c>
      <c r="AI161" s="280">
        <v>1</v>
      </c>
      <c r="AJ161" s="372">
        <v>1</v>
      </c>
      <c r="AK161" s="264"/>
      <c r="AL161" s="264"/>
      <c r="AM161" s="264"/>
      <c r="AN161" s="264"/>
      <c r="AO161" s="264"/>
      <c r="AP161" s="264"/>
    </row>
    <row r="162" spans="1:42" s="280" customFormat="1" x14ac:dyDescent="0.25">
      <c r="A162" s="197"/>
      <c r="B162" s="265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  <c r="AL162" s="265"/>
      <c r="AM162" s="265"/>
      <c r="AN162" s="265"/>
      <c r="AO162" s="265"/>
      <c r="AP162" s="265"/>
    </row>
    <row r="164" spans="1:42" x14ac:dyDescent="0.25">
      <c r="B164" s="281" t="s">
        <v>729</v>
      </c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</row>
    <row r="165" spans="1:42" s="250" customFormat="1" x14ac:dyDescent="0.25">
      <c r="A165" s="197"/>
      <c r="B165" s="281" t="s">
        <v>1222</v>
      </c>
    </row>
    <row r="166" spans="1:42" s="250" customFormat="1" x14ac:dyDescent="0.25">
      <c r="A166" s="197"/>
      <c r="B166" s="281" t="s">
        <v>1228</v>
      </c>
    </row>
    <row r="167" spans="1:42" s="250" customFormat="1" x14ac:dyDescent="0.25">
      <c r="A167" s="197"/>
      <c r="B167" s="282" t="s">
        <v>1225</v>
      </c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</row>
    <row r="168" spans="1:42" x14ac:dyDescent="0.25">
      <c r="B168" s="282" t="s">
        <v>1226</v>
      </c>
    </row>
    <row r="169" spans="1:42" x14ac:dyDescent="0.25">
      <c r="B169" s="282" t="s">
        <v>1227</v>
      </c>
    </row>
    <row r="170" spans="1:42" x14ac:dyDescent="0.25">
      <c r="B170" s="282" t="s">
        <v>1287</v>
      </c>
    </row>
    <row r="171" spans="1:42" x14ac:dyDescent="0.25">
      <c r="B171" s="282" t="s">
        <v>1234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8" priority="11">
      <formula>LEN(TRIM(AH1))=0</formula>
    </cfRule>
  </conditionalFormatting>
  <conditionalFormatting sqref="AH8:AH126">
    <cfRule type="containsErrors" dxfId="17" priority="10">
      <formula>ISERROR(AH8)</formula>
    </cfRule>
  </conditionalFormatting>
  <conditionalFormatting sqref="AH128:AH138">
    <cfRule type="containsErrors" dxfId="16" priority="3">
      <formula>ISERROR(AH128)</formula>
    </cfRule>
    <cfRule type="containsBlanks" dxfId="15" priority="4">
      <formula>LEN(TRIM(AH128))=0</formula>
    </cfRule>
  </conditionalFormatting>
  <conditionalFormatting sqref="AH140:AH161">
    <cfRule type="containsErrors" dxfId="14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97"/>
  <sheetViews>
    <sheetView showGridLines="0" zoomScale="70" zoomScaleNormal="70" workbookViewId="0">
      <pane xSplit="3" ySplit="5" topLeftCell="D138" activePane="bottomRight" state="frozen"/>
      <selection activeCell="C4" sqref="C4"/>
      <selection pane="topRight" activeCell="C4" sqref="C4"/>
      <selection pane="bottomLeft" activeCell="C4" sqref="C4"/>
      <selection pane="bottomRight" activeCell="D150" sqref="D150:D151"/>
    </sheetView>
  </sheetViews>
  <sheetFormatPr defaultColWidth="11.44140625" defaultRowHeight="13.8" x14ac:dyDescent="0.25"/>
  <cols>
    <col min="1" max="1" width="5.77734375" style="84" customWidth="1"/>
    <col min="2" max="2" width="16.21875" style="84" customWidth="1"/>
    <col min="3" max="3" width="68.5546875" style="84" customWidth="1"/>
    <col min="4" max="4" width="29.44140625" style="115" customWidth="1"/>
    <col min="5" max="5" width="29.21875" style="115" customWidth="1"/>
    <col min="6" max="6" width="28.77734375" style="115" customWidth="1"/>
    <col min="7" max="7" width="25" style="115" customWidth="1"/>
    <col min="8" max="8" width="27.44140625" style="115" customWidth="1"/>
    <col min="9" max="9" width="23" style="115" customWidth="1"/>
    <col min="10" max="10" width="24.21875" style="115" customWidth="1"/>
    <col min="11" max="11" width="20.77734375" style="115" customWidth="1"/>
    <col min="12" max="12" width="23" style="115" customWidth="1"/>
    <col min="13" max="13" width="20.77734375" style="115" customWidth="1"/>
    <col min="14" max="14" width="27.21875" style="115" bestFit="1" customWidth="1"/>
    <col min="15" max="17" width="20.77734375" style="115" bestFit="1" customWidth="1"/>
    <col min="18" max="18" width="27.44140625" style="115" bestFit="1" customWidth="1"/>
    <col min="19" max="19" width="21.21875" style="115" bestFit="1" customWidth="1"/>
    <col min="20" max="20" width="21" style="115" bestFit="1" customWidth="1"/>
    <col min="21" max="21" width="36.44140625" style="115" bestFit="1" customWidth="1"/>
    <col min="22" max="22" width="19.21875" style="115" bestFit="1" customWidth="1"/>
    <col min="23" max="23" width="27.44140625" style="115" bestFit="1" customWidth="1"/>
    <col min="24" max="26" width="19.21875" style="115" bestFit="1" customWidth="1"/>
    <col min="27" max="27" width="22.21875" style="115" bestFit="1" customWidth="1"/>
    <col min="28" max="28" width="33.5546875" style="115" bestFit="1" customWidth="1"/>
    <col min="29" max="29" width="22.21875" style="115" bestFit="1" customWidth="1"/>
    <col min="30" max="30" width="27.44140625" style="115" bestFit="1" customWidth="1"/>
    <col min="31" max="31" width="25" style="115" bestFit="1" customWidth="1"/>
    <col min="32" max="34" width="27.44140625" style="115" bestFit="1" customWidth="1"/>
    <col min="35" max="36" width="31.5546875" style="115" bestFit="1" customWidth="1"/>
    <col min="37" max="16384" width="11.44140625" style="84"/>
  </cols>
  <sheetData>
    <row r="2" spans="1:36" x14ac:dyDescent="0.25">
      <c r="B2" s="193" t="s">
        <v>730</v>
      </c>
    </row>
    <row r="3" spans="1:36" x14ac:dyDescent="0.25">
      <c r="B3" s="194">
        <v>44347</v>
      </c>
    </row>
    <row r="4" spans="1:36" x14ac:dyDescent="0.25">
      <c r="AF4" s="596" t="s">
        <v>1229</v>
      </c>
      <c r="AG4" s="596"/>
      <c r="AH4" s="596"/>
      <c r="AI4" s="596"/>
    </row>
    <row r="5" spans="1:36" s="339" customFormat="1" ht="48.75" customHeight="1" x14ac:dyDescent="0.3">
      <c r="A5" s="335"/>
      <c r="B5" s="341" t="s">
        <v>10</v>
      </c>
      <c r="C5" s="342" t="s">
        <v>11</v>
      </c>
      <c r="D5" s="343" t="s">
        <v>1139</v>
      </c>
      <c r="E5" s="320" t="s">
        <v>1140</v>
      </c>
      <c r="F5" s="320" t="s">
        <v>1141</v>
      </c>
      <c r="G5" s="320" t="s">
        <v>1142</v>
      </c>
      <c r="H5" s="344" t="s">
        <v>1143</v>
      </c>
      <c r="I5" s="320" t="s">
        <v>1144</v>
      </c>
      <c r="J5" s="320" t="s">
        <v>1145</v>
      </c>
      <c r="K5" s="336" t="s">
        <v>1150</v>
      </c>
      <c r="L5" s="337" t="s">
        <v>1213</v>
      </c>
      <c r="M5" s="337" t="s">
        <v>1147</v>
      </c>
      <c r="N5" s="336" t="s">
        <v>1148</v>
      </c>
      <c r="O5" s="320" t="s">
        <v>1151</v>
      </c>
      <c r="P5" s="320" t="s">
        <v>1149</v>
      </c>
      <c r="Q5" s="320" t="s">
        <v>1146</v>
      </c>
      <c r="R5" s="344" t="s">
        <v>1153</v>
      </c>
      <c r="S5" s="320" t="s">
        <v>1152</v>
      </c>
      <c r="T5" s="320" t="s">
        <v>1154</v>
      </c>
      <c r="U5" s="320" t="s">
        <v>1155</v>
      </c>
      <c r="V5" s="337" t="s">
        <v>1156</v>
      </c>
      <c r="W5" s="320" t="s">
        <v>1157</v>
      </c>
      <c r="X5" s="320" t="s">
        <v>1158</v>
      </c>
      <c r="Y5" s="340" t="s">
        <v>1292</v>
      </c>
      <c r="Z5" s="320" t="s">
        <v>1159</v>
      </c>
      <c r="AA5" s="340" t="s">
        <v>1293</v>
      </c>
      <c r="AB5" s="320" t="s">
        <v>1160</v>
      </c>
      <c r="AC5" s="340" t="s">
        <v>1294</v>
      </c>
      <c r="AD5" s="344" t="s">
        <v>1161</v>
      </c>
      <c r="AE5" s="344" t="s">
        <v>1162</v>
      </c>
      <c r="AF5" s="336" t="s">
        <v>1163</v>
      </c>
      <c r="AG5" s="337" t="s">
        <v>1164</v>
      </c>
      <c r="AH5" s="338" t="s">
        <v>1165</v>
      </c>
      <c r="AI5" s="340" t="s">
        <v>1862</v>
      </c>
      <c r="AJ5" s="334" t="s">
        <v>1230</v>
      </c>
    </row>
    <row r="6" spans="1:36" x14ac:dyDescent="0.25">
      <c r="A6" s="120"/>
      <c r="B6" s="9"/>
      <c r="C6" s="121" t="s">
        <v>492</v>
      </c>
    </row>
    <row r="7" spans="1:36" x14ac:dyDescent="0.25">
      <c r="A7" s="120"/>
      <c r="B7" s="9">
        <v>11</v>
      </c>
      <c r="C7" s="122" t="s">
        <v>12</v>
      </c>
      <c r="D7" s="152">
        <v>935936.98152999999</v>
      </c>
      <c r="E7" s="152">
        <v>1473269.78837</v>
      </c>
      <c r="F7" s="118">
        <v>2275356.3806799999</v>
      </c>
      <c r="G7" s="118">
        <v>1033853.76907</v>
      </c>
      <c r="H7" s="118">
        <v>5718416.9196500005</v>
      </c>
      <c r="I7" s="118">
        <v>435582.03418999998</v>
      </c>
      <c r="J7" s="118">
        <v>917539.73563000001</v>
      </c>
      <c r="K7" s="118">
        <v>256562.7</v>
      </c>
      <c r="L7" s="118">
        <v>57477.736939999995</v>
      </c>
      <c r="M7" s="118">
        <v>163899.46195</v>
      </c>
      <c r="N7" s="118">
        <v>727216.81599999999</v>
      </c>
      <c r="O7" s="118">
        <v>162925.49012999999</v>
      </c>
      <c r="P7" s="118">
        <v>164346.07521000001</v>
      </c>
      <c r="Q7" s="118">
        <v>88904.578469999993</v>
      </c>
      <c r="R7" s="118">
        <v>2974454.6285199998</v>
      </c>
      <c r="S7" s="118">
        <v>49179.594079999995</v>
      </c>
      <c r="T7" s="118">
        <v>37704.545079999996</v>
      </c>
      <c r="U7" s="118">
        <v>10589.85533</v>
      </c>
      <c r="V7" s="118">
        <v>3124.7817300000002</v>
      </c>
      <c r="W7" s="118">
        <v>51290.390380000004</v>
      </c>
      <c r="X7" s="118">
        <v>3326.4567599999996</v>
      </c>
      <c r="Y7" s="118">
        <v>7628.5378700000001</v>
      </c>
      <c r="Z7" s="118">
        <v>5276.3681200000001</v>
      </c>
      <c r="AA7" s="118">
        <v>5880.0498600000001</v>
      </c>
      <c r="AB7" s="118">
        <v>28663.729010000003</v>
      </c>
      <c r="AC7" s="118">
        <v>3657.9615800000001</v>
      </c>
      <c r="AD7" s="118">
        <v>206322.26980000001</v>
      </c>
      <c r="AE7" s="118">
        <v>8899193.8179700002</v>
      </c>
      <c r="AF7" s="118">
        <v>983779.51600000006</v>
      </c>
      <c r="AG7" s="118">
        <v>224501.98061999999</v>
      </c>
      <c r="AH7" s="118">
        <v>0</v>
      </c>
      <c r="AI7" s="118">
        <v>17166.549309999999</v>
      </c>
      <c r="AJ7" s="118">
        <v>7673745.7720400002</v>
      </c>
    </row>
    <row r="8" spans="1:36" x14ac:dyDescent="0.25">
      <c r="A8" s="120"/>
      <c r="B8" s="9">
        <v>1201</v>
      </c>
      <c r="C8" s="122" t="s">
        <v>28</v>
      </c>
      <c r="D8" s="152">
        <v>0</v>
      </c>
      <c r="E8" s="152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0</v>
      </c>
      <c r="R8" s="118">
        <v>0</v>
      </c>
      <c r="S8" s="118">
        <v>0</v>
      </c>
      <c r="T8" s="118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8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</row>
    <row r="9" spans="1:36" x14ac:dyDescent="0.25">
      <c r="A9" s="120"/>
      <c r="B9" s="9">
        <v>130105</v>
      </c>
      <c r="C9" s="122" t="s">
        <v>34</v>
      </c>
      <c r="D9" s="152">
        <v>4790.3361799999993</v>
      </c>
      <c r="E9" s="152">
        <v>0</v>
      </c>
      <c r="F9" s="118">
        <v>0</v>
      </c>
      <c r="G9" s="118">
        <v>0</v>
      </c>
      <c r="H9" s="118">
        <v>4790.3361799999993</v>
      </c>
      <c r="I9" s="118">
        <v>39155.560359999996</v>
      </c>
      <c r="J9" s="118">
        <v>0</v>
      </c>
      <c r="K9" s="118">
        <v>0</v>
      </c>
      <c r="L9" s="118">
        <v>0</v>
      </c>
      <c r="M9" s="118">
        <v>0</v>
      </c>
      <c r="N9" s="118">
        <v>17045.552250000001</v>
      </c>
      <c r="O9" s="118">
        <v>4195.3365899999999</v>
      </c>
      <c r="P9" s="118">
        <v>0</v>
      </c>
      <c r="Q9" s="118">
        <v>0</v>
      </c>
      <c r="R9" s="118">
        <v>60396.449199999995</v>
      </c>
      <c r="S9" s="118">
        <v>0</v>
      </c>
      <c r="T9" s="118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8">
        <v>0</v>
      </c>
      <c r="AD9" s="118">
        <v>0</v>
      </c>
      <c r="AE9" s="118">
        <v>65186.785379999994</v>
      </c>
      <c r="AF9" s="118">
        <v>17045.552250000001</v>
      </c>
      <c r="AG9" s="118">
        <v>0</v>
      </c>
      <c r="AH9" s="118">
        <v>0</v>
      </c>
      <c r="AI9" s="118">
        <v>0</v>
      </c>
      <c r="AJ9" s="118">
        <v>48141.233129999993</v>
      </c>
    </row>
    <row r="10" spans="1:36" x14ac:dyDescent="0.25">
      <c r="A10" s="120"/>
      <c r="B10" s="9">
        <v>130205</v>
      </c>
      <c r="C10" s="122" t="s">
        <v>34</v>
      </c>
      <c r="D10" s="152">
        <v>7791.9347800000005</v>
      </c>
      <c r="E10" s="152">
        <v>0</v>
      </c>
      <c r="F10" s="118">
        <v>0</v>
      </c>
      <c r="G10" s="118">
        <v>0</v>
      </c>
      <c r="H10" s="118">
        <v>7791.9347800000005</v>
      </c>
      <c r="I10" s="118">
        <v>0</v>
      </c>
      <c r="J10" s="118">
        <v>0</v>
      </c>
      <c r="K10" s="118">
        <v>34860.298000000003</v>
      </c>
      <c r="L10" s="118">
        <v>0</v>
      </c>
      <c r="M10" s="118">
        <v>0</v>
      </c>
      <c r="N10" s="118">
        <v>71401.870309999998</v>
      </c>
      <c r="O10" s="118">
        <v>0</v>
      </c>
      <c r="P10" s="118">
        <v>0</v>
      </c>
      <c r="Q10" s="118">
        <v>0</v>
      </c>
      <c r="R10" s="118">
        <v>106262.16831000001</v>
      </c>
      <c r="S10" s="118">
        <v>0</v>
      </c>
      <c r="T10" s="118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8">
        <v>0</v>
      </c>
      <c r="AD10" s="118">
        <v>0</v>
      </c>
      <c r="AE10" s="118">
        <v>114054.10309</v>
      </c>
      <c r="AF10" s="118">
        <v>106262.16831000001</v>
      </c>
      <c r="AG10" s="118">
        <v>0</v>
      </c>
      <c r="AH10" s="118">
        <v>0</v>
      </c>
      <c r="AI10" s="118">
        <v>0</v>
      </c>
      <c r="AJ10" s="118">
        <v>7791.9347800000005</v>
      </c>
    </row>
    <row r="11" spans="1:36" x14ac:dyDescent="0.25">
      <c r="A11" s="120"/>
      <c r="B11" s="9">
        <v>130305</v>
      </c>
      <c r="C11" s="122" t="s">
        <v>34</v>
      </c>
      <c r="D11" s="152">
        <v>28950.615570000002</v>
      </c>
      <c r="E11" s="152">
        <v>9545.8410600000007</v>
      </c>
      <c r="F11" s="118">
        <v>4572.857</v>
      </c>
      <c r="G11" s="118">
        <v>111005.37648000001</v>
      </c>
      <c r="H11" s="118">
        <v>154074.69011000003</v>
      </c>
      <c r="I11" s="118">
        <v>39063.62586</v>
      </c>
      <c r="J11" s="118">
        <v>45660.687939999996</v>
      </c>
      <c r="K11" s="118">
        <v>0</v>
      </c>
      <c r="L11" s="118">
        <v>4351.1035199999997</v>
      </c>
      <c r="M11" s="118">
        <v>13541.63809</v>
      </c>
      <c r="N11" s="118">
        <v>14338.267539999999</v>
      </c>
      <c r="O11" s="118">
        <v>7167.8885599999994</v>
      </c>
      <c r="P11" s="118">
        <v>11744.745779999999</v>
      </c>
      <c r="Q11" s="118">
        <v>33951.875359999998</v>
      </c>
      <c r="R11" s="118">
        <v>169819.83265</v>
      </c>
      <c r="S11" s="118">
        <v>3000</v>
      </c>
      <c r="T11" s="118">
        <v>20937.309670000002</v>
      </c>
      <c r="U11" s="118">
        <v>1200</v>
      </c>
      <c r="V11" s="118">
        <v>3486.9240299999997</v>
      </c>
      <c r="W11" s="118">
        <v>19817.18881</v>
      </c>
      <c r="X11" s="118">
        <v>940.43776000000003</v>
      </c>
      <c r="Y11" s="118">
        <v>1939.8354299999999</v>
      </c>
      <c r="Z11" s="118">
        <v>800</v>
      </c>
      <c r="AA11" s="118">
        <v>4084.4182999999998</v>
      </c>
      <c r="AB11" s="118">
        <v>3076.8571499999998</v>
      </c>
      <c r="AC11" s="118">
        <v>0</v>
      </c>
      <c r="AD11" s="118">
        <v>59282.971149999998</v>
      </c>
      <c r="AE11" s="118">
        <v>383177.49391000002</v>
      </c>
      <c r="AF11" s="118">
        <v>14338.267539999999</v>
      </c>
      <c r="AG11" s="118">
        <v>21379.665639999999</v>
      </c>
      <c r="AH11" s="118">
        <v>0</v>
      </c>
      <c r="AI11" s="118">
        <v>6024.2537299999995</v>
      </c>
      <c r="AJ11" s="118">
        <v>341435.30700000003</v>
      </c>
    </row>
    <row r="12" spans="1:36" x14ac:dyDescent="0.25">
      <c r="A12" s="120"/>
      <c r="B12" s="9">
        <v>130310</v>
      </c>
      <c r="C12" s="122" t="s">
        <v>35</v>
      </c>
      <c r="D12" s="152">
        <v>22430.257890000001</v>
      </c>
      <c r="E12" s="152">
        <v>25567.139609999998</v>
      </c>
      <c r="F12" s="118">
        <v>17070.315289999999</v>
      </c>
      <c r="G12" s="118">
        <v>127350.44603000001</v>
      </c>
      <c r="H12" s="118">
        <v>192418.15882000001</v>
      </c>
      <c r="I12" s="118">
        <v>64970.247659999994</v>
      </c>
      <c r="J12" s="118">
        <v>85215.164550000001</v>
      </c>
      <c r="K12" s="118">
        <v>994.95600000000002</v>
      </c>
      <c r="L12" s="118">
        <v>2346.5989900000004</v>
      </c>
      <c r="M12" s="118">
        <v>12309.330310000001</v>
      </c>
      <c r="N12" s="118">
        <v>32768.438679999999</v>
      </c>
      <c r="O12" s="118">
        <v>8123.01163</v>
      </c>
      <c r="P12" s="118">
        <v>12647.51043</v>
      </c>
      <c r="Q12" s="118">
        <v>46448.403920000004</v>
      </c>
      <c r="R12" s="118">
        <v>265823.66216999997</v>
      </c>
      <c r="S12" s="118">
        <v>1000</v>
      </c>
      <c r="T12" s="118">
        <v>8673.5850300000002</v>
      </c>
      <c r="U12" s="118">
        <v>695.83843000000002</v>
      </c>
      <c r="V12" s="118">
        <v>0</v>
      </c>
      <c r="W12" s="118">
        <v>88.454639999999998</v>
      </c>
      <c r="X12" s="118">
        <v>0</v>
      </c>
      <c r="Y12" s="118">
        <v>1574.12365</v>
      </c>
      <c r="Z12" s="118">
        <v>1724.0101499999998</v>
      </c>
      <c r="AA12" s="118">
        <v>13993.97603</v>
      </c>
      <c r="AB12" s="118">
        <v>479.79027000000002</v>
      </c>
      <c r="AC12" s="118">
        <v>73.637929999999997</v>
      </c>
      <c r="AD12" s="118">
        <v>28303.416130000001</v>
      </c>
      <c r="AE12" s="118">
        <v>486545.23712000001</v>
      </c>
      <c r="AF12" s="118">
        <v>33763.394679999998</v>
      </c>
      <c r="AG12" s="118">
        <v>14655.929300000002</v>
      </c>
      <c r="AH12" s="118">
        <v>0</v>
      </c>
      <c r="AI12" s="118">
        <v>15641.73761</v>
      </c>
      <c r="AJ12" s="118">
        <v>422484.17553000007</v>
      </c>
    </row>
    <row r="13" spans="1:36" x14ac:dyDescent="0.25">
      <c r="A13" s="120"/>
      <c r="B13" s="9">
        <v>1304</v>
      </c>
      <c r="C13" s="122" t="s">
        <v>40</v>
      </c>
      <c r="D13" s="152">
        <v>689985.34566999995</v>
      </c>
      <c r="E13" s="152">
        <v>373555.98394999997</v>
      </c>
      <c r="F13" s="118">
        <v>1561740.6307999999</v>
      </c>
      <c r="G13" s="118">
        <v>176496.00661000001</v>
      </c>
      <c r="H13" s="118">
        <v>2801777.9670299999</v>
      </c>
      <c r="I13" s="118">
        <v>104050.0113</v>
      </c>
      <c r="J13" s="118">
        <v>162712.03309000001</v>
      </c>
      <c r="K13" s="118">
        <v>29864.282999999999</v>
      </c>
      <c r="L13" s="118">
        <v>148456.28761000003</v>
      </c>
      <c r="M13" s="118">
        <v>65094.227590000002</v>
      </c>
      <c r="N13" s="118">
        <v>52996.937290000002</v>
      </c>
      <c r="O13" s="118">
        <v>12849.08718</v>
      </c>
      <c r="P13" s="118">
        <v>91345.827059999996</v>
      </c>
      <c r="Q13" s="118">
        <v>12803.33805</v>
      </c>
      <c r="R13" s="118">
        <v>680172.03217000014</v>
      </c>
      <c r="S13" s="118">
        <v>9690.4290099999998</v>
      </c>
      <c r="T13" s="118">
        <v>6125.0807199999999</v>
      </c>
      <c r="U13" s="118">
        <v>2072.4832999999999</v>
      </c>
      <c r="V13" s="118">
        <v>2188.16167</v>
      </c>
      <c r="W13" s="118">
        <v>7572.7843000000003</v>
      </c>
      <c r="X13" s="118">
        <v>997.61539000000005</v>
      </c>
      <c r="Y13" s="118">
        <v>1797.0271699999998</v>
      </c>
      <c r="Z13" s="118">
        <v>909.37446999999997</v>
      </c>
      <c r="AA13" s="118">
        <v>2292.8396299999999</v>
      </c>
      <c r="AB13" s="118">
        <v>7409.3360199999997</v>
      </c>
      <c r="AC13" s="118">
        <v>718.3800500000001</v>
      </c>
      <c r="AD13" s="118">
        <v>41773.511729999998</v>
      </c>
      <c r="AE13" s="118">
        <v>3523723.5109299999</v>
      </c>
      <c r="AF13" s="118">
        <v>82861.220289999997</v>
      </c>
      <c r="AG13" s="118">
        <v>215738.67687000002</v>
      </c>
      <c r="AH13" s="118">
        <v>0</v>
      </c>
      <c r="AI13" s="118">
        <v>4808.2468499999995</v>
      </c>
      <c r="AJ13" s="118">
        <v>3220315.3669199995</v>
      </c>
    </row>
    <row r="14" spans="1:36" x14ac:dyDescent="0.25">
      <c r="A14" s="120"/>
      <c r="B14" s="9">
        <v>130605</v>
      </c>
      <c r="C14" s="122" t="s">
        <v>34</v>
      </c>
      <c r="D14" s="152">
        <v>0</v>
      </c>
      <c r="E14" s="152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18">
        <v>0</v>
      </c>
      <c r="L14" s="118">
        <v>0</v>
      </c>
      <c r="M14" s="118">
        <v>0</v>
      </c>
      <c r="N14" s="118">
        <v>0</v>
      </c>
      <c r="O14" s="118">
        <v>0</v>
      </c>
      <c r="P14" s="118">
        <v>0</v>
      </c>
      <c r="Q14" s="118">
        <v>0</v>
      </c>
      <c r="R14" s="118">
        <v>0</v>
      </c>
      <c r="S14" s="118">
        <v>0</v>
      </c>
      <c r="T14" s="11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8">
        <v>0</v>
      </c>
      <c r="AD14" s="118">
        <v>0</v>
      </c>
      <c r="AE14" s="118">
        <v>0</v>
      </c>
      <c r="AF14" s="118">
        <v>0</v>
      </c>
      <c r="AG14" s="118">
        <v>0</v>
      </c>
      <c r="AH14" s="118">
        <v>0</v>
      </c>
      <c r="AI14" s="118">
        <v>0</v>
      </c>
      <c r="AJ14" s="118">
        <v>0</v>
      </c>
    </row>
    <row r="15" spans="1:36" x14ac:dyDescent="0.25">
      <c r="A15" s="120"/>
      <c r="B15" s="9">
        <v>130610</v>
      </c>
      <c r="C15" s="122" t="s">
        <v>35</v>
      </c>
      <c r="D15" s="152">
        <v>0</v>
      </c>
      <c r="E15" s="152">
        <v>0</v>
      </c>
      <c r="F15" s="118">
        <v>0</v>
      </c>
      <c r="G15" s="118">
        <v>0</v>
      </c>
      <c r="H15" s="118">
        <v>0</v>
      </c>
      <c r="I15" s="118">
        <v>0</v>
      </c>
      <c r="J15" s="118">
        <v>0</v>
      </c>
      <c r="K15" s="118">
        <v>0</v>
      </c>
      <c r="L15" s="118">
        <v>0</v>
      </c>
      <c r="M15" s="118">
        <v>0</v>
      </c>
      <c r="N15" s="118">
        <v>0</v>
      </c>
      <c r="O15" s="118">
        <v>0</v>
      </c>
      <c r="P15" s="118">
        <v>0</v>
      </c>
      <c r="Q15" s="118">
        <v>0</v>
      </c>
      <c r="R15" s="118">
        <v>0</v>
      </c>
      <c r="S15" s="118">
        <v>0</v>
      </c>
      <c r="T15" s="118">
        <v>0</v>
      </c>
      <c r="U15" s="118">
        <v>0</v>
      </c>
      <c r="V15" s="118">
        <v>0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8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0</v>
      </c>
      <c r="AJ15" s="118">
        <v>0</v>
      </c>
    </row>
    <row r="16" spans="1:36" x14ac:dyDescent="0.25">
      <c r="A16" s="120"/>
      <c r="B16" s="9">
        <v>130615</v>
      </c>
      <c r="C16" s="122" t="s">
        <v>36</v>
      </c>
      <c r="D16" s="152">
        <v>182650.15458</v>
      </c>
      <c r="E16" s="152">
        <v>200155.82506999999</v>
      </c>
      <c r="F16" s="118">
        <v>420191.88816999999</v>
      </c>
      <c r="G16" s="118">
        <v>185649.05187999998</v>
      </c>
      <c r="H16" s="118">
        <v>988646.91969999997</v>
      </c>
      <c r="I16" s="118">
        <v>76848.301129999993</v>
      </c>
      <c r="J16" s="118">
        <v>131273.92188000001</v>
      </c>
      <c r="K16" s="118">
        <v>27772.127</v>
      </c>
      <c r="L16" s="118">
        <v>52018.59074</v>
      </c>
      <c r="M16" s="118">
        <v>33651.339289999996</v>
      </c>
      <c r="N16" s="118">
        <v>138352.9878</v>
      </c>
      <c r="O16" s="118">
        <v>20959.289949999998</v>
      </c>
      <c r="P16" s="118">
        <v>33157.76945</v>
      </c>
      <c r="Q16" s="118">
        <v>19464.615280000002</v>
      </c>
      <c r="R16" s="118">
        <v>533498.94252000004</v>
      </c>
      <c r="S16" s="118">
        <v>11381.180769999999</v>
      </c>
      <c r="T16" s="118">
        <v>8311.6265899999999</v>
      </c>
      <c r="U16" s="118">
        <v>1778.8217099999999</v>
      </c>
      <c r="V16" s="118">
        <v>1352.3033</v>
      </c>
      <c r="W16" s="118">
        <v>6490.0234900000005</v>
      </c>
      <c r="X16" s="118">
        <v>1315.6738300000002</v>
      </c>
      <c r="Y16" s="118">
        <v>2358.1146200000003</v>
      </c>
      <c r="Z16" s="118">
        <v>711.18935999999997</v>
      </c>
      <c r="AA16" s="118">
        <v>1559.02864</v>
      </c>
      <c r="AB16" s="118">
        <v>5509.0503099999996</v>
      </c>
      <c r="AC16" s="118">
        <v>443.94721000000004</v>
      </c>
      <c r="AD16" s="118">
        <v>41210.959829999985</v>
      </c>
      <c r="AE16" s="118">
        <v>1563356.8220500001</v>
      </c>
      <c r="AF16" s="118">
        <v>166125.11480000001</v>
      </c>
      <c r="AG16" s="118">
        <v>87022.233329999988</v>
      </c>
      <c r="AH16" s="118">
        <v>0</v>
      </c>
      <c r="AI16" s="118">
        <v>4361.0904700000001</v>
      </c>
      <c r="AJ16" s="118">
        <v>1305848.3834500001</v>
      </c>
    </row>
    <row r="17" spans="1:36" s="14" customFormat="1" x14ac:dyDescent="0.25">
      <c r="A17" s="123"/>
      <c r="B17" s="14" t="s">
        <v>493</v>
      </c>
      <c r="C17" s="25" t="s">
        <v>494</v>
      </c>
      <c r="D17" s="109">
        <v>1872535.6262000001</v>
      </c>
      <c r="E17" s="26">
        <v>2082094.57806</v>
      </c>
      <c r="F17" s="109">
        <v>4278932.0719399992</v>
      </c>
      <c r="G17" s="109">
        <v>1634354.65007</v>
      </c>
      <c r="H17" s="109">
        <v>9867916.9262700006</v>
      </c>
      <c r="I17" s="109">
        <v>759669.78049999999</v>
      </c>
      <c r="J17" s="109">
        <v>1342401.5430900001</v>
      </c>
      <c r="K17" s="109">
        <v>350054.364</v>
      </c>
      <c r="L17" s="109">
        <v>264650.31780000002</v>
      </c>
      <c r="M17" s="109">
        <v>288495.99722999998</v>
      </c>
      <c r="N17" s="109">
        <v>1054120.8698700001</v>
      </c>
      <c r="O17" s="109">
        <v>216220.10403999998</v>
      </c>
      <c r="P17" s="109">
        <v>313241.92793000001</v>
      </c>
      <c r="Q17" s="109">
        <v>201572.81107999998</v>
      </c>
      <c r="R17" s="109">
        <v>4790427.7155400002</v>
      </c>
      <c r="S17" s="109">
        <v>74251.203859999994</v>
      </c>
      <c r="T17" s="109">
        <v>81752.147089999999</v>
      </c>
      <c r="U17" s="109">
        <v>16336.99877</v>
      </c>
      <c r="V17" s="109">
        <v>10152.17073</v>
      </c>
      <c r="W17" s="109">
        <v>85258.841620000007</v>
      </c>
      <c r="X17" s="109">
        <v>6580.1837400000004</v>
      </c>
      <c r="Y17" s="109">
        <v>15297.638739999999</v>
      </c>
      <c r="Z17" s="109">
        <v>9420.9421000000002</v>
      </c>
      <c r="AA17" s="109">
        <v>27810.312460000001</v>
      </c>
      <c r="AB17" s="109">
        <v>45138.762760000005</v>
      </c>
      <c r="AC17" s="109">
        <v>4893.92677</v>
      </c>
      <c r="AD17" s="109">
        <v>376893.12864000007</v>
      </c>
      <c r="AE17" s="109">
        <v>15035237.77045</v>
      </c>
      <c r="AF17" s="109">
        <v>1404175.2338700001</v>
      </c>
      <c r="AG17" s="109">
        <v>563298.48575999995</v>
      </c>
      <c r="AH17" s="109">
        <v>0</v>
      </c>
      <c r="AI17" s="109">
        <v>48001.877969999994</v>
      </c>
      <c r="AJ17" s="109">
        <v>13019762.17285</v>
      </c>
    </row>
    <row r="18" spans="1:36" x14ac:dyDescent="0.25">
      <c r="A18" s="120"/>
      <c r="C18" s="86"/>
      <c r="E18" s="89"/>
    </row>
    <row r="19" spans="1:36" x14ac:dyDescent="0.25">
      <c r="A19" s="120"/>
      <c r="C19" s="124" t="s">
        <v>495</v>
      </c>
      <c r="E19" s="89"/>
    </row>
    <row r="20" spans="1:36" x14ac:dyDescent="0.25">
      <c r="A20" s="120"/>
      <c r="B20" s="84">
        <v>2101</v>
      </c>
      <c r="C20" s="86" t="s">
        <v>243</v>
      </c>
      <c r="D20" s="115">
        <v>2701817.98771</v>
      </c>
      <c r="E20" s="89">
        <v>2795804.6518299999</v>
      </c>
      <c r="F20" s="115">
        <v>7015442.4540499998</v>
      </c>
      <c r="G20" s="115">
        <v>2736710.2050399999</v>
      </c>
      <c r="H20" s="115">
        <v>15249775.298629999</v>
      </c>
      <c r="I20" s="115">
        <v>965752.04765999992</v>
      </c>
      <c r="J20" s="115">
        <v>2053457.26401</v>
      </c>
      <c r="K20" s="115">
        <v>475028.23300000001</v>
      </c>
      <c r="L20" s="115">
        <v>13470.878580000001</v>
      </c>
      <c r="M20" s="115">
        <v>326316.85631</v>
      </c>
      <c r="N20" s="115">
        <v>2031405.21835</v>
      </c>
      <c r="O20" s="115">
        <v>280912.57423000003</v>
      </c>
      <c r="P20" s="115">
        <v>450463.79118</v>
      </c>
      <c r="Q20" s="115">
        <v>74719.461349999998</v>
      </c>
      <c r="R20" s="115">
        <v>6671526.32467</v>
      </c>
      <c r="S20" s="115">
        <v>149976.30487999998</v>
      </c>
      <c r="T20" s="115">
        <v>62408.369149999999</v>
      </c>
      <c r="U20" s="115">
        <v>31582.26672</v>
      </c>
      <c r="V20" s="115">
        <v>9668.089109999999</v>
      </c>
      <c r="W20" s="115">
        <v>115212.84028</v>
      </c>
      <c r="X20" s="115">
        <v>3355.5477500000002</v>
      </c>
      <c r="Y20" s="115">
        <v>7139.5111999999999</v>
      </c>
      <c r="Z20" s="115">
        <v>9100.2501199999988</v>
      </c>
      <c r="AA20" s="115">
        <v>6084.70046</v>
      </c>
      <c r="AB20" s="115">
        <v>59025.447479999995</v>
      </c>
      <c r="AC20" s="115">
        <v>4169.7226600000004</v>
      </c>
      <c r="AD20" s="115">
        <v>457723.04981000006</v>
      </c>
      <c r="AE20" s="115">
        <v>22379024.673110001</v>
      </c>
      <c r="AF20" s="115">
        <v>2506433.4513499998</v>
      </c>
      <c r="AG20" s="115">
        <v>349455.82400000002</v>
      </c>
      <c r="AH20" s="115">
        <v>0</v>
      </c>
      <c r="AI20" s="115">
        <v>17393.93432</v>
      </c>
      <c r="AJ20" s="115">
        <v>19505741.463440005</v>
      </c>
    </row>
    <row r="21" spans="1:36" x14ac:dyDescent="0.25">
      <c r="A21" s="120"/>
      <c r="B21" s="84">
        <v>2201</v>
      </c>
      <c r="C21" s="86" t="s">
        <v>262</v>
      </c>
      <c r="D21" s="115">
        <v>0</v>
      </c>
      <c r="E21" s="89">
        <v>0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  <c r="O21" s="115">
        <v>0</v>
      </c>
      <c r="P21" s="115">
        <v>0</v>
      </c>
      <c r="Q21" s="115">
        <v>0</v>
      </c>
      <c r="R21" s="115">
        <v>0</v>
      </c>
      <c r="S21" s="115">
        <v>0</v>
      </c>
      <c r="T21" s="115">
        <v>0</v>
      </c>
      <c r="U21" s="115">
        <v>0</v>
      </c>
      <c r="V21" s="115">
        <v>0</v>
      </c>
      <c r="W21" s="115">
        <v>0</v>
      </c>
      <c r="X21" s="115">
        <v>0</v>
      </c>
      <c r="Y21" s="115">
        <v>0</v>
      </c>
      <c r="Z21" s="115">
        <v>0</v>
      </c>
      <c r="AA21" s="115">
        <v>0</v>
      </c>
      <c r="AB21" s="115">
        <v>0</v>
      </c>
      <c r="AC21" s="115">
        <v>0</v>
      </c>
      <c r="AD21" s="115">
        <v>0</v>
      </c>
      <c r="AE21" s="115">
        <v>0</v>
      </c>
      <c r="AF21" s="115">
        <v>0</v>
      </c>
      <c r="AG21" s="115">
        <v>0</v>
      </c>
      <c r="AH21" s="115">
        <v>0</v>
      </c>
      <c r="AI21" s="115">
        <v>0</v>
      </c>
      <c r="AJ21" s="115">
        <v>0</v>
      </c>
    </row>
    <row r="22" spans="1:36" x14ac:dyDescent="0.25">
      <c r="A22" s="120"/>
      <c r="B22" s="84">
        <v>23</v>
      </c>
      <c r="C22" s="86" t="s">
        <v>264</v>
      </c>
      <c r="D22" s="115">
        <v>53949.500369999994</v>
      </c>
      <c r="E22" s="89">
        <v>36451.93043</v>
      </c>
      <c r="F22" s="115">
        <v>62769.063450000001</v>
      </c>
      <c r="G22" s="115">
        <v>28801.879870000001</v>
      </c>
      <c r="H22" s="115">
        <v>181972.37411999999</v>
      </c>
      <c r="I22" s="115">
        <v>5341.5135199999995</v>
      </c>
      <c r="J22" s="115">
        <v>37884.440399999999</v>
      </c>
      <c r="K22" s="115">
        <v>26646.544000000002</v>
      </c>
      <c r="L22" s="115">
        <v>0</v>
      </c>
      <c r="M22" s="115">
        <v>1774.5883600000002</v>
      </c>
      <c r="N22" s="115">
        <v>8774.8751199999988</v>
      </c>
      <c r="O22" s="115">
        <v>1644.9424799999999</v>
      </c>
      <c r="P22" s="115">
        <v>1734.69182</v>
      </c>
      <c r="Q22" s="115">
        <v>78.245519999999999</v>
      </c>
      <c r="R22" s="115">
        <v>83879.841219999973</v>
      </c>
      <c r="S22" s="115">
        <v>15.006879999999999</v>
      </c>
      <c r="T22" s="115">
        <v>429.57988</v>
      </c>
      <c r="U22" s="115">
        <v>16.6419</v>
      </c>
      <c r="V22" s="115">
        <v>43.750749999999996</v>
      </c>
      <c r="W22" s="115">
        <v>784.21910000000003</v>
      </c>
      <c r="X22" s="115">
        <v>20.42305</v>
      </c>
      <c r="Y22" s="115">
        <v>0</v>
      </c>
      <c r="Z22" s="115">
        <v>914.40370999999993</v>
      </c>
      <c r="AA22" s="115">
        <v>1.2</v>
      </c>
      <c r="AB22" s="115">
        <v>576.27529000000004</v>
      </c>
      <c r="AC22" s="115">
        <v>0</v>
      </c>
      <c r="AD22" s="115">
        <v>2801.50056</v>
      </c>
      <c r="AE22" s="115">
        <v>268653.71590000001</v>
      </c>
      <c r="AF22" s="115">
        <v>35421.419119999999</v>
      </c>
      <c r="AG22" s="115">
        <v>1818.3391100000001</v>
      </c>
      <c r="AH22" s="115">
        <v>0</v>
      </c>
      <c r="AI22" s="115">
        <v>1.2</v>
      </c>
      <c r="AJ22" s="115">
        <v>231412.75766999999</v>
      </c>
    </row>
    <row r="23" spans="1:36" x14ac:dyDescent="0.25">
      <c r="A23" s="120"/>
      <c r="B23" s="84">
        <v>2102</v>
      </c>
      <c r="C23" s="86" t="s">
        <v>254</v>
      </c>
      <c r="D23" s="115">
        <v>0</v>
      </c>
      <c r="E23" s="89">
        <v>0</v>
      </c>
      <c r="F23" s="115">
        <v>0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0</v>
      </c>
      <c r="Q23" s="115">
        <v>0</v>
      </c>
      <c r="R23" s="115">
        <v>0</v>
      </c>
      <c r="S23" s="115">
        <v>0</v>
      </c>
      <c r="T23" s="115">
        <v>0</v>
      </c>
      <c r="U23" s="115">
        <v>0</v>
      </c>
      <c r="V23" s="115">
        <v>0</v>
      </c>
      <c r="W23" s="115">
        <v>0</v>
      </c>
      <c r="X23" s="115">
        <v>0</v>
      </c>
      <c r="Y23" s="115">
        <v>0</v>
      </c>
      <c r="Z23" s="115">
        <v>0</v>
      </c>
      <c r="AA23" s="115">
        <v>0</v>
      </c>
      <c r="AB23" s="115">
        <v>0</v>
      </c>
      <c r="AC23" s="115">
        <v>0</v>
      </c>
      <c r="AD23" s="115">
        <v>0</v>
      </c>
      <c r="AE23" s="115">
        <v>0</v>
      </c>
      <c r="AF23" s="115">
        <v>0</v>
      </c>
      <c r="AG23" s="115">
        <v>0</v>
      </c>
      <c r="AH23" s="115">
        <v>0</v>
      </c>
      <c r="AI23" s="115">
        <v>0</v>
      </c>
      <c r="AJ23" s="115">
        <v>0</v>
      </c>
    </row>
    <row r="24" spans="1:36" x14ac:dyDescent="0.25">
      <c r="A24" s="120"/>
      <c r="B24" s="84">
        <v>2103</v>
      </c>
      <c r="C24" s="86" t="s">
        <v>258</v>
      </c>
      <c r="D24" s="115">
        <v>1587847.7475300001</v>
      </c>
      <c r="E24" s="89">
        <v>2100700.1563800001</v>
      </c>
      <c r="F24" s="115">
        <v>2691155.6727100001</v>
      </c>
      <c r="G24" s="115">
        <v>1554548.2626700001</v>
      </c>
      <c r="H24" s="115">
        <v>7934251.8392899996</v>
      </c>
      <c r="I24" s="115">
        <v>914402.79348999995</v>
      </c>
      <c r="J24" s="115">
        <v>1019457.06764</v>
      </c>
      <c r="K24" s="115">
        <v>0</v>
      </c>
      <c r="L24" s="115">
        <v>1115579.2890999999</v>
      </c>
      <c r="M24" s="115">
        <v>442770.11512000003</v>
      </c>
      <c r="N24" s="115">
        <v>1226469.7535999999</v>
      </c>
      <c r="O24" s="115">
        <v>222780.87177</v>
      </c>
      <c r="P24" s="115">
        <v>308935.18012000003</v>
      </c>
      <c r="Q24" s="115">
        <v>299058.82513999997</v>
      </c>
      <c r="R24" s="115">
        <v>5549453.8959800005</v>
      </c>
      <c r="S24" s="115">
        <v>95457.991010000012</v>
      </c>
      <c r="T24" s="115">
        <v>133674.24541999999</v>
      </c>
      <c r="U24" s="115">
        <v>8664.7531500000005</v>
      </c>
      <c r="V24" s="115">
        <v>17300.735809999998</v>
      </c>
      <c r="W24" s="115">
        <v>35074.707219999997</v>
      </c>
      <c r="X24" s="115">
        <v>17812.689910000001</v>
      </c>
      <c r="Y24" s="115">
        <v>55652.115490000004</v>
      </c>
      <c r="Z24" s="115">
        <v>8016.4766900000004</v>
      </c>
      <c r="AA24" s="115">
        <v>35773.005659999995</v>
      </c>
      <c r="AB24" s="115">
        <v>89051.160900000003</v>
      </c>
      <c r="AC24" s="115">
        <v>8373.6316999999999</v>
      </c>
      <c r="AD24" s="115">
        <v>504851.51295999996</v>
      </c>
      <c r="AE24" s="115">
        <v>13988557.248230001</v>
      </c>
      <c r="AF24" s="115">
        <v>1226469.7535999999</v>
      </c>
      <c r="AG24" s="115">
        <v>1575650.1400299999</v>
      </c>
      <c r="AH24" s="115">
        <v>0</v>
      </c>
      <c r="AI24" s="115">
        <v>99798.75284999999</v>
      </c>
      <c r="AJ24" s="115">
        <v>11086638.601749999</v>
      </c>
    </row>
    <row r="25" spans="1:36" x14ac:dyDescent="0.25">
      <c r="A25" s="120"/>
      <c r="B25" s="84">
        <v>2105</v>
      </c>
      <c r="C25" s="86" t="s">
        <v>261</v>
      </c>
      <c r="D25" s="115">
        <v>206597.90756999998</v>
      </c>
      <c r="E25" s="89">
        <v>363709.09352999995</v>
      </c>
      <c r="F25" s="115">
        <v>323449.02995999996</v>
      </c>
      <c r="G25" s="115">
        <v>146154.05583000003</v>
      </c>
      <c r="H25" s="115">
        <v>1039910.0868899999</v>
      </c>
      <c r="I25" s="115">
        <v>46082.61881</v>
      </c>
      <c r="J25" s="115">
        <v>116426.43962999999</v>
      </c>
      <c r="K25" s="115">
        <v>619.79999999999995</v>
      </c>
      <c r="L25" s="115">
        <v>10477.662779999999</v>
      </c>
      <c r="M25" s="115">
        <v>0</v>
      </c>
      <c r="N25" s="115">
        <v>78941.726999999999</v>
      </c>
      <c r="O25" s="115">
        <v>20.655999999999999</v>
      </c>
      <c r="P25" s="115">
        <v>29187.349200000001</v>
      </c>
      <c r="Q25" s="115">
        <v>3008.9281599999999</v>
      </c>
      <c r="R25" s="115">
        <v>284765.18158000003</v>
      </c>
      <c r="S25" s="115">
        <v>3056.70777</v>
      </c>
      <c r="T25" s="115">
        <v>9896.3731299999999</v>
      </c>
      <c r="U25" s="115">
        <v>1297.58294</v>
      </c>
      <c r="V25" s="115">
        <v>196.26151000000002</v>
      </c>
      <c r="W25" s="115">
        <v>6597.1522500000001</v>
      </c>
      <c r="X25" s="115">
        <v>80.336119999999994</v>
      </c>
      <c r="Y25" s="115">
        <v>0</v>
      </c>
      <c r="Z25" s="115">
        <v>715.72067000000004</v>
      </c>
      <c r="AA25" s="115">
        <v>0</v>
      </c>
      <c r="AB25" s="115">
        <v>2842.9675200000001</v>
      </c>
      <c r="AC25" s="115">
        <v>7.9536000000000007</v>
      </c>
      <c r="AD25" s="115">
        <v>24691.055509999998</v>
      </c>
      <c r="AE25" s="115">
        <v>1349366.3239800001</v>
      </c>
      <c r="AF25" s="115">
        <v>79561.527000000002</v>
      </c>
      <c r="AG25" s="115">
        <v>10673.924289999999</v>
      </c>
      <c r="AH25" s="115">
        <v>0</v>
      </c>
      <c r="AI25" s="115">
        <v>7.9536000000000007</v>
      </c>
      <c r="AJ25" s="115">
        <v>1259122.9190899997</v>
      </c>
    </row>
    <row r="26" spans="1:36" x14ac:dyDescent="0.25">
      <c r="A26" s="120"/>
      <c r="B26" s="84">
        <v>24</v>
      </c>
      <c r="C26" s="86" t="s">
        <v>832</v>
      </c>
      <c r="D26" s="115">
        <v>0</v>
      </c>
      <c r="E26" s="89">
        <v>4894.61211</v>
      </c>
      <c r="F26" s="115">
        <v>486.58375000000001</v>
      </c>
      <c r="G26" s="115">
        <v>0</v>
      </c>
      <c r="H26" s="115">
        <v>5381.1958599999998</v>
      </c>
      <c r="I26" s="115">
        <v>49.398269999999997</v>
      </c>
      <c r="J26" s="115">
        <v>0</v>
      </c>
      <c r="K26" s="115">
        <v>0</v>
      </c>
      <c r="L26" s="115">
        <v>0</v>
      </c>
      <c r="M26" s="115">
        <v>0</v>
      </c>
      <c r="N26" s="115">
        <v>0</v>
      </c>
      <c r="O26" s="115">
        <v>0</v>
      </c>
      <c r="P26" s="115">
        <v>0</v>
      </c>
      <c r="Q26" s="115">
        <v>0</v>
      </c>
      <c r="R26" s="115">
        <v>49.398269999999997</v>
      </c>
      <c r="S26" s="115">
        <v>0</v>
      </c>
      <c r="T26" s="115">
        <v>0</v>
      </c>
      <c r="U26" s="115">
        <v>0</v>
      </c>
      <c r="V26" s="115">
        <v>0</v>
      </c>
      <c r="W26" s="115">
        <v>0</v>
      </c>
      <c r="X26" s="115">
        <v>0</v>
      </c>
      <c r="Y26" s="115">
        <v>0</v>
      </c>
      <c r="Z26" s="115">
        <v>0</v>
      </c>
      <c r="AA26" s="115">
        <v>0</v>
      </c>
      <c r="AB26" s="115">
        <v>0</v>
      </c>
      <c r="AC26" s="115">
        <v>0</v>
      </c>
      <c r="AD26" s="115">
        <v>0</v>
      </c>
      <c r="AE26" s="115">
        <v>5430.5941299999995</v>
      </c>
      <c r="AF26" s="115">
        <v>0</v>
      </c>
      <c r="AG26" s="115">
        <v>0</v>
      </c>
      <c r="AH26" s="115">
        <v>0</v>
      </c>
      <c r="AI26" s="115">
        <v>0</v>
      </c>
      <c r="AJ26" s="115">
        <v>5430.5941299999995</v>
      </c>
    </row>
    <row r="27" spans="1:36" x14ac:dyDescent="0.25">
      <c r="A27" s="120"/>
      <c r="B27" s="84">
        <v>26</v>
      </c>
      <c r="C27" s="86" t="s">
        <v>303</v>
      </c>
      <c r="D27" s="115">
        <v>509583.49575999996</v>
      </c>
      <c r="E27" s="89">
        <v>559074.52872000006</v>
      </c>
      <c r="F27" s="115">
        <v>336148.98885000002</v>
      </c>
      <c r="G27" s="115">
        <v>297702.99901999999</v>
      </c>
      <c r="H27" s="115">
        <v>1702510.0123500002</v>
      </c>
      <c r="I27" s="115">
        <v>1179.0495000000001</v>
      </c>
      <c r="J27" s="115">
        <v>227864.65396999998</v>
      </c>
      <c r="K27" s="115">
        <v>18138.080999999998</v>
      </c>
      <c r="L27" s="115">
        <v>3658.0567599999999</v>
      </c>
      <c r="M27" s="115">
        <v>42348.310640000003</v>
      </c>
      <c r="N27" s="115">
        <v>146833.33337000001</v>
      </c>
      <c r="O27" s="115">
        <v>2774.2262099999998</v>
      </c>
      <c r="P27" s="115">
        <v>24200.3</v>
      </c>
      <c r="Q27" s="115">
        <v>196327.17121</v>
      </c>
      <c r="R27" s="115">
        <v>663323.18265999993</v>
      </c>
      <c r="S27" s="115">
        <v>175875</v>
      </c>
      <c r="T27" s="115">
        <v>11949.9</v>
      </c>
      <c r="U27" s="115">
        <v>0</v>
      </c>
      <c r="V27" s="115">
        <v>0</v>
      </c>
      <c r="W27" s="115">
        <v>0</v>
      </c>
      <c r="X27" s="115">
        <v>0</v>
      </c>
      <c r="Y27" s="115">
        <v>10958.51844</v>
      </c>
      <c r="Z27" s="115">
        <v>0</v>
      </c>
      <c r="AA27" s="115">
        <v>50938.481810000005</v>
      </c>
      <c r="AB27" s="115">
        <v>24639.185149999998</v>
      </c>
      <c r="AC27" s="115">
        <v>50806.189020000005</v>
      </c>
      <c r="AD27" s="115">
        <v>325167.27441999997</v>
      </c>
      <c r="AE27" s="115">
        <v>2691000.4694300001</v>
      </c>
      <c r="AF27" s="115">
        <v>164971.41437000001</v>
      </c>
      <c r="AG27" s="115">
        <v>46006.367400000003</v>
      </c>
      <c r="AH27" s="115">
        <v>0</v>
      </c>
      <c r="AI27" s="115">
        <v>112703.18927</v>
      </c>
      <c r="AJ27" s="115">
        <v>2367319.4983899998</v>
      </c>
    </row>
    <row r="28" spans="1:36" x14ac:dyDescent="0.25">
      <c r="A28" s="120"/>
      <c r="B28" s="84">
        <v>27</v>
      </c>
      <c r="C28" s="86" t="s">
        <v>837</v>
      </c>
      <c r="D28" s="115">
        <v>20004.022000000001</v>
      </c>
      <c r="E28" s="89">
        <v>0</v>
      </c>
      <c r="F28" s="115">
        <v>150000</v>
      </c>
      <c r="G28" s="115">
        <v>0</v>
      </c>
      <c r="H28" s="115">
        <v>170004.022</v>
      </c>
      <c r="I28" s="115">
        <v>0</v>
      </c>
      <c r="J28" s="115">
        <v>0</v>
      </c>
      <c r="K28" s="115">
        <v>0</v>
      </c>
      <c r="L28" s="115">
        <v>0</v>
      </c>
      <c r="M28" s="115">
        <v>0</v>
      </c>
      <c r="N28" s="115">
        <v>0</v>
      </c>
      <c r="O28" s="115">
        <v>0</v>
      </c>
      <c r="P28" s="115">
        <v>0</v>
      </c>
      <c r="Q28" s="115">
        <v>0</v>
      </c>
      <c r="R28" s="115">
        <v>0</v>
      </c>
      <c r="S28" s="115">
        <v>0</v>
      </c>
      <c r="T28" s="115">
        <v>0</v>
      </c>
      <c r="U28" s="115">
        <v>0</v>
      </c>
      <c r="V28" s="115">
        <v>0</v>
      </c>
      <c r="W28" s="115">
        <v>0</v>
      </c>
      <c r="X28" s="115">
        <v>0</v>
      </c>
      <c r="Y28" s="115">
        <v>0</v>
      </c>
      <c r="Z28" s="115">
        <v>0</v>
      </c>
      <c r="AA28" s="115">
        <v>0</v>
      </c>
      <c r="AB28" s="115">
        <v>0</v>
      </c>
      <c r="AC28" s="115">
        <v>0</v>
      </c>
      <c r="AD28" s="115">
        <v>0</v>
      </c>
      <c r="AE28" s="115">
        <v>170004.022</v>
      </c>
      <c r="AF28" s="115">
        <v>0</v>
      </c>
      <c r="AG28" s="115">
        <v>0</v>
      </c>
      <c r="AH28" s="115">
        <v>0</v>
      </c>
      <c r="AI28" s="115">
        <v>0</v>
      </c>
      <c r="AJ28" s="115">
        <v>170004.022</v>
      </c>
    </row>
    <row r="29" spans="1:36" x14ac:dyDescent="0.25">
      <c r="A29" s="120"/>
      <c r="B29" s="84">
        <v>2903</v>
      </c>
      <c r="C29" s="86" t="s">
        <v>333</v>
      </c>
      <c r="D29" s="89">
        <v>0</v>
      </c>
      <c r="E29" s="89">
        <v>0</v>
      </c>
      <c r="F29" s="115">
        <v>0</v>
      </c>
      <c r="G29" s="115">
        <v>0</v>
      </c>
      <c r="H29" s="115">
        <v>0</v>
      </c>
      <c r="I29" s="115">
        <v>0</v>
      </c>
      <c r="J29" s="115">
        <v>0</v>
      </c>
      <c r="K29" s="115">
        <v>0</v>
      </c>
      <c r="L29" s="115">
        <v>0</v>
      </c>
      <c r="M29" s="115">
        <v>0</v>
      </c>
      <c r="N29" s="115">
        <v>0</v>
      </c>
      <c r="O29" s="115">
        <v>0</v>
      </c>
      <c r="P29" s="115">
        <v>0</v>
      </c>
      <c r="Q29" s="115">
        <v>0</v>
      </c>
      <c r="R29" s="115">
        <v>0</v>
      </c>
      <c r="S29" s="115">
        <v>0</v>
      </c>
      <c r="T29" s="115">
        <v>0</v>
      </c>
      <c r="U29" s="115">
        <v>0</v>
      </c>
      <c r="V29" s="115">
        <v>0</v>
      </c>
      <c r="W29" s="115">
        <v>0</v>
      </c>
      <c r="X29" s="115">
        <v>0</v>
      </c>
      <c r="Y29" s="115">
        <v>0</v>
      </c>
      <c r="Z29" s="115">
        <v>0</v>
      </c>
      <c r="AA29" s="115">
        <v>0</v>
      </c>
      <c r="AB29" s="115">
        <v>0</v>
      </c>
      <c r="AC29" s="115">
        <v>0</v>
      </c>
      <c r="AD29" s="115">
        <v>0</v>
      </c>
      <c r="AE29" s="115">
        <v>0</v>
      </c>
      <c r="AF29" s="115">
        <v>0</v>
      </c>
      <c r="AG29" s="115">
        <v>0</v>
      </c>
      <c r="AH29" s="115">
        <v>0</v>
      </c>
      <c r="AI29" s="115">
        <v>0</v>
      </c>
      <c r="AJ29" s="115">
        <v>0</v>
      </c>
    </row>
    <row r="30" spans="1:36" s="14" customFormat="1" x14ac:dyDescent="0.25">
      <c r="A30" s="123"/>
      <c r="B30" s="14" t="s">
        <v>496</v>
      </c>
      <c r="C30" s="25" t="s">
        <v>497</v>
      </c>
      <c r="D30" s="109">
        <v>5079800.6609399999</v>
      </c>
      <c r="E30" s="26">
        <v>5860634.9730000002</v>
      </c>
      <c r="F30" s="109">
        <v>10579451.792769998</v>
      </c>
      <c r="G30" s="109">
        <v>4763917.4024299998</v>
      </c>
      <c r="H30" s="109">
        <v>26283804.82914</v>
      </c>
      <c r="I30" s="109">
        <v>1932807.4212499997</v>
      </c>
      <c r="J30" s="109">
        <v>3455089.8656499996</v>
      </c>
      <c r="K30" s="109">
        <v>520432.658</v>
      </c>
      <c r="L30" s="109">
        <v>1143185.8872199999</v>
      </c>
      <c r="M30" s="109">
        <v>813209.87043000013</v>
      </c>
      <c r="N30" s="109">
        <v>3492424.9074400002</v>
      </c>
      <c r="O30" s="109">
        <v>508133.27069000009</v>
      </c>
      <c r="P30" s="109">
        <v>814521.31232000014</v>
      </c>
      <c r="Q30" s="109">
        <v>573192.63137999992</v>
      </c>
      <c r="R30" s="109">
        <v>13252997.824380001</v>
      </c>
      <c r="S30" s="109">
        <v>424381.01054000005</v>
      </c>
      <c r="T30" s="109">
        <v>218358.46757999997</v>
      </c>
      <c r="U30" s="109">
        <v>41561.244709999999</v>
      </c>
      <c r="V30" s="109">
        <v>27208.837179999999</v>
      </c>
      <c r="W30" s="109">
        <v>157668.91885000002</v>
      </c>
      <c r="X30" s="109">
        <v>21268.99683</v>
      </c>
      <c r="Y30" s="109">
        <v>73750.145130000004</v>
      </c>
      <c r="Z30" s="109">
        <v>18746.851189999998</v>
      </c>
      <c r="AA30" s="109">
        <v>92797.387929999997</v>
      </c>
      <c r="AB30" s="109">
        <v>176135.03634000002</v>
      </c>
      <c r="AC30" s="109">
        <v>63357.496980000011</v>
      </c>
      <c r="AD30" s="109">
        <v>1315234.39326</v>
      </c>
      <c r="AE30" s="109">
        <v>40852037.046780005</v>
      </c>
      <c r="AF30" s="109">
        <v>4012857.5654399996</v>
      </c>
      <c r="AG30" s="109">
        <v>1983604.5948300001</v>
      </c>
      <c r="AH30" s="109">
        <v>0</v>
      </c>
      <c r="AI30" s="109">
        <v>229905.03003999998</v>
      </c>
      <c r="AJ30" s="109">
        <v>34625669.856469996</v>
      </c>
    </row>
    <row r="31" spans="1:36" x14ac:dyDescent="0.25">
      <c r="A31" s="120"/>
      <c r="C31" s="86"/>
      <c r="E31" s="89"/>
    </row>
    <row r="32" spans="1:36" x14ac:dyDescent="0.25">
      <c r="A32" s="120"/>
      <c r="C32" s="124" t="s">
        <v>498</v>
      </c>
      <c r="E32" s="89"/>
    </row>
    <row r="33" spans="1:36" x14ac:dyDescent="0.25">
      <c r="A33" s="120"/>
      <c r="B33" s="84">
        <v>11</v>
      </c>
      <c r="C33" s="86" t="s">
        <v>12</v>
      </c>
      <c r="D33" s="115">
        <v>935936.98152999999</v>
      </c>
      <c r="E33" s="89">
        <v>1473269.78837</v>
      </c>
      <c r="F33" s="115">
        <v>2275356.3806799999</v>
      </c>
      <c r="G33" s="115">
        <v>1033853.76907</v>
      </c>
      <c r="H33" s="115">
        <v>5718416.9196500005</v>
      </c>
      <c r="I33" s="115">
        <v>435582.03418999998</v>
      </c>
      <c r="J33" s="115">
        <v>917539.73563000001</v>
      </c>
      <c r="K33" s="115">
        <v>256562.7</v>
      </c>
      <c r="L33" s="115">
        <v>57477.736939999995</v>
      </c>
      <c r="M33" s="115">
        <v>163899.46195</v>
      </c>
      <c r="N33" s="115">
        <v>727216.81599999999</v>
      </c>
      <c r="O33" s="115">
        <v>162925.49012999999</v>
      </c>
      <c r="P33" s="115">
        <v>164346.07521000001</v>
      </c>
      <c r="Q33" s="115">
        <v>88904.578469999993</v>
      </c>
      <c r="R33" s="115">
        <v>2974454.6285199998</v>
      </c>
      <c r="S33" s="115">
        <v>49179.594079999995</v>
      </c>
      <c r="T33" s="115">
        <v>37704.545079999996</v>
      </c>
      <c r="U33" s="115">
        <v>10589.85533</v>
      </c>
      <c r="V33" s="115">
        <v>3124.7817300000002</v>
      </c>
      <c r="W33" s="115">
        <v>51290.390380000004</v>
      </c>
      <c r="X33" s="115">
        <v>3326.4567599999996</v>
      </c>
      <c r="Y33" s="115">
        <v>7628.5378700000001</v>
      </c>
      <c r="Z33" s="115">
        <v>5276.3681200000001</v>
      </c>
      <c r="AA33" s="115">
        <v>5880.0498600000001</v>
      </c>
      <c r="AB33" s="115">
        <v>28663.729010000003</v>
      </c>
      <c r="AC33" s="115">
        <v>3657.9615800000001</v>
      </c>
      <c r="AD33" s="115">
        <v>206322.26980000001</v>
      </c>
      <c r="AE33" s="115">
        <v>8899193.8179700002</v>
      </c>
      <c r="AF33" s="115">
        <v>983779.51600000006</v>
      </c>
      <c r="AG33" s="115">
        <v>224501.98061999999</v>
      </c>
      <c r="AH33" s="115">
        <v>0</v>
      </c>
      <c r="AI33" s="115">
        <v>17166.549309999999</v>
      </c>
      <c r="AJ33" s="115">
        <v>7673745.7720400002</v>
      </c>
    </row>
    <row r="34" spans="1:36" x14ac:dyDescent="0.25">
      <c r="A34" s="125"/>
      <c r="B34" s="84">
        <v>-1103</v>
      </c>
      <c r="C34" s="86" t="s">
        <v>20</v>
      </c>
      <c r="D34" s="115">
        <v>-146579.38546000002</v>
      </c>
      <c r="E34" s="115">
        <v>-87093.065849999999</v>
      </c>
      <c r="F34" s="115">
        <v>-379919.76603</v>
      </c>
      <c r="G34" s="115">
        <v>-345978.50789999997</v>
      </c>
      <c r="H34" s="115">
        <v>-959570.72523999994</v>
      </c>
      <c r="I34" s="115">
        <v>-126189.27645</v>
      </c>
      <c r="J34" s="115">
        <v>-382318.26848999999</v>
      </c>
      <c r="K34" s="115">
        <v>-134838.20499999999</v>
      </c>
      <c r="L34" s="115">
        <v>-34082.583180000001</v>
      </c>
      <c r="M34" s="115">
        <v>-119933.50682</v>
      </c>
      <c r="N34" s="115">
        <v>-275310.78593000001</v>
      </c>
      <c r="O34" s="115">
        <v>-39530.67641</v>
      </c>
      <c r="P34" s="115">
        <v>-63748.764889999999</v>
      </c>
      <c r="Q34" s="115">
        <v>-36933.257600000004</v>
      </c>
      <c r="R34" s="115">
        <v>-1212885.3247700001</v>
      </c>
      <c r="S34" s="115">
        <v>-27363.489570000002</v>
      </c>
      <c r="T34" s="115">
        <v>-15365.373509999999</v>
      </c>
      <c r="U34" s="115">
        <v>-1234.74287</v>
      </c>
      <c r="V34" s="115">
        <v>-253.70748999999998</v>
      </c>
      <c r="W34" s="115">
        <v>-40830.567369999997</v>
      </c>
      <c r="X34" s="115">
        <v>-2071.2109500000001</v>
      </c>
      <c r="Y34" s="115">
        <v>-2953.4609399999999</v>
      </c>
      <c r="Z34" s="115">
        <v>-2555.9909600000001</v>
      </c>
      <c r="AA34" s="115">
        <v>-3142.3871099999997</v>
      </c>
      <c r="AB34" s="115">
        <v>-11525.966359999999</v>
      </c>
      <c r="AC34" s="115">
        <v>-2307.5861500000001</v>
      </c>
      <c r="AD34" s="115">
        <v>-109604.48328</v>
      </c>
      <c r="AE34" s="115">
        <v>-2282060.5332899997</v>
      </c>
      <c r="AF34" s="115">
        <v>-410148.99092999997</v>
      </c>
      <c r="AG34" s="115">
        <v>-154269.79749</v>
      </c>
      <c r="AH34" s="115">
        <v>0</v>
      </c>
      <c r="AI34" s="115">
        <v>-8403.4341999999997</v>
      </c>
      <c r="AJ34" s="115">
        <v>-1709238.3106699998</v>
      </c>
    </row>
    <row r="35" spans="1:36" s="14" customFormat="1" x14ac:dyDescent="0.25">
      <c r="A35" s="126"/>
      <c r="B35" s="127" t="s">
        <v>1170</v>
      </c>
      <c r="C35" s="25" t="s">
        <v>499</v>
      </c>
      <c r="D35" s="109">
        <v>33244.580690000003</v>
      </c>
      <c r="E35" s="109">
        <v>130550.07632000001</v>
      </c>
      <c r="F35" s="109">
        <v>219954.69061999995</v>
      </c>
      <c r="G35" s="109">
        <v>73064.608080000005</v>
      </c>
      <c r="H35" s="109">
        <v>456813.95571000001</v>
      </c>
      <c r="I35" s="109">
        <v>25133.506739999997</v>
      </c>
      <c r="J35" s="109">
        <v>14099.261619999999</v>
      </c>
      <c r="K35" s="109">
        <v>0</v>
      </c>
      <c r="L35" s="109">
        <v>66311.102079999997</v>
      </c>
      <c r="M35" s="109">
        <v>10011.021509999999</v>
      </c>
      <c r="N35" s="109">
        <v>17648.59246</v>
      </c>
      <c r="O35" s="109">
        <v>6764.6562600000007</v>
      </c>
      <c r="P35" s="109">
        <v>5326.20208</v>
      </c>
      <c r="Q35" s="109">
        <v>29030.343099999998</v>
      </c>
      <c r="R35" s="109">
        <v>174324.68585000001</v>
      </c>
      <c r="S35" s="109">
        <v>4898.8691900000003</v>
      </c>
      <c r="T35" s="109">
        <v>1987.7135900000003</v>
      </c>
      <c r="U35" s="109">
        <v>1663.08503</v>
      </c>
      <c r="V35" s="109">
        <v>1437.6893100000002</v>
      </c>
      <c r="W35" s="109">
        <v>55.147359999999992</v>
      </c>
      <c r="X35" s="109">
        <v>605.58934999999997</v>
      </c>
      <c r="Y35" s="109">
        <v>6420.374389999999</v>
      </c>
      <c r="Z35" s="109">
        <v>778.08319000000006</v>
      </c>
      <c r="AA35" s="109">
        <v>1938.5910800000001</v>
      </c>
      <c r="AB35" s="109">
        <v>5080.8710599999995</v>
      </c>
      <c r="AC35" s="109">
        <v>2268.6839299999997</v>
      </c>
      <c r="AD35" s="109">
        <v>27134.697480000003</v>
      </c>
      <c r="AE35" s="109">
        <v>658273.33904000011</v>
      </c>
      <c r="AF35" s="109">
        <v>17648.59246</v>
      </c>
      <c r="AG35" s="109">
        <v>77759.81289999999</v>
      </c>
      <c r="AH35" s="109">
        <v>0</v>
      </c>
      <c r="AI35" s="109">
        <v>10627.649399999998</v>
      </c>
      <c r="AJ35" s="109">
        <v>552237.28428000002</v>
      </c>
    </row>
    <row r="36" spans="1:36" s="14" customFormat="1" x14ac:dyDescent="0.25">
      <c r="A36" s="126"/>
      <c r="B36" s="128" t="s">
        <v>1171</v>
      </c>
      <c r="C36" s="25" t="s">
        <v>500</v>
      </c>
      <c r="D36" s="109">
        <v>39539.599399999999</v>
      </c>
      <c r="E36" s="109">
        <v>63966.982490000017</v>
      </c>
      <c r="F36" s="109">
        <v>59255.455699999999</v>
      </c>
      <c r="G36" s="109">
        <v>21670.082150000002</v>
      </c>
      <c r="H36" s="109">
        <v>184432.11973999997</v>
      </c>
      <c r="I36" s="109">
        <v>23789.498449999999</v>
      </c>
      <c r="J36" s="109">
        <v>16412.081900000001</v>
      </c>
      <c r="K36" s="109">
        <v>2E-3</v>
      </c>
      <c r="L36" s="109">
        <v>23418.566699999999</v>
      </c>
      <c r="M36" s="109">
        <v>4385.4088199999987</v>
      </c>
      <c r="N36" s="109">
        <v>10192.265830000002</v>
      </c>
      <c r="O36" s="109">
        <v>4388.3557399999991</v>
      </c>
      <c r="P36" s="109">
        <v>2102.0690599999998</v>
      </c>
      <c r="Q36" s="109">
        <v>3683.0106699999997</v>
      </c>
      <c r="R36" s="109">
        <v>88371.259170000005</v>
      </c>
      <c r="S36" s="109">
        <v>2479.1171999999997</v>
      </c>
      <c r="T36" s="109">
        <v>1027.61574</v>
      </c>
      <c r="U36" s="109">
        <v>1267.3957</v>
      </c>
      <c r="V36" s="109">
        <v>1125.60529</v>
      </c>
      <c r="W36" s="109">
        <v>59.585050000000003</v>
      </c>
      <c r="X36" s="109">
        <v>702.29045000000008</v>
      </c>
      <c r="Y36" s="109">
        <v>733.29135999999994</v>
      </c>
      <c r="Z36" s="109">
        <v>451.81858</v>
      </c>
      <c r="AA36" s="109">
        <v>3328.7413500000002</v>
      </c>
      <c r="AB36" s="109">
        <v>4384.7664599999998</v>
      </c>
      <c r="AC36" s="109">
        <v>2146.6679099999997</v>
      </c>
      <c r="AD36" s="109">
        <v>17706.895090000005</v>
      </c>
      <c r="AE36" s="109">
        <v>290510.27399999998</v>
      </c>
      <c r="AF36" s="109">
        <v>10192.267830000003</v>
      </c>
      <c r="AG36" s="109">
        <v>28929.580810000003</v>
      </c>
      <c r="AH36" s="109">
        <v>0</v>
      </c>
      <c r="AI36" s="109">
        <v>6208.7006199999996</v>
      </c>
      <c r="AJ36" s="109">
        <v>245179.72474000001</v>
      </c>
    </row>
    <row r="37" spans="1:36" s="28" customFormat="1" x14ac:dyDescent="0.25">
      <c r="A37" s="404"/>
      <c r="B37" s="28">
        <v>16</v>
      </c>
      <c r="C37" s="405" t="s">
        <v>97</v>
      </c>
      <c r="D37" s="117">
        <v>76160.203500000003</v>
      </c>
      <c r="E37" s="117">
        <v>144932.06833000001</v>
      </c>
      <c r="F37" s="117">
        <v>429882.81261999998</v>
      </c>
      <c r="G37" s="117">
        <v>75364.55816</v>
      </c>
      <c r="H37" s="117">
        <v>726339.64260999998</v>
      </c>
      <c r="I37" s="117">
        <v>53848.053240000001</v>
      </c>
      <c r="J37" s="117">
        <v>38746.040710000001</v>
      </c>
      <c r="K37" s="117">
        <v>3614.8789999999999</v>
      </c>
      <c r="L37" s="117">
        <v>47128.618280000002</v>
      </c>
      <c r="M37" s="117">
        <v>9329.7146799999991</v>
      </c>
      <c r="N37" s="117">
        <v>55856.649909999993</v>
      </c>
      <c r="O37" s="117">
        <v>11502.43648</v>
      </c>
      <c r="P37" s="117">
        <v>12915.60269</v>
      </c>
      <c r="Q37" s="117">
        <v>10646.43734</v>
      </c>
      <c r="R37" s="117">
        <v>243588.43233000004</v>
      </c>
      <c r="S37" s="117">
        <v>4864.5894400000006</v>
      </c>
      <c r="T37" s="117">
        <v>6170.9619499999999</v>
      </c>
      <c r="U37" s="117">
        <v>3344.3832699999998</v>
      </c>
      <c r="V37" s="117">
        <v>434.63557000000003</v>
      </c>
      <c r="W37" s="117">
        <v>847.77531999999997</v>
      </c>
      <c r="X37" s="117">
        <v>356.49965999999995</v>
      </c>
      <c r="Y37" s="117">
        <v>4424.92839</v>
      </c>
      <c r="Z37" s="117">
        <v>3279.84501</v>
      </c>
      <c r="AA37" s="117">
        <v>4292.8033499999992</v>
      </c>
      <c r="AB37" s="117">
        <v>4434.0690599999998</v>
      </c>
      <c r="AC37" s="117">
        <v>1497.84006</v>
      </c>
      <c r="AD37" s="117">
        <v>33948.331080000004</v>
      </c>
      <c r="AE37" s="117">
        <v>1003876.40602</v>
      </c>
      <c r="AF37" s="117">
        <v>59471.528909999994</v>
      </c>
      <c r="AG37" s="117">
        <v>56892.968529999998</v>
      </c>
      <c r="AH37" s="117">
        <v>0</v>
      </c>
      <c r="AI37" s="117">
        <v>10215.5718</v>
      </c>
      <c r="AJ37" s="117">
        <v>877296.33678000001</v>
      </c>
    </row>
    <row r="38" spans="1:36" x14ac:dyDescent="0.25">
      <c r="A38" s="120"/>
      <c r="B38" s="84">
        <v>-1699</v>
      </c>
      <c r="C38" s="86" t="s">
        <v>144</v>
      </c>
      <c r="D38" s="115">
        <v>15735.19484</v>
      </c>
      <c r="E38" s="115">
        <v>37913.731200000002</v>
      </c>
      <c r="F38" s="115">
        <v>55551.040569999997</v>
      </c>
      <c r="G38" s="115">
        <v>14506.88888</v>
      </c>
      <c r="H38" s="115">
        <v>123706.85549</v>
      </c>
      <c r="I38" s="115">
        <v>7739.90283</v>
      </c>
      <c r="J38" s="115">
        <v>2388.72379</v>
      </c>
      <c r="K38" s="115">
        <v>15.241</v>
      </c>
      <c r="L38" s="115">
        <v>12108.158009999999</v>
      </c>
      <c r="M38" s="115">
        <v>5087.3604999999998</v>
      </c>
      <c r="N38" s="115">
        <v>7391.3293300000005</v>
      </c>
      <c r="O38" s="115">
        <v>566.94608999999991</v>
      </c>
      <c r="P38" s="115">
        <v>584.37768000000005</v>
      </c>
      <c r="Q38" s="115">
        <v>6609.21551</v>
      </c>
      <c r="R38" s="115">
        <v>42491.254739999989</v>
      </c>
      <c r="S38" s="115">
        <v>240.22612000000001</v>
      </c>
      <c r="T38" s="115">
        <v>922.79678000000001</v>
      </c>
      <c r="U38" s="115">
        <v>112.38011</v>
      </c>
      <c r="V38" s="115">
        <v>118.94225999999999</v>
      </c>
      <c r="W38" s="115">
        <v>1.5913900000000001</v>
      </c>
      <c r="X38" s="115">
        <v>310.39524999999998</v>
      </c>
      <c r="Y38" s="115">
        <v>170.31964000000002</v>
      </c>
      <c r="Z38" s="115">
        <v>63.871919999999996</v>
      </c>
      <c r="AA38" s="115">
        <v>73.888729999999995</v>
      </c>
      <c r="AB38" s="115">
        <v>1356.53512</v>
      </c>
      <c r="AC38" s="115">
        <v>284.89666999999997</v>
      </c>
      <c r="AD38" s="115">
        <v>3655.8439900000003</v>
      </c>
      <c r="AE38" s="115">
        <v>169853.95421999999</v>
      </c>
      <c r="AF38" s="115">
        <v>7406.5703300000005</v>
      </c>
      <c r="AG38" s="115">
        <v>17314.460769999998</v>
      </c>
      <c r="AH38" s="115">
        <v>0</v>
      </c>
      <c r="AI38" s="115">
        <v>529.10503999999992</v>
      </c>
      <c r="AJ38" s="115">
        <v>144603.81808</v>
      </c>
    </row>
    <row r="39" spans="1:36" s="14" customFormat="1" x14ac:dyDescent="0.25">
      <c r="A39" s="123"/>
      <c r="B39" s="14">
        <v>17</v>
      </c>
      <c r="C39" s="25" t="s">
        <v>823</v>
      </c>
      <c r="D39" s="109">
        <v>7439.2185899999995</v>
      </c>
      <c r="E39" s="109">
        <v>5887.9455099999996</v>
      </c>
      <c r="F39" s="109">
        <v>22776.9964</v>
      </c>
      <c r="G39" s="109">
        <v>12678.56589</v>
      </c>
      <c r="H39" s="109">
        <v>48782.726389999996</v>
      </c>
      <c r="I39" s="109">
        <v>13554.129660000001</v>
      </c>
      <c r="J39" s="109">
        <v>370.75684000000001</v>
      </c>
      <c r="K39" s="109">
        <v>0</v>
      </c>
      <c r="L39" s="109">
        <v>0</v>
      </c>
      <c r="M39" s="109">
        <v>543.78489000000002</v>
      </c>
      <c r="N39" s="109">
        <v>13571.13413</v>
      </c>
      <c r="O39" s="109">
        <v>805.38818000000003</v>
      </c>
      <c r="P39" s="109">
        <v>2276.7055299999997</v>
      </c>
      <c r="Q39" s="109">
        <v>407.82347999999996</v>
      </c>
      <c r="R39" s="109">
        <v>31529.722710000002</v>
      </c>
      <c r="S39" s="109">
        <v>805.45477000000005</v>
      </c>
      <c r="T39" s="109">
        <v>7076.6284699999997</v>
      </c>
      <c r="U39" s="109">
        <v>799.63067000000001</v>
      </c>
      <c r="V39" s="109">
        <v>21.860109999999999</v>
      </c>
      <c r="W39" s="109">
        <v>26.300699999999999</v>
      </c>
      <c r="X39" s="109">
        <v>7.6719999999999997</v>
      </c>
      <c r="Y39" s="109">
        <v>0</v>
      </c>
      <c r="Z39" s="109">
        <v>0</v>
      </c>
      <c r="AA39" s="109">
        <v>0</v>
      </c>
      <c r="AB39" s="109">
        <v>142.44073</v>
      </c>
      <c r="AC39" s="109">
        <v>0</v>
      </c>
      <c r="AD39" s="109">
        <v>8879.9874500000005</v>
      </c>
      <c r="AE39" s="109">
        <v>89192.436549999999</v>
      </c>
      <c r="AF39" s="109">
        <v>13571.13413</v>
      </c>
      <c r="AG39" s="109">
        <v>565.64499999999998</v>
      </c>
      <c r="AH39" s="109">
        <v>0</v>
      </c>
      <c r="AI39" s="109">
        <v>0</v>
      </c>
      <c r="AJ39" s="109">
        <v>75055.657420000018</v>
      </c>
    </row>
    <row r="40" spans="1:36" x14ac:dyDescent="0.25">
      <c r="A40" s="120"/>
      <c r="B40" s="84">
        <v>-170105</v>
      </c>
      <c r="C40" s="86" t="s">
        <v>148</v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5">
        <v>0</v>
      </c>
      <c r="M40" s="115">
        <v>0</v>
      </c>
      <c r="N40" s="115">
        <v>0</v>
      </c>
      <c r="O40" s="115">
        <v>0</v>
      </c>
      <c r="P40" s="115">
        <v>0</v>
      </c>
      <c r="Q40" s="115">
        <v>0</v>
      </c>
      <c r="R40" s="115">
        <v>0</v>
      </c>
      <c r="S40" s="115">
        <v>0</v>
      </c>
      <c r="T40" s="115">
        <v>0</v>
      </c>
      <c r="U40" s="115">
        <v>0</v>
      </c>
      <c r="V40" s="115">
        <v>0</v>
      </c>
      <c r="W40" s="115">
        <v>0</v>
      </c>
      <c r="X40" s="115">
        <v>0</v>
      </c>
      <c r="Y40" s="115">
        <v>0</v>
      </c>
      <c r="Z40" s="115">
        <v>0</v>
      </c>
      <c r="AA40" s="115">
        <v>0</v>
      </c>
      <c r="AB40" s="115">
        <v>0</v>
      </c>
      <c r="AC40" s="115">
        <v>0</v>
      </c>
      <c r="AD40" s="115">
        <v>0</v>
      </c>
      <c r="AE40" s="115">
        <v>0</v>
      </c>
      <c r="AF40" s="115">
        <v>0</v>
      </c>
      <c r="AG40" s="115">
        <v>0</v>
      </c>
      <c r="AH40" s="115">
        <v>0</v>
      </c>
      <c r="AI40" s="115">
        <v>0</v>
      </c>
      <c r="AJ40" s="115">
        <v>0</v>
      </c>
    </row>
    <row r="41" spans="1:36" x14ac:dyDescent="0.25">
      <c r="A41" s="120"/>
      <c r="B41" s="84">
        <v>-170110</v>
      </c>
      <c r="C41" s="86" t="s">
        <v>149</v>
      </c>
      <c r="D41" s="115">
        <v>0</v>
      </c>
      <c r="E41" s="115">
        <v>0</v>
      </c>
      <c r="F41" s="115">
        <v>0</v>
      </c>
      <c r="G41" s="115">
        <v>0</v>
      </c>
      <c r="H41" s="115">
        <v>0</v>
      </c>
      <c r="I41" s="115">
        <v>0</v>
      </c>
      <c r="J41" s="115">
        <v>0</v>
      </c>
      <c r="K41" s="115">
        <v>0</v>
      </c>
      <c r="L41" s="115">
        <v>0</v>
      </c>
      <c r="M41" s="115">
        <v>0</v>
      </c>
      <c r="N41" s="115">
        <v>0</v>
      </c>
      <c r="O41" s="115">
        <v>0</v>
      </c>
      <c r="P41" s="115">
        <v>0</v>
      </c>
      <c r="Q41" s="115">
        <v>0</v>
      </c>
      <c r="R41" s="115">
        <v>0</v>
      </c>
      <c r="S41" s="115">
        <v>0</v>
      </c>
      <c r="T41" s="115">
        <v>0</v>
      </c>
      <c r="U41" s="115">
        <v>0</v>
      </c>
      <c r="V41" s="115">
        <v>0</v>
      </c>
      <c r="W41" s="115">
        <v>0</v>
      </c>
      <c r="X41" s="115">
        <v>0</v>
      </c>
      <c r="Y41" s="115">
        <v>0</v>
      </c>
      <c r="Z41" s="115">
        <v>0</v>
      </c>
      <c r="AA41" s="115">
        <v>0</v>
      </c>
      <c r="AB41" s="115">
        <v>0</v>
      </c>
      <c r="AC41" s="115">
        <v>0</v>
      </c>
      <c r="AD41" s="115">
        <v>0</v>
      </c>
      <c r="AE41" s="115">
        <v>0</v>
      </c>
      <c r="AF41" s="115">
        <v>0</v>
      </c>
      <c r="AG41" s="115">
        <v>0</v>
      </c>
      <c r="AH41" s="115">
        <v>0</v>
      </c>
      <c r="AI41" s="115">
        <v>0</v>
      </c>
      <c r="AJ41" s="115">
        <v>0</v>
      </c>
    </row>
    <row r="42" spans="1:36" x14ac:dyDescent="0.25">
      <c r="A42" s="120"/>
      <c r="B42" s="84">
        <v>-170115</v>
      </c>
      <c r="C42" s="86" t="s">
        <v>150</v>
      </c>
      <c r="D42" s="115">
        <v>0</v>
      </c>
      <c r="E42" s="115">
        <v>0</v>
      </c>
      <c r="F42" s="115">
        <v>0</v>
      </c>
      <c r="G42" s="115">
        <v>0</v>
      </c>
      <c r="H42" s="115">
        <v>0</v>
      </c>
      <c r="I42" s="115">
        <v>0</v>
      </c>
      <c r="J42" s="115">
        <v>0</v>
      </c>
      <c r="K42" s="115">
        <v>0</v>
      </c>
      <c r="L42" s="115">
        <v>0</v>
      </c>
      <c r="M42" s="115">
        <v>0</v>
      </c>
      <c r="N42" s="115">
        <v>0</v>
      </c>
      <c r="O42" s="115">
        <v>0</v>
      </c>
      <c r="P42" s="115">
        <v>0</v>
      </c>
      <c r="Q42" s="115">
        <v>0</v>
      </c>
      <c r="R42" s="115">
        <v>0</v>
      </c>
      <c r="S42" s="115">
        <v>0</v>
      </c>
      <c r="T42" s="115">
        <v>0</v>
      </c>
      <c r="U42" s="115">
        <v>0</v>
      </c>
      <c r="V42" s="115">
        <v>0</v>
      </c>
      <c r="W42" s="115">
        <v>0</v>
      </c>
      <c r="X42" s="115">
        <v>0</v>
      </c>
      <c r="Y42" s="115">
        <v>0</v>
      </c>
      <c r="Z42" s="115">
        <v>0</v>
      </c>
      <c r="AA42" s="115">
        <v>0</v>
      </c>
      <c r="AB42" s="115">
        <v>0</v>
      </c>
      <c r="AC42" s="115">
        <v>0</v>
      </c>
      <c r="AD42" s="115">
        <v>0</v>
      </c>
      <c r="AE42" s="115">
        <v>0</v>
      </c>
      <c r="AF42" s="115">
        <v>0</v>
      </c>
      <c r="AG42" s="115">
        <v>0</v>
      </c>
      <c r="AH42" s="115">
        <v>0</v>
      </c>
      <c r="AI42" s="115">
        <v>0</v>
      </c>
      <c r="AJ42" s="115">
        <v>0</v>
      </c>
    </row>
    <row r="43" spans="1:36" x14ac:dyDescent="0.25">
      <c r="A43" s="120"/>
      <c r="B43" s="84">
        <v>-1799</v>
      </c>
      <c r="C43" s="86" t="s">
        <v>1574</v>
      </c>
      <c r="D43" s="115">
        <v>1806.54396</v>
      </c>
      <c r="E43" s="115">
        <v>5846.1810300000006</v>
      </c>
      <c r="F43" s="115">
        <v>18815.07042</v>
      </c>
      <c r="G43" s="115">
        <v>7990.9268200000006</v>
      </c>
      <c r="H43" s="115">
        <v>34458.722229999999</v>
      </c>
      <c r="I43" s="115">
        <v>8604.5397899999989</v>
      </c>
      <c r="J43" s="115">
        <v>0</v>
      </c>
      <c r="K43" s="115">
        <v>0</v>
      </c>
      <c r="L43" s="115">
        <v>317.28085999999996</v>
      </c>
      <c r="M43" s="115">
        <v>2579.7322799999997</v>
      </c>
      <c r="N43" s="115">
        <v>5713.9124800000009</v>
      </c>
      <c r="O43" s="115">
        <v>949.47667000000001</v>
      </c>
      <c r="P43" s="115">
        <v>836.60625000000005</v>
      </c>
      <c r="Q43" s="115">
        <v>4220.5410899999997</v>
      </c>
      <c r="R43" s="115">
        <v>23222.08942</v>
      </c>
      <c r="S43" s="115">
        <v>1027.6860899999999</v>
      </c>
      <c r="T43" s="115">
        <v>8.03904</v>
      </c>
      <c r="U43" s="115">
        <v>560.51485000000002</v>
      </c>
      <c r="V43" s="115">
        <v>25.90729</v>
      </c>
      <c r="W43" s="115">
        <v>0</v>
      </c>
      <c r="X43" s="115">
        <v>387.84399999999999</v>
      </c>
      <c r="Y43" s="115">
        <v>0</v>
      </c>
      <c r="Z43" s="115">
        <v>0</v>
      </c>
      <c r="AA43" s="115">
        <v>0</v>
      </c>
      <c r="AB43" s="115">
        <v>398.09059999999999</v>
      </c>
      <c r="AC43" s="115">
        <v>0</v>
      </c>
      <c r="AD43" s="115">
        <v>2408.08187</v>
      </c>
      <c r="AE43" s="115">
        <v>60088.893520000005</v>
      </c>
      <c r="AF43" s="115">
        <v>5713.9124800000009</v>
      </c>
      <c r="AG43" s="115">
        <v>2922.9204299999997</v>
      </c>
      <c r="AH43" s="115">
        <v>0</v>
      </c>
      <c r="AI43" s="115">
        <v>0</v>
      </c>
      <c r="AJ43" s="115">
        <v>51452.06061</v>
      </c>
    </row>
    <row r="44" spans="1:36" s="14" customFormat="1" x14ac:dyDescent="0.25">
      <c r="A44" s="123"/>
      <c r="B44" s="14">
        <v>18</v>
      </c>
      <c r="C44" s="25" t="s">
        <v>180</v>
      </c>
      <c r="D44" s="109">
        <v>124570.72158</v>
      </c>
      <c r="E44" s="109">
        <v>124598.40256</v>
      </c>
      <c r="F44" s="109">
        <v>215649.81539999999</v>
      </c>
      <c r="G44" s="109">
        <v>63796.372889999999</v>
      </c>
      <c r="H44" s="109">
        <v>528615.31242999993</v>
      </c>
      <c r="I44" s="109">
        <v>32704.899940000003</v>
      </c>
      <c r="J44" s="109">
        <v>45374.301700000004</v>
      </c>
      <c r="K44" s="109">
        <v>620.62199999999996</v>
      </c>
      <c r="L44" s="109">
        <v>8227.3807899999993</v>
      </c>
      <c r="M44" s="109">
        <v>5123.5821299999998</v>
      </c>
      <c r="N44" s="109">
        <v>36184.680840000001</v>
      </c>
      <c r="O44" s="109">
        <v>7418.6578</v>
      </c>
      <c r="P44" s="109">
        <v>12718.364250000001</v>
      </c>
      <c r="Q44" s="109">
        <v>9194.5831999999991</v>
      </c>
      <c r="R44" s="109">
        <v>157567.07265000002</v>
      </c>
      <c r="S44" s="109">
        <v>5891.8575899999996</v>
      </c>
      <c r="T44" s="109">
        <v>11194.38654</v>
      </c>
      <c r="U44" s="109">
        <v>3527.1456600000001</v>
      </c>
      <c r="V44" s="109">
        <v>334.14121999999998</v>
      </c>
      <c r="W44" s="109">
        <v>2048.2138199999999</v>
      </c>
      <c r="X44" s="109">
        <v>6711.0273999999999</v>
      </c>
      <c r="Y44" s="109">
        <v>1300.5918300000001</v>
      </c>
      <c r="Z44" s="109">
        <v>93.450140000000005</v>
      </c>
      <c r="AA44" s="109">
        <v>1371.383</v>
      </c>
      <c r="AB44" s="109">
        <v>4884.23909</v>
      </c>
      <c r="AC44" s="109">
        <v>435.54209000000003</v>
      </c>
      <c r="AD44" s="109">
        <v>37791.978380000008</v>
      </c>
      <c r="AE44" s="109">
        <v>723974.36345999991</v>
      </c>
      <c r="AF44" s="109">
        <v>36805.302840000004</v>
      </c>
      <c r="AG44" s="109">
        <v>13685.104139999999</v>
      </c>
      <c r="AH44" s="109">
        <v>0</v>
      </c>
      <c r="AI44" s="109">
        <v>3107.51692</v>
      </c>
      <c r="AJ44" s="109">
        <v>670376.43955999997</v>
      </c>
    </row>
    <row r="45" spans="1:36" s="14" customFormat="1" x14ac:dyDescent="0.25">
      <c r="A45" s="123"/>
      <c r="B45" s="14">
        <v>19</v>
      </c>
      <c r="C45" s="25" t="s">
        <v>192</v>
      </c>
      <c r="D45" s="109">
        <v>151042.66649</v>
      </c>
      <c r="E45" s="109">
        <v>291284.99288999999</v>
      </c>
      <c r="F45" s="109">
        <v>800955.99642999994</v>
      </c>
      <c r="G45" s="109">
        <v>214628.79540999999</v>
      </c>
      <c r="H45" s="109">
        <v>1457912.4512199999</v>
      </c>
      <c r="I45" s="109">
        <v>94137.734239999991</v>
      </c>
      <c r="J45" s="109">
        <v>89853.114249999999</v>
      </c>
      <c r="K45" s="109">
        <v>14721.258</v>
      </c>
      <c r="L45" s="109">
        <v>89887.656499999997</v>
      </c>
      <c r="M45" s="109">
        <v>25602.22107</v>
      </c>
      <c r="N45" s="109">
        <v>107336.59239000001</v>
      </c>
      <c r="O45" s="109">
        <v>13398.044820000001</v>
      </c>
      <c r="P45" s="109">
        <v>24233.697210000002</v>
      </c>
      <c r="Q45" s="109">
        <v>25722.73804</v>
      </c>
      <c r="R45" s="109">
        <v>484893.0565200001</v>
      </c>
      <c r="S45" s="109">
        <v>8532.8235600000007</v>
      </c>
      <c r="T45" s="109">
        <v>9038.3304399999997</v>
      </c>
      <c r="U45" s="109">
        <v>1766.7532800000001</v>
      </c>
      <c r="V45" s="109">
        <v>2596.1967200000004</v>
      </c>
      <c r="W45" s="109">
        <v>3327.3851600000003</v>
      </c>
      <c r="X45" s="109">
        <v>2433.8345800000002</v>
      </c>
      <c r="Y45" s="109">
        <v>1987.8884699999999</v>
      </c>
      <c r="Z45" s="109">
        <v>828.19151999999997</v>
      </c>
      <c r="AA45" s="109">
        <v>4267.8900800000001</v>
      </c>
      <c r="AB45" s="109">
        <v>3841.77414</v>
      </c>
      <c r="AC45" s="109">
        <v>939.28943000000004</v>
      </c>
      <c r="AD45" s="109">
        <v>39560.357380000001</v>
      </c>
      <c r="AE45" s="109">
        <v>1982365.86512</v>
      </c>
      <c r="AF45" s="109">
        <v>122057.85039000001</v>
      </c>
      <c r="AG45" s="109">
        <v>118086.07429</v>
      </c>
      <c r="AH45" s="109">
        <v>0</v>
      </c>
      <c r="AI45" s="109">
        <v>7195.0679799999998</v>
      </c>
      <c r="AJ45" s="109">
        <v>1735026.87246</v>
      </c>
    </row>
    <row r="46" spans="1:36" x14ac:dyDescent="0.25">
      <c r="A46" s="120"/>
      <c r="B46" s="84">
        <v>-1999</v>
      </c>
      <c r="C46" s="86" t="s">
        <v>237</v>
      </c>
      <c r="D46" s="115">
        <v>46.717779999999998</v>
      </c>
      <c r="E46" s="115">
        <v>2228.2325900000001</v>
      </c>
      <c r="F46" s="115">
        <v>48275.885750000001</v>
      </c>
      <c r="G46" s="115">
        <v>487.09012000000001</v>
      </c>
      <c r="H46" s="115">
        <v>51037.926240000001</v>
      </c>
      <c r="I46" s="115">
        <v>1065.0668000000001</v>
      </c>
      <c r="J46" s="115">
        <v>141.77255</v>
      </c>
      <c r="K46" s="115">
        <v>20.472999999999999</v>
      </c>
      <c r="L46" s="115">
        <v>142.01803000000001</v>
      </c>
      <c r="M46" s="115">
        <v>63.07517</v>
      </c>
      <c r="N46" s="115">
        <v>2174.8739</v>
      </c>
      <c r="O46" s="115">
        <v>213.18314000000001</v>
      </c>
      <c r="P46" s="115">
        <v>52.490859999999998</v>
      </c>
      <c r="Q46" s="115">
        <v>257.22360000000003</v>
      </c>
      <c r="R46" s="115">
        <v>4130.1770500000002</v>
      </c>
      <c r="S46" s="115">
        <v>3.40246</v>
      </c>
      <c r="T46" s="115">
        <v>62.137839999999997</v>
      </c>
      <c r="U46" s="115">
        <v>591.37868000000003</v>
      </c>
      <c r="V46" s="115">
        <v>17.6812</v>
      </c>
      <c r="W46" s="115">
        <v>13.52045</v>
      </c>
      <c r="X46" s="115">
        <v>1.21671</v>
      </c>
      <c r="Y46" s="115">
        <v>0.99448999999999999</v>
      </c>
      <c r="Z46" s="115">
        <v>10.813799999999999</v>
      </c>
      <c r="AA46" s="115">
        <v>2.5867100000000001</v>
      </c>
      <c r="AB46" s="115">
        <v>140.11885999999998</v>
      </c>
      <c r="AC46" s="115">
        <v>44.187470000000005</v>
      </c>
      <c r="AD46" s="115">
        <v>888.03867000000002</v>
      </c>
      <c r="AE46" s="115">
        <v>56056.141960000001</v>
      </c>
      <c r="AF46" s="115">
        <v>2195.3469</v>
      </c>
      <c r="AG46" s="115">
        <v>222.77440000000001</v>
      </c>
      <c r="AH46" s="115">
        <v>0</v>
      </c>
      <c r="AI46" s="115">
        <v>47.768670000000007</v>
      </c>
      <c r="AJ46" s="115">
        <v>53590.251990000012</v>
      </c>
    </row>
    <row r="47" spans="1:36" x14ac:dyDescent="0.25">
      <c r="A47" s="120"/>
      <c r="B47" s="84">
        <v>-1901</v>
      </c>
      <c r="C47" s="86" t="s">
        <v>193</v>
      </c>
      <c r="D47" s="115">
        <v>-4470.11787</v>
      </c>
      <c r="E47" s="115">
        <v>-30510.603059999998</v>
      </c>
      <c r="F47" s="115">
        <v>-402353.04011</v>
      </c>
      <c r="G47" s="115">
        <v>-12900.472400000001</v>
      </c>
      <c r="H47" s="115">
        <v>-450234.23344000004</v>
      </c>
      <c r="I47" s="115">
        <v>-22842.000110000001</v>
      </c>
      <c r="J47" s="115">
        <v>-3182.9177100000002</v>
      </c>
      <c r="K47" s="115">
        <v>-529.44200000000001</v>
      </c>
      <c r="L47" s="115">
        <v>-19216.705579999998</v>
      </c>
      <c r="M47" s="115">
        <v>0</v>
      </c>
      <c r="N47" s="115">
        <v>-3446.6690400000002</v>
      </c>
      <c r="O47" s="115">
        <v>-397.18966999999998</v>
      </c>
      <c r="P47" s="115">
        <v>-2.7177500000000001</v>
      </c>
      <c r="Q47" s="115">
        <v>0</v>
      </c>
      <c r="R47" s="115">
        <v>-49617.641860000003</v>
      </c>
      <c r="S47" s="115">
        <v>0</v>
      </c>
      <c r="T47" s="115">
        <v>-82.03497999999999</v>
      </c>
      <c r="U47" s="115">
        <v>0</v>
      </c>
      <c r="V47" s="115">
        <v>0</v>
      </c>
      <c r="W47" s="115">
        <v>0</v>
      </c>
      <c r="X47" s="115">
        <v>0</v>
      </c>
      <c r="Y47" s="115">
        <v>0</v>
      </c>
      <c r="Z47" s="115">
        <v>0</v>
      </c>
      <c r="AA47" s="115">
        <v>0</v>
      </c>
      <c r="AB47" s="115">
        <v>0</v>
      </c>
      <c r="AC47" s="115">
        <v>0</v>
      </c>
      <c r="AD47" s="115">
        <v>-82.03497999999999</v>
      </c>
      <c r="AE47" s="115">
        <v>-499933.91028000007</v>
      </c>
      <c r="AF47" s="115">
        <v>-3976.1110400000002</v>
      </c>
      <c r="AG47" s="115">
        <v>-19216.705579999998</v>
      </c>
      <c r="AH47" s="115">
        <v>0</v>
      </c>
      <c r="AI47" s="115">
        <v>0</v>
      </c>
      <c r="AJ47" s="115">
        <v>-476741.09366000007</v>
      </c>
    </row>
    <row r="48" spans="1:36" x14ac:dyDescent="0.25">
      <c r="A48" s="120"/>
      <c r="B48" s="84">
        <v>-190205</v>
      </c>
      <c r="C48" s="86" t="s">
        <v>199</v>
      </c>
      <c r="D48" s="115">
        <v>-24637.406930000001</v>
      </c>
      <c r="E48" s="115">
        <v>-499.99822999999998</v>
      </c>
      <c r="F48" s="115">
        <v>-58.972749999999998</v>
      </c>
      <c r="G48" s="115">
        <v>-92.681269999999998</v>
      </c>
      <c r="H48" s="115">
        <v>-25289.059180000004</v>
      </c>
      <c r="I48" s="115">
        <v>-97.560140000000004</v>
      </c>
      <c r="J48" s="115">
        <v>-53.69061</v>
      </c>
      <c r="K48" s="115">
        <v>-59.24</v>
      </c>
      <c r="L48" s="115">
        <v>-54.472070000000002</v>
      </c>
      <c r="M48" s="115">
        <v>0</v>
      </c>
      <c r="N48" s="115">
        <v>-58.829169999999998</v>
      </c>
      <c r="O48" s="115">
        <v>-52.26782</v>
      </c>
      <c r="P48" s="115">
        <v>-110.08997000000001</v>
      </c>
      <c r="Q48" s="115">
        <v>-51.35924</v>
      </c>
      <c r="R48" s="115">
        <v>-537.50901999999996</v>
      </c>
      <c r="S48" s="115">
        <v>-54.274620000000006</v>
      </c>
      <c r="T48" s="115">
        <v>-55</v>
      </c>
      <c r="U48" s="115">
        <v>0</v>
      </c>
      <c r="V48" s="115">
        <v>0</v>
      </c>
      <c r="W48" s="115">
        <v>-60</v>
      </c>
      <c r="X48" s="115">
        <v>0</v>
      </c>
      <c r="Y48" s="115">
        <v>-59.294230000000006</v>
      </c>
      <c r="Z48" s="115">
        <v>0</v>
      </c>
      <c r="AA48" s="115">
        <v>-59.807900000000004</v>
      </c>
      <c r="AB48" s="115">
        <v>0</v>
      </c>
      <c r="AC48" s="115">
        <v>0</v>
      </c>
      <c r="AD48" s="115">
        <v>-288.37675000000002</v>
      </c>
      <c r="AE48" s="115">
        <v>-26114.944950000005</v>
      </c>
      <c r="AF48" s="115">
        <v>-118.06917</v>
      </c>
      <c r="AG48" s="115">
        <v>-54.472070000000002</v>
      </c>
      <c r="AH48" s="115">
        <v>0</v>
      </c>
      <c r="AI48" s="115">
        <v>-119.10213000000002</v>
      </c>
      <c r="AJ48" s="115">
        <v>-25823.30158000001</v>
      </c>
    </row>
    <row r="49" spans="1:36" x14ac:dyDescent="0.25">
      <c r="A49" s="120"/>
      <c r="B49" s="84">
        <v>-190210</v>
      </c>
      <c r="C49" s="86" t="s">
        <v>200</v>
      </c>
      <c r="D49" s="115">
        <v>0</v>
      </c>
      <c r="E49" s="115">
        <v>0</v>
      </c>
      <c r="F49" s="115">
        <v>0</v>
      </c>
      <c r="G49" s="115">
        <v>-225.97832</v>
      </c>
      <c r="H49" s="115">
        <v>-225.97832</v>
      </c>
      <c r="I49" s="115">
        <v>0</v>
      </c>
      <c r="J49" s="115">
        <v>0</v>
      </c>
      <c r="K49" s="115">
        <v>0</v>
      </c>
      <c r="L49" s="115">
        <v>0</v>
      </c>
      <c r="M49" s="115">
        <v>-106.04600000000001</v>
      </c>
      <c r="N49" s="115">
        <v>-3364.5557899999999</v>
      </c>
      <c r="O49" s="115">
        <v>0</v>
      </c>
      <c r="P49" s="115">
        <v>0</v>
      </c>
      <c r="Q49" s="115">
        <v>0</v>
      </c>
      <c r="R49" s="115">
        <v>-3470.6017899999997</v>
      </c>
      <c r="S49" s="115">
        <v>0</v>
      </c>
      <c r="T49" s="115">
        <v>0</v>
      </c>
      <c r="U49" s="115">
        <v>-63.471429999999998</v>
      </c>
      <c r="V49" s="115">
        <v>-65.997860000000003</v>
      </c>
      <c r="W49" s="115">
        <v>0</v>
      </c>
      <c r="X49" s="115">
        <v>-98.943809999999999</v>
      </c>
      <c r="Y49" s="115">
        <v>0</v>
      </c>
      <c r="Z49" s="115">
        <v>-54.663239999999995</v>
      </c>
      <c r="AA49" s="115">
        <v>0</v>
      </c>
      <c r="AB49" s="115">
        <v>-86.552750000000003</v>
      </c>
      <c r="AC49" s="115">
        <v>-84.492009999999993</v>
      </c>
      <c r="AD49" s="115">
        <v>-454.12109999999996</v>
      </c>
      <c r="AE49" s="115">
        <v>-4150.7012100000002</v>
      </c>
      <c r="AF49" s="115">
        <v>-3364.5557899999999</v>
      </c>
      <c r="AG49" s="115">
        <v>-172.04386</v>
      </c>
      <c r="AH49" s="115">
        <v>0</v>
      </c>
      <c r="AI49" s="115">
        <v>-84.492009999999993</v>
      </c>
      <c r="AJ49" s="115">
        <v>-529.6095499999999</v>
      </c>
    </row>
    <row r="50" spans="1:36" x14ac:dyDescent="0.25">
      <c r="A50" s="120"/>
      <c r="B50" s="84">
        <v>-190215</v>
      </c>
      <c r="C50" s="86" t="s">
        <v>201</v>
      </c>
      <c r="D50" s="115">
        <v>0</v>
      </c>
      <c r="E50" s="115">
        <v>0</v>
      </c>
      <c r="F50" s="115">
        <v>0</v>
      </c>
      <c r="G50" s="115">
        <v>0</v>
      </c>
      <c r="H50" s="115">
        <v>0</v>
      </c>
      <c r="I50" s="115">
        <v>0</v>
      </c>
      <c r="J50" s="115">
        <v>0</v>
      </c>
      <c r="K50" s="115">
        <v>0</v>
      </c>
      <c r="L50" s="115">
        <v>0</v>
      </c>
      <c r="M50" s="115">
        <v>0</v>
      </c>
      <c r="N50" s="115">
        <v>0</v>
      </c>
      <c r="O50" s="115">
        <v>0</v>
      </c>
      <c r="P50" s="115">
        <v>0</v>
      </c>
      <c r="Q50" s="115">
        <v>0</v>
      </c>
      <c r="R50" s="115">
        <v>0</v>
      </c>
      <c r="S50" s="115">
        <v>0</v>
      </c>
      <c r="T50" s="115">
        <v>0</v>
      </c>
      <c r="U50" s="115">
        <v>0</v>
      </c>
      <c r="V50" s="115">
        <v>0</v>
      </c>
      <c r="W50" s="115">
        <v>0</v>
      </c>
      <c r="X50" s="115">
        <v>0</v>
      </c>
      <c r="Y50" s="115">
        <v>0</v>
      </c>
      <c r="Z50" s="115">
        <v>0</v>
      </c>
      <c r="AA50" s="115">
        <v>0</v>
      </c>
      <c r="AB50" s="115">
        <v>0</v>
      </c>
      <c r="AC50" s="115">
        <v>0</v>
      </c>
      <c r="AD50" s="115">
        <v>0</v>
      </c>
      <c r="AE50" s="115">
        <v>0</v>
      </c>
      <c r="AF50" s="115">
        <v>0</v>
      </c>
      <c r="AG50" s="115">
        <v>0</v>
      </c>
      <c r="AH50" s="115">
        <v>0</v>
      </c>
      <c r="AI50" s="115">
        <v>0</v>
      </c>
      <c r="AJ50" s="115">
        <v>0</v>
      </c>
    </row>
    <row r="51" spans="1:36" x14ac:dyDescent="0.25">
      <c r="A51" s="120"/>
      <c r="B51" s="84">
        <v>-190220</v>
      </c>
      <c r="C51" s="86" t="s">
        <v>202</v>
      </c>
      <c r="D51" s="115">
        <v>0</v>
      </c>
      <c r="E51" s="115">
        <v>0</v>
      </c>
      <c r="F51" s="115">
        <v>0</v>
      </c>
      <c r="G51" s="115">
        <v>0</v>
      </c>
      <c r="H51" s="115">
        <v>0</v>
      </c>
      <c r="I51" s="115">
        <v>0</v>
      </c>
      <c r="J51" s="115">
        <v>0</v>
      </c>
      <c r="K51" s="115">
        <v>0</v>
      </c>
      <c r="L51" s="115">
        <v>0</v>
      </c>
      <c r="M51" s="115">
        <v>0</v>
      </c>
      <c r="N51" s="115">
        <v>0</v>
      </c>
      <c r="O51" s="115">
        <v>0</v>
      </c>
      <c r="P51" s="115">
        <v>0</v>
      </c>
      <c r="Q51" s="115">
        <v>0</v>
      </c>
      <c r="R51" s="115">
        <v>0</v>
      </c>
      <c r="S51" s="115">
        <v>0</v>
      </c>
      <c r="T51" s="115">
        <v>0</v>
      </c>
      <c r="U51" s="115">
        <v>0</v>
      </c>
      <c r="V51" s="115">
        <v>0</v>
      </c>
      <c r="W51" s="115">
        <v>0</v>
      </c>
      <c r="X51" s="115">
        <v>0</v>
      </c>
      <c r="Y51" s="115">
        <v>0</v>
      </c>
      <c r="Z51" s="115">
        <v>0</v>
      </c>
      <c r="AA51" s="115">
        <v>0</v>
      </c>
      <c r="AB51" s="115">
        <v>0</v>
      </c>
      <c r="AC51" s="115">
        <v>0</v>
      </c>
      <c r="AD51" s="115">
        <v>0</v>
      </c>
      <c r="AE51" s="115">
        <v>0</v>
      </c>
      <c r="AF51" s="115">
        <v>0</v>
      </c>
      <c r="AG51" s="115">
        <v>0</v>
      </c>
      <c r="AH51" s="115">
        <v>0</v>
      </c>
      <c r="AI51" s="115">
        <v>0</v>
      </c>
      <c r="AJ51" s="115">
        <v>0</v>
      </c>
    </row>
    <row r="52" spans="1:36" x14ac:dyDescent="0.25">
      <c r="A52" s="120"/>
      <c r="B52" s="84">
        <v>-190240</v>
      </c>
      <c r="C52" s="86" t="s">
        <v>116</v>
      </c>
      <c r="D52" s="115">
        <v>0</v>
      </c>
      <c r="E52" s="115">
        <v>0</v>
      </c>
      <c r="F52" s="115">
        <v>0</v>
      </c>
      <c r="G52" s="115">
        <v>0</v>
      </c>
      <c r="H52" s="115">
        <v>0</v>
      </c>
      <c r="I52" s="115">
        <v>0</v>
      </c>
      <c r="J52" s="115">
        <v>0</v>
      </c>
      <c r="K52" s="115">
        <v>0</v>
      </c>
      <c r="L52" s="115">
        <v>0</v>
      </c>
      <c r="M52" s="115">
        <v>0</v>
      </c>
      <c r="N52" s="115">
        <v>0</v>
      </c>
      <c r="O52" s="115">
        <v>0</v>
      </c>
      <c r="P52" s="115">
        <v>0</v>
      </c>
      <c r="Q52" s="115">
        <v>0</v>
      </c>
      <c r="R52" s="115">
        <v>0</v>
      </c>
      <c r="S52" s="115">
        <v>0</v>
      </c>
      <c r="T52" s="115">
        <v>0</v>
      </c>
      <c r="U52" s="115">
        <v>0</v>
      </c>
      <c r="V52" s="115">
        <v>0</v>
      </c>
      <c r="W52" s="115">
        <v>0</v>
      </c>
      <c r="X52" s="115">
        <v>0</v>
      </c>
      <c r="Y52" s="115">
        <v>0</v>
      </c>
      <c r="Z52" s="115">
        <v>0</v>
      </c>
      <c r="AA52" s="115">
        <v>0</v>
      </c>
      <c r="AB52" s="115">
        <v>0</v>
      </c>
      <c r="AC52" s="115">
        <v>0</v>
      </c>
      <c r="AD52" s="115">
        <v>0</v>
      </c>
      <c r="AE52" s="115">
        <v>0</v>
      </c>
      <c r="AF52" s="115">
        <v>0</v>
      </c>
      <c r="AG52" s="115">
        <v>0</v>
      </c>
      <c r="AH52" s="115">
        <v>0</v>
      </c>
      <c r="AI52" s="115">
        <v>0</v>
      </c>
      <c r="AJ52" s="115">
        <v>0</v>
      </c>
    </row>
    <row r="53" spans="1:36" x14ac:dyDescent="0.25">
      <c r="A53" s="120"/>
      <c r="B53" s="84">
        <v>-190250</v>
      </c>
      <c r="C53" s="88" t="s">
        <v>147</v>
      </c>
      <c r="D53" s="115">
        <v>0</v>
      </c>
      <c r="E53" s="115">
        <v>0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15">
        <v>0</v>
      </c>
      <c r="O53" s="115">
        <v>0</v>
      </c>
      <c r="P53" s="115">
        <v>0</v>
      </c>
      <c r="Q53" s="115">
        <v>0</v>
      </c>
      <c r="R53" s="115">
        <v>0</v>
      </c>
      <c r="S53" s="115">
        <v>0</v>
      </c>
      <c r="T53" s="115">
        <v>0</v>
      </c>
      <c r="U53" s="115">
        <v>0</v>
      </c>
      <c r="V53" s="115">
        <v>0</v>
      </c>
      <c r="W53" s="115">
        <v>0</v>
      </c>
      <c r="X53" s="115">
        <v>0</v>
      </c>
      <c r="Y53" s="115">
        <v>0</v>
      </c>
      <c r="Z53" s="115">
        <v>0</v>
      </c>
      <c r="AA53" s="115">
        <v>0</v>
      </c>
      <c r="AB53" s="115">
        <v>0</v>
      </c>
      <c r="AC53" s="115">
        <v>0</v>
      </c>
      <c r="AD53" s="115">
        <v>0</v>
      </c>
      <c r="AE53" s="115">
        <v>0</v>
      </c>
      <c r="AF53" s="115">
        <v>0</v>
      </c>
      <c r="AG53" s="115">
        <v>0</v>
      </c>
      <c r="AH53" s="115">
        <v>0</v>
      </c>
      <c r="AI53" s="115">
        <v>0</v>
      </c>
      <c r="AJ53" s="115">
        <v>0</v>
      </c>
    </row>
    <row r="54" spans="1:36" x14ac:dyDescent="0.25">
      <c r="A54" s="120"/>
      <c r="B54" s="84">
        <v>-190280</v>
      </c>
      <c r="C54" s="86" t="s">
        <v>193</v>
      </c>
      <c r="D54" s="115">
        <v>0</v>
      </c>
      <c r="E54" s="115">
        <v>0</v>
      </c>
      <c r="F54" s="115">
        <v>-70521.140459999995</v>
      </c>
      <c r="G54" s="115">
        <v>0</v>
      </c>
      <c r="H54" s="115">
        <v>-70521.140459999995</v>
      </c>
      <c r="I54" s="115">
        <v>0</v>
      </c>
      <c r="J54" s="115">
        <v>0</v>
      </c>
      <c r="K54" s="115">
        <v>0</v>
      </c>
      <c r="L54" s="115">
        <v>0</v>
      </c>
      <c r="M54" s="115">
        <v>0</v>
      </c>
      <c r="N54" s="115">
        <v>0</v>
      </c>
      <c r="O54" s="115">
        <v>0</v>
      </c>
      <c r="P54" s="115">
        <v>0</v>
      </c>
      <c r="Q54" s="115">
        <v>0</v>
      </c>
      <c r="R54" s="115">
        <v>0</v>
      </c>
      <c r="S54" s="115">
        <v>0</v>
      </c>
      <c r="T54" s="115">
        <v>0</v>
      </c>
      <c r="U54" s="115">
        <v>0</v>
      </c>
      <c r="V54" s="115">
        <v>0</v>
      </c>
      <c r="W54" s="115">
        <v>0</v>
      </c>
      <c r="X54" s="115">
        <v>0</v>
      </c>
      <c r="Y54" s="115">
        <v>0</v>
      </c>
      <c r="Z54" s="115">
        <v>0</v>
      </c>
      <c r="AA54" s="115">
        <v>0</v>
      </c>
      <c r="AB54" s="115">
        <v>0</v>
      </c>
      <c r="AC54" s="115">
        <v>0</v>
      </c>
      <c r="AD54" s="115">
        <v>0</v>
      </c>
      <c r="AE54" s="115">
        <v>-70521.140459999995</v>
      </c>
      <c r="AF54" s="115">
        <v>0</v>
      </c>
      <c r="AG54" s="115">
        <v>0</v>
      </c>
      <c r="AH54" s="115">
        <v>0</v>
      </c>
      <c r="AI54" s="115">
        <v>0</v>
      </c>
      <c r="AJ54" s="115">
        <v>-70521.140459999995</v>
      </c>
    </row>
    <row r="55" spans="1:36" x14ac:dyDescent="0.25">
      <c r="A55" s="120"/>
      <c r="B55" s="84">
        <v>-190286</v>
      </c>
      <c r="C55" s="86" t="s">
        <v>211</v>
      </c>
      <c r="D55" s="115">
        <v>-78278.637669999996</v>
      </c>
      <c r="E55" s="115">
        <v>-85781.067890000006</v>
      </c>
      <c r="F55" s="115">
        <v>-180082.23778</v>
      </c>
      <c r="G55" s="115">
        <v>-79563.879379999998</v>
      </c>
      <c r="H55" s="115">
        <v>-423705.82272</v>
      </c>
      <c r="I55" s="115">
        <v>-32934.986280000005</v>
      </c>
      <c r="J55" s="115">
        <v>-56260.252240000002</v>
      </c>
      <c r="K55" s="115">
        <v>-11902.34</v>
      </c>
      <c r="L55" s="115">
        <v>-22293.681760000003</v>
      </c>
      <c r="M55" s="115">
        <v>-14422.00243</v>
      </c>
      <c r="N55" s="115">
        <v>-59294.137670000004</v>
      </c>
      <c r="O55" s="115">
        <v>-8982.5528200000008</v>
      </c>
      <c r="P55" s="115">
        <v>-14017.999970000001</v>
      </c>
      <c r="Q55" s="115">
        <v>-8341.9779799999997</v>
      </c>
      <c r="R55" s="115">
        <v>-228449.93115000002</v>
      </c>
      <c r="S55" s="115">
        <v>-4877.6489000000001</v>
      </c>
      <c r="T55" s="115">
        <v>-3562.1256899999998</v>
      </c>
      <c r="U55" s="115">
        <v>-762.35216000000003</v>
      </c>
      <c r="V55" s="115">
        <v>-581.97444999999993</v>
      </c>
      <c r="W55" s="115">
        <v>-2780.3417599999998</v>
      </c>
      <c r="X55" s="115">
        <v>-563.86020999999994</v>
      </c>
      <c r="Y55" s="115">
        <v>-1010.6205500000001</v>
      </c>
      <c r="Z55" s="115">
        <v>-386.99341999999996</v>
      </c>
      <c r="AA55" s="115">
        <v>-668.15512999999999</v>
      </c>
      <c r="AB55" s="115">
        <v>-2361.42463</v>
      </c>
      <c r="AC55" s="115">
        <v>-190.26309000000001</v>
      </c>
      <c r="AD55" s="115">
        <v>-17745.759990000002</v>
      </c>
      <c r="AE55" s="115">
        <v>-669901.51386000006</v>
      </c>
      <c r="AF55" s="115">
        <v>-71196.477670000007</v>
      </c>
      <c r="AG55" s="115">
        <v>-37297.658640000009</v>
      </c>
      <c r="AH55" s="115">
        <v>0</v>
      </c>
      <c r="AI55" s="115">
        <v>-1869.0387700000001</v>
      </c>
      <c r="AJ55" s="115">
        <v>-559538.33877999987</v>
      </c>
    </row>
    <row r="56" spans="1:36" x14ac:dyDescent="0.25">
      <c r="A56" s="120"/>
      <c r="B56" s="84">
        <v>-1903</v>
      </c>
      <c r="C56" s="86" t="s">
        <v>212</v>
      </c>
      <c r="D56" s="115">
        <v>0</v>
      </c>
      <c r="E56" s="115">
        <v>0</v>
      </c>
      <c r="F56" s="115">
        <v>0</v>
      </c>
      <c r="G56" s="115">
        <v>0</v>
      </c>
      <c r="H56" s="115">
        <v>0</v>
      </c>
      <c r="I56" s="115">
        <v>0</v>
      </c>
      <c r="J56" s="115">
        <v>0</v>
      </c>
      <c r="K56" s="115">
        <v>0</v>
      </c>
      <c r="L56" s="115">
        <v>0</v>
      </c>
      <c r="M56" s="115">
        <v>0</v>
      </c>
      <c r="N56" s="115">
        <v>0</v>
      </c>
      <c r="O56" s="115">
        <v>0</v>
      </c>
      <c r="P56" s="115">
        <v>0</v>
      </c>
      <c r="Q56" s="115">
        <v>0</v>
      </c>
      <c r="R56" s="115">
        <v>0</v>
      </c>
      <c r="S56" s="115">
        <v>0</v>
      </c>
      <c r="T56" s="115">
        <v>0</v>
      </c>
      <c r="U56" s="115">
        <v>0</v>
      </c>
      <c r="V56" s="115">
        <v>0</v>
      </c>
      <c r="W56" s="115">
        <v>0</v>
      </c>
      <c r="X56" s="115">
        <v>0</v>
      </c>
      <c r="Y56" s="115">
        <v>0</v>
      </c>
      <c r="Z56" s="115">
        <v>0</v>
      </c>
      <c r="AA56" s="115">
        <v>0</v>
      </c>
      <c r="AB56" s="115">
        <v>0</v>
      </c>
      <c r="AC56" s="115">
        <v>0</v>
      </c>
      <c r="AD56" s="115">
        <v>0</v>
      </c>
      <c r="AE56" s="115">
        <v>0</v>
      </c>
      <c r="AF56" s="115">
        <v>0</v>
      </c>
      <c r="AG56" s="115">
        <v>0</v>
      </c>
      <c r="AH56" s="115">
        <v>0</v>
      </c>
      <c r="AI56" s="115">
        <v>0</v>
      </c>
      <c r="AJ56" s="115">
        <v>0</v>
      </c>
    </row>
    <row r="57" spans="1:36" s="14" customFormat="1" x14ac:dyDescent="0.25">
      <c r="A57" s="123"/>
      <c r="B57" s="14" t="s">
        <v>501</v>
      </c>
      <c r="C57" s="25" t="s">
        <v>502</v>
      </c>
      <c r="D57" s="109">
        <v>1131556.8804299999</v>
      </c>
      <c r="E57" s="109">
        <v>2076593.6662600003</v>
      </c>
      <c r="F57" s="109">
        <v>3113538.9874599995</v>
      </c>
      <c r="G57" s="109">
        <v>1079280.1381999999</v>
      </c>
      <c r="H57" s="109">
        <v>7400969.6723500034</v>
      </c>
      <c r="I57" s="109">
        <v>514095.54289999994</v>
      </c>
      <c r="J57" s="109">
        <v>683110.65993999992</v>
      </c>
      <c r="K57" s="109">
        <v>128225.948</v>
      </c>
      <c r="L57" s="109">
        <v>229371.07559999995</v>
      </c>
      <c r="M57" s="109">
        <v>92163.807749999978</v>
      </c>
      <c r="N57" s="109">
        <v>641811.86967000016</v>
      </c>
      <c r="O57" s="109">
        <v>159969.94859000001</v>
      </c>
      <c r="P57" s="109">
        <v>147512.61824000001</v>
      </c>
      <c r="Q57" s="109">
        <v>133349.89968</v>
      </c>
      <c r="R57" s="109">
        <v>2729611.3703699992</v>
      </c>
      <c r="S57" s="109">
        <v>45628.207410000003</v>
      </c>
      <c r="T57" s="109">
        <v>56128.621290000003</v>
      </c>
      <c r="U57" s="109">
        <v>22161.956119999999</v>
      </c>
      <c r="V57" s="109">
        <v>8335.7609000000029</v>
      </c>
      <c r="W57" s="109">
        <v>13999.000500000009</v>
      </c>
      <c r="X57" s="109">
        <v>12108.81119</v>
      </c>
      <c r="Y57" s="109">
        <v>18643.550720000003</v>
      </c>
      <c r="Z57" s="109">
        <v>7784.7946600000005</v>
      </c>
      <c r="AA57" s="109">
        <v>17285.584020000002</v>
      </c>
      <c r="AB57" s="109">
        <v>39352.690390000003</v>
      </c>
      <c r="AC57" s="109">
        <v>8692.7278900000001</v>
      </c>
      <c r="AD57" s="109">
        <v>250121.70509</v>
      </c>
      <c r="AE57" s="109">
        <v>10380702.747810002</v>
      </c>
      <c r="AF57" s="109">
        <v>770037.81767000013</v>
      </c>
      <c r="AG57" s="109">
        <v>329870.64425000001</v>
      </c>
      <c r="AH57" s="109">
        <v>0</v>
      </c>
      <c r="AI57" s="109">
        <v>44621.862629999996</v>
      </c>
      <c r="AJ57" s="109">
        <v>9236172.4232600033</v>
      </c>
    </row>
    <row r="58" spans="1:36" x14ac:dyDescent="0.25">
      <c r="A58" s="120"/>
      <c r="C58" s="86"/>
    </row>
    <row r="59" spans="1:36" s="14" customFormat="1" x14ac:dyDescent="0.25">
      <c r="A59" s="123"/>
      <c r="C59" s="124" t="s">
        <v>503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</row>
    <row r="60" spans="1:36" x14ac:dyDescent="0.25">
      <c r="A60" s="120"/>
      <c r="B60" s="84">
        <v>1499</v>
      </c>
      <c r="C60" s="86" t="s">
        <v>1525</v>
      </c>
      <c r="D60" s="115">
        <v>-180746.38238</v>
      </c>
      <c r="E60" s="115">
        <v>-247672.60300999999</v>
      </c>
      <c r="F60" s="115">
        <v>-927097.65633000003</v>
      </c>
      <c r="G60" s="115">
        <v>-166755.98334999999</v>
      </c>
      <c r="H60" s="115">
        <v>-1522272.6250700001</v>
      </c>
      <c r="I60" s="115">
        <v>-77054.465620000003</v>
      </c>
      <c r="J60" s="115">
        <v>-96188.082110000003</v>
      </c>
      <c r="K60" s="115">
        <v>-19571.824000000001</v>
      </c>
      <c r="L60" s="115">
        <v>-232300.43831</v>
      </c>
      <c r="M60" s="115">
        <v>-56933.225859999999</v>
      </c>
      <c r="N60" s="115">
        <v>-122825.88839000001</v>
      </c>
      <c r="O60" s="115">
        <v>-34590.649939999996</v>
      </c>
      <c r="P60" s="115">
        <v>-15929.289510000001</v>
      </c>
      <c r="Q60" s="115">
        <v>-78234.310010000001</v>
      </c>
      <c r="R60" s="115">
        <v>-733628.17375000007</v>
      </c>
      <c r="S60" s="115">
        <v>-9064.38256</v>
      </c>
      <c r="T60" s="115">
        <v>-3945.1951200000003</v>
      </c>
      <c r="U60" s="115">
        <v>-2342.1555499999999</v>
      </c>
      <c r="V60" s="115">
        <v>-2250.8739500000001</v>
      </c>
      <c r="W60" s="115">
        <v>-2825.6636699999999</v>
      </c>
      <c r="X60" s="115">
        <v>-1704.98972</v>
      </c>
      <c r="Y60" s="115">
        <v>-4059.5854300000001</v>
      </c>
      <c r="Z60" s="115">
        <v>-919.05024000000003</v>
      </c>
      <c r="AA60" s="115">
        <v>-6715.2883600000005</v>
      </c>
      <c r="AB60" s="115">
        <v>-13784.64495</v>
      </c>
      <c r="AC60" s="115">
        <v>-5150.4624800000001</v>
      </c>
      <c r="AD60" s="115">
        <v>-52762.292030000004</v>
      </c>
      <c r="AE60" s="115">
        <v>-2308663.0908500003</v>
      </c>
      <c r="AF60" s="115">
        <v>-142397.71239</v>
      </c>
      <c r="AG60" s="115">
        <v>-291484.53811999998</v>
      </c>
      <c r="AH60" s="115">
        <v>0</v>
      </c>
      <c r="AI60" s="115">
        <v>-15925.336270000002</v>
      </c>
      <c r="AJ60" s="115">
        <v>-1858855.50407</v>
      </c>
    </row>
    <row r="61" spans="1:36" x14ac:dyDescent="0.25">
      <c r="A61" s="120"/>
      <c r="B61" s="84">
        <v>1699</v>
      </c>
      <c r="C61" s="86" t="s">
        <v>144</v>
      </c>
      <c r="D61" s="115">
        <v>-15735.19484</v>
      </c>
      <c r="E61" s="115">
        <v>-37913.731200000002</v>
      </c>
      <c r="F61" s="115">
        <v>-55551.040569999997</v>
      </c>
      <c r="G61" s="115">
        <v>-14506.88888</v>
      </c>
      <c r="H61" s="115">
        <v>-123706.85549</v>
      </c>
      <c r="I61" s="115">
        <v>-7739.90283</v>
      </c>
      <c r="J61" s="115">
        <v>-2388.72379</v>
      </c>
      <c r="K61" s="115">
        <v>-15.241</v>
      </c>
      <c r="L61" s="115">
        <v>-12108.158009999999</v>
      </c>
      <c r="M61" s="115">
        <v>-5087.3604999999998</v>
      </c>
      <c r="N61" s="115">
        <v>-7391.3293300000005</v>
      </c>
      <c r="O61" s="115">
        <v>-566.94608999999991</v>
      </c>
      <c r="P61" s="115">
        <v>-584.37768000000005</v>
      </c>
      <c r="Q61" s="115">
        <v>-6609.21551</v>
      </c>
      <c r="R61" s="115">
        <v>-42491.254739999989</v>
      </c>
      <c r="S61" s="115">
        <v>-240.22612000000001</v>
      </c>
      <c r="T61" s="115">
        <v>-922.79678000000001</v>
      </c>
      <c r="U61" s="115">
        <v>-112.38011</v>
      </c>
      <c r="V61" s="115">
        <v>-118.94225999999999</v>
      </c>
      <c r="W61" s="115">
        <v>-1.5913900000000001</v>
      </c>
      <c r="X61" s="115">
        <v>-310.39524999999998</v>
      </c>
      <c r="Y61" s="115">
        <v>-170.31964000000002</v>
      </c>
      <c r="Z61" s="115">
        <v>-63.871919999999996</v>
      </c>
      <c r="AA61" s="115">
        <v>-73.888729999999995</v>
      </c>
      <c r="AB61" s="115">
        <v>-1356.53512</v>
      </c>
      <c r="AC61" s="115">
        <v>-284.89666999999997</v>
      </c>
      <c r="AD61" s="115">
        <v>-3655.8439900000003</v>
      </c>
      <c r="AE61" s="115">
        <v>-169853.95421999999</v>
      </c>
      <c r="AF61" s="115">
        <v>-7406.5703300000005</v>
      </c>
      <c r="AG61" s="115">
        <v>-17314.460769999998</v>
      </c>
      <c r="AH61" s="115">
        <v>0</v>
      </c>
      <c r="AI61" s="115">
        <v>-529.10503999999992</v>
      </c>
      <c r="AJ61" s="115">
        <v>-144603.81808</v>
      </c>
    </row>
    <row r="62" spans="1:36" x14ac:dyDescent="0.25">
      <c r="A62" s="120"/>
      <c r="B62" s="84">
        <v>1799</v>
      </c>
      <c r="C62" s="86" t="s">
        <v>1574</v>
      </c>
      <c r="D62" s="115">
        <v>-1806.54396</v>
      </c>
      <c r="E62" s="115">
        <v>-5846.1810300000006</v>
      </c>
      <c r="F62" s="115">
        <v>-18815.07042</v>
      </c>
      <c r="G62" s="115">
        <v>-7990.9268200000006</v>
      </c>
      <c r="H62" s="115">
        <v>-34458.722229999999</v>
      </c>
      <c r="I62" s="115">
        <v>-8604.5397899999989</v>
      </c>
      <c r="J62" s="115">
        <v>0</v>
      </c>
      <c r="K62" s="115">
        <v>0</v>
      </c>
      <c r="L62" s="115">
        <v>-317.28085999999996</v>
      </c>
      <c r="M62" s="115">
        <v>-2579.7322799999997</v>
      </c>
      <c r="N62" s="115">
        <v>-5713.9124800000009</v>
      </c>
      <c r="O62" s="115">
        <v>-949.47667000000001</v>
      </c>
      <c r="P62" s="115">
        <v>-836.60625000000005</v>
      </c>
      <c r="Q62" s="115">
        <v>-4220.5410899999997</v>
      </c>
      <c r="R62" s="115">
        <v>-23222.08942</v>
      </c>
      <c r="S62" s="115">
        <v>-1027.6860899999999</v>
      </c>
      <c r="T62" s="115">
        <v>-8.03904</v>
      </c>
      <c r="U62" s="115">
        <v>-560.51485000000002</v>
      </c>
      <c r="V62" s="115">
        <v>-25.90729</v>
      </c>
      <c r="W62" s="115">
        <v>0</v>
      </c>
      <c r="X62" s="115">
        <v>-387.84399999999999</v>
      </c>
      <c r="Y62" s="115">
        <v>0</v>
      </c>
      <c r="Z62" s="115">
        <v>0</v>
      </c>
      <c r="AA62" s="115">
        <v>0</v>
      </c>
      <c r="AB62" s="115">
        <v>-398.09059999999999</v>
      </c>
      <c r="AC62" s="115">
        <v>0</v>
      </c>
      <c r="AD62" s="115">
        <v>-2408.08187</v>
      </c>
      <c r="AE62" s="115">
        <v>-60088.893520000005</v>
      </c>
      <c r="AF62" s="115">
        <v>-5713.9124800000009</v>
      </c>
      <c r="AG62" s="115">
        <v>-2922.9204299999997</v>
      </c>
      <c r="AH62" s="115">
        <v>0</v>
      </c>
      <c r="AI62" s="115">
        <v>0</v>
      </c>
      <c r="AJ62" s="115">
        <v>-51452.06061</v>
      </c>
    </row>
    <row r="63" spans="1:36" x14ac:dyDescent="0.25">
      <c r="A63" s="120"/>
      <c r="B63" s="84">
        <v>1999</v>
      </c>
      <c r="C63" s="86" t="s">
        <v>237</v>
      </c>
      <c r="D63" s="115">
        <v>-46.717779999999998</v>
      </c>
      <c r="E63" s="115">
        <v>-2228.2325900000001</v>
      </c>
      <c r="F63" s="115">
        <v>-48275.885750000001</v>
      </c>
      <c r="G63" s="115">
        <v>-487.09012000000001</v>
      </c>
      <c r="H63" s="115">
        <v>-51037.926240000001</v>
      </c>
      <c r="I63" s="115">
        <v>-1065.0668000000001</v>
      </c>
      <c r="J63" s="115">
        <v>-141.77255</v>
      </c>
      <c r="K63" s="115">
        <v>-20.472999999999999</v>
      </c>
      <c r="L63" s="115">
        <v>-142.01803000000001</v>
      </c>
      <c r="M63" s="115">
        <v>-63.07517</v>
      </c>
      <c r="N63" s="115">
        <v>-2174.8739</v>
      </c>
      <c r="O63" s="115">
        <v>-213.18314000000001</v>
      </c>
      <c r="P63" s="115">
        <v>-52.490859999999998</v>
      </c>
      <c r="Q63" s="115">
        <v>-257.22360000000003</v>
      </c>
      <c r="R63" s="115">
        <v>-4130.1770500000002</v>
      </c>
      <c r="S63" s="115">
        <v>-3.40246</v>
      </c>
      <c r="T63" s="115">
        <v>-62.137839999999997</v>
      </c>
      <c r="U63" s="115">
        <v>-591.37868000000003</v>
      </c>
      <c r="V63" s="115">
        <v>-17.6812</v>
      </c>
      <c r="W63" s="115">
        <v>-13.52045</v>
      </c>
      <c r="X63" s="115">
        <v>-1.21671</v>
      </c>
      <c r="Y63" s="115">
        <v>-0.99448999999999999</v>
      </c>
      <c r="Z63" s="115">
        <v>-10.813799999999999</v>
      </c>
      <c r="AA63" s="115">
        <v>-2.5867100000000001</v>
      </c>
      <c r="AB63" s="115">
        <v>-140.11885999999998</v>
      </c>
      <c r="AC63" s="115">
        <v>-44.187470000000005</v>
      </c>
      <c r="AD63" s="115">
        <v>-888.03867000000002</v>
      </c>
      <c r="AE63" s="115">
        <v>-56056.141960000001</v>
      </c>
      <c r="AF63" s="115">
        <v>-2195.3469</v>
      </c>
      <c r="AG63" s="115">
        <v>-222.77440000000001</v>
      </c>
      <c r="AH63" s="115">
        <v>0</v>
      </c>
      <c r="AI63" s="115">
        <v>-47.768670000000007</v>
      </c>
      <c r="AJ63" s="115">
        <v>-53590.251990000012</v>
      </c>
    </row>
    <row r="64" spans="1:36" s="14" customFormat="1" x14ac:dyDescent="0.25">
      <c r="A64" s="123"/>
      <c r="B64" s="14" t="s">
        <v>504</v>
      </c>
      <c r="C64" s="124" t="s">
        <v>505</v>
      </c>
      <c r="D64" s="109">
        <v>-198334.83896000002</v>
      </c>
      <c r="E64" s="109">
        <v>-293660.74783000001</v>
      </c>
      <c r="F64" s="109">
        <v>-1049739.65307</v>
      </c>
      <c r="G64" s="109">
        <v>-189740.88917000001</v>
      </c>
      <c r="H64" s="109">
        <v>-1731476.12903</v>
      </c>
      <c r="I64" s="109">
        <v>-94463.975040000005</v>
      </c>
      <c r="J64" s="109">
        <v>-98718.578450000001</v>
      </c>
      <c r="K64" s="109">
        <v>-19607.538000000004</v>
      </c>
      <c r="L64" s="109">
        <v>-244867.89521000002</v>
      </c>
      <c r="M64" s="109">
        <v>-64663.393809999994</v>
      </c>
      <c r="N64" s="109">
        <v>-138106.00410000002</v>
      </c>
      <c r="O64" s="109">
        <v>-36320.255839999991</v>
      </c>
      <c r="P64" s="109">
        <v>-17402.764300000003</v>
      </c>
      <c r="Q64" s="109">
        <v>-89321.290209999992</v>
      </c>
      <c r="R64" s="109">
        <v>-803471.69496000011</v>
      </c>
      <c r="S64" s="109">
        <v>-10335.697229999998</v>
      </c>
      <c r="T64" s="109">
        <v>-4938.16878</v>
      </c>
      <c r="U64" s="109">
        <v>-3606.4291899999998</v>
      </c>
      <c r="V64" s="109">
        <v>-2413.4047</v>
      </c>
      <c r="W64" s="109">
        <v>-2840.7755099999999</v>
      </c>
      <c r="X64" s="109">
        <v>-2404.4456800000003</v>
      </c>
      <c r="Y64" s="109">
        <v>-4230.8995599999998</v>
      </c>
      <c r="Z64" s="109">
        <v>-993.73596000000009</v>
      </c>
      <c r="AA64" s="109">
        <v>-6791.7637999999997</v>
      </c>
      <c r="AB64" s="109">
        <v>-15679.38953</v>
      </c>
      <c r="AC64" s="109">
        <v>-5479.5466200000001</v>
      </c>
      <c r="AD64" s="109">
        <v>-59714.256560000009</v>
      </c>
      <c r="AE64" s="109">
        <v>-2594662.0805500005</v>
      </c>
      <c r="AF64" s="109">
        <v>-157713.54209999999</v>
      </c>
      <c r="AG64" s="109">
        <v>-311944.69371999998</v>
      </c>
      <c r="AH64" s="109">
        <v>0</v>
      </c>
      <c r="AI64" s="109">
        <v>-16502.209980000003</v>
      </c>
      <c r="AJ64" s="109">
        <v>-2108501.6347499997</v>
      </c>
    </row>
    <row r="65" spans="1:36" s="14" customFormat="1" x14ac:dyDescent="0.25">
      <c r="A65" s="123"/>
      <c r="C65" s="25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</row>
    <row r="66" spans="1:36" s="14" customFormat="1" x14ac:dyDescent="0.25">
      <c r="A66" s="123"/>
      <c r="B66" s="14" t="s">
        <v>506</v>
      </c>
      <c r="C66" s="25" t="s">
        <v>507</v>
      </c>
      <c r="D66" s="109">
        <v>933222.04146999982</v>
      </c>
      <c r="E66" s="109">
        <v>1782932.9184300003</v>
      </c>
      <c r="F66" s="109">
        <v>2063799.3343899995</v>
      </c>
      <c r="G66" s="109">
        <v>889539.24902999995</v>
      </c>
      <c r="H66" s="109">
        <v>5669493.5433200039</v>
      </c>
      <c r="I66" s="109">
        <v>419631.56785999995</v>
      </c>
      <c r="J66" s="109">
        <v>584392.08148999989</v>
      </c>
      <c r="K66" s="109">
        <v>108618.41</v>
      </c>
      <c r="L66" s="109">
        <v>-15496.819610000064</v>
      </c>
      <c r="M66" s="109">
        <v>27500.413939999984</v>
      </c>
      <c r="N66" s="109">
        <v>503705.86557000014</v>
      </c>
      <c r="O66" s="109">
        <v>123649.69275000002</v>
      </c>
      <c r="P66" s="109">
        <v>130109.85394</v>
      </c>
      <c r="Q66" s="109">
        <v>44028.60947000001</v>
      </c>
      <c r="R66" s="109">
        <v>1926139.6754099992</v>
      </c>
      <c r="S66" s="109">
        <v>35292.510180000005</v>
      </c>
      <c r="T66" s="109">
        <v>51190.452510000003</v>
      </c>
      <c r="U66" s="109">
        <v>18555.52693</v>
      </c>
      <c r="V66" s="109">
        <v>5922.3562000000029</v>
      </c>
      <c r="W66" s="109">
        <v>11158.22499000001</v>
      </c>
      <c r="X66" s="109">
        <v>9704.3655099999996</v>
      </c>
      <c r="Y66" s="109">
        <v>14412.651160000003</v>
      </c>
      <c r="Z66" s="109">
        <v>6791.0587000000005</v>
      </c>
      <c r="AA66" s="109">
        <v>10493.820220000001</v>
      </c>
      <c r="AB66" s="109">
        <v>23673.300860000003</v>
      </c>
      <c r="AC66" s="109">
        <v>3213.18127</v>
      </c>
      <c r="AD66" s="109">
        <v>190407.44852999999</v>
      </c>
      <c r="AE66" s="109">
        <v>7786040.6672600023</v>
      </c>
      <c r="AF66" s="109">
        <v>612324.27557000017</v>
      </c>
      <c r="AG66" s="109">
        <v>17925.950530000031</v>
      </c>
      <c r="AH66" s="109">
        <v>0</v>
      </c>
      <c r="AI66" s="109">
        <v>28119.652649999993</v>
      </c>
      <c r="AJ66" s="109">
        <v>7127670.7885100041</v>
      </c>
    </row>
    <row r="67" spans="1:36" s="14" customFormat="1" x14ac:dyDescent="0.25">
      <c r="A67" s="123"/>
      <c r="C67" s="25" t="s">
        <v>508</v>
      </c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1:36" s="14" customFormat="1" x14ac:dyDescent="0.25">
      <c r="A68" s="123"/>
      <c r="C68" s="25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</row>
    <row r="69" spans="1:36" s="14" customFormat="1" x14ac:dyDescent="0.25">
      <c r="A69" s="123"/>
      <c r="B69" s="188">
        <v>210110</v>
      </c>
      <c r="C69" s="124" t="s">
        <v>245</v>
      </c>
      <c r="D69" s="109">
        <v>839731.68659000006</v>
      </c>
      <c r="E69" s="109">
        <v>988617.24546000001</v>
      </c>
      <c r="F69" s="109">
        <v>2669809.5117699997</v>
      </c>
      <c r="G69" s="109">
        <v>1370439.8913199999</v>
      </c>
      <c r="H69" s="109">
        <v>5868598.3351399992</v>
      </c>
      <c r="I69" s="109">
        <v>181663.62980000002</v>
      </c>
      <c r="J69" s="109">
        <v>706518.42024999997</v>
      </c>
      <c r="K69" s="109">
        <v>437042.25599999999</v>
      </c>
      <c r="L69" s="109">
        <v>0</v>
      </c>
      <c r="M69" s="109">
        <v>36416.265890000002</v>
      </c>
      <c r="N69" s="109">
        <v>139038.88211000001</v>
      </c>
      <c r="O69" s="109">
        <v>72695.123909999995</v>
      </c>
      <c r="P69" s="109">
        <v>155839.38925000001</v>
      </c>
      <c r="Q69" s="109">
        <v>33.336589999999994</v>
      </c>
      <c r="R69" s="109">
        <v>1729247.3037999999</v>
      </c>
      <c r="S69" s="109">
        <v>0</v>
      </c>
      <c r="T69" s="109">
        <v>12416.05371</v>
      </c>
      <c r="U69" s="109">
        <v>7323.7652900000003</v>
      </c>
      <c r="V69" s="109">
        <v>3461.3133800000001</v>
      </c>
      <c r="W69" s="109">
        <v>146.53701000000001</v>
      </c>
      <c r="X69" s="109">
        <v>36.57367</v>
      </c>
      <c r="Y69" s="109">
        <v>0</v>
      </c>
      <c r="Z69" s="109">
        <v>2127.7246099999998</v>
      </c>
      <c r="AA69" s="109">
        <v>0</v>
      </c>
      <c r="AB69" s="109">
        <v>0</v>
      </c>
      <c r="AC69" s="109">
        <v>0</v>
      </c>
      <c r="AD69" s="109">
        <v>25511.967670000002</v>
      </c>
      <c r="AE69" s="109">
        <v>7623357.6066099992</v>
      </c>
      <c r="AF69" s="109">
        <v>576081.13810999994</v>
      </c>
      <c r="AG69" s="109">
        <v>39877.579270000002</v>
      </c>
      <c r="AH69" s="109">
        <v>0</v>
      </c>
      <c r="AI69" s="109">
        <v>0</v>
      </c>
      <c r="AJ69" s="109">
        <v>7007398.889229998</v>
      </c>
    </row>
    <row r="70" spans="1:36" s="14" customFormat="1" x14ac:dyDescent="0.25">
      <c r="A70" s="123"/>
      <c r="B70" s="14">
        <v>11</v>
      </c>
      <c r="C70" s="25" t="s">
        <v>12</v>
      </c>
      <c r="D70" s="109">
        <v>935936.98152999999</v>
      </c>
      <c r="E70" s="109">
        <v>1473269.78837</v>
      </c>
      <c r="F70" s="109">
        <v>2275356.3806799999</v>
      </c>
      <c r="G70" s="109">
        <v>1033853.76907</v>
      </c>
      <c r="H70" s="109">
        <v>5718416.9196500005</v>
      </c>
      <c r="I70" s="109">
        <v>435582.03418999998</v>
      </c>
      <c r="J70" s="109">
        <v>917539.73563000001</v>
      </c>
      <c r="K70" s="109">
        <v>256562.7</v>
      </c>
      <c r="L70" s="109">
        <v>57477.736939999995</v>
      </c>
      <c r="M70" s="109">
        <v>163899.46195</v>
      </c>
      <c r="N70" s="109">
        <v>727216.81599999999</v>
      </c>
      <c r="O70" s="109">
        <v>162925.49012999999</v>
      </c>
      <c r="P70" s="109">
        <v>164346.07521000001</v>
      </c>
      <c r="Q70" s="109">
        <v>88904.578469999993</v>
      </c>
      <c r="R70" s="109">
        <v>2974454.6285199998</v>
      </c>
      <c r="S70" s="109">
        <v>49179.594079999995</v>
      </c>
      <c r="T70" s="109">
        <v>37704.545079999996</v>
      </c>
      <c r="U70" s="109">
        <v>10589.85533</v>
      </c>
      <c r="V70" s="109">
        <v>3124.7817300000002</v>
      </c>
      <c r="W70" s="109">
        <v>51290.390380000004</v>
      </c>
      <c r="X70" s="109">
        <v>3326.4567599999996</v>
      </c>
      <c r="Y70" s="109">
        <v>7628.5378700000001</v>
      </c>
      <c r="Z70" s="109">
        <v>5276.3681200000001</v>
      </c>
      <c r="AA70" s="109">
        <v>5880.0498600000001</v>
      </c>
      <c r="AB70" s="109">
        <v>28663.729010000003</v>
      </c>
      <c r="AC70" s="109">
        <v>3657.9615800000001</v>
      </c>
      <c r="AD70" s="109">
        <v>206322.26980000001</v>
      </c>
      <c r="AE70" s="109">
        <v>8899193.8179700002</v>
      </c>
      <c r="AF70" s="109">
        <v>983779.51600000006</v>
      </c>
      <c r="AG70" s="109">
        <v>224501.98061999999</v>
      </c>
      <c r="AH70" s="109">
        <v>0</v>
      </c>
      <c r="AI70" s="109">
        <v>17166.549309999999</v>
      </c>
      <c r="AJ70" s="109">
        <v>7673745.7720400002</v>
      </c>
    </row>
    <row r="71" spans="1:36" x14ac:dyDescent="0.25">
      <c r="A71" s="120"/>
      <c r="B71" s="84">
        <v>-1103</v>
      </c>
      <c r="C71" s="86" t="s">
        <v>20</v>
      </c>
      <c r="D71" s="115">
        <v>-146579.38546000002</v>
      </c>
      <c r="E71" s="115">
        <v>-87093.065849999999</v>
      </c>
      <c r="F71" s="115">
        <v>-379919.76603</v>
      </c>
      <c r="G71" s="115">
        <v>-345978.50789999997</v>
      </c>
      <c r="H71" s="115">
        <v>-959570.72523999994</v>
      </c>
      <c r="I71" s="115">
        <v>-126189.27645</v>
      </c>
      <c r="J71" s="115">
        <v>-382318.26848999999</v>
      </c>
      <c r="K71" s="115">
        <v>-134838.20499999999</v>
      </c>
      <c r="L71" s="115">
        <v>-34082.583180000001</v>
      </c>
      <c r="M71" s="115">
        <v>-119933.50682</v>
      </c>
      <c r="N71" s="115">
        <v>-275310.78593000001</v>
      </c>
      <c r="O71" s="115">
        <v>-39530.67641</v>
      </c>
      <c r="P71" s="115">
        <v>-63748.764889999999</v>
      </c>
      <c r="Q71" s="115">
        <v>-36933.257600000004</v>
      </c>
      <c r="R71" s="115">
        <v>-1212885.3247700001</v>
      </c>
      <c r="S71" s="115">
        <v>-27363.489570000002</v>
      </c>
      <c r="T71" s="115">
        <v>-15365.373509999999</v>
      </c>
      <c r="U71" s="115">
        <v>-1234.74287</v>
      </c>
      <c r="V71" s="115">
        <v>-253.70748999999998</v>
      </c>
      <c r="W71" s="115">
        <v>-40830.567369999997</v>
      </c>
      <c r="X71" s="115">
        <v>-2071.2109500000001</v>
      </c>
      <c r="Y71" s="115">
        <v>-2953.4609399999999</v>
      </c>
      <c r="Z71" s="115">
        <v>-2555.9909600000001</v>
      </c>
      <c r="AA71" s="115">
        <v>-3142.3871099999997</v>
      </c>
      <c r="AB71" s="115">
        <v>-11525.966359999999</v>
      </c>
      <c r="AC71" s="115">
        <v>-2307.5861500000001</v>
      </c>
      <c r="AD71" s="115">
        <v>-109604.48328</v>
      </c>
      <c r="AE71" s="115">
        <v>-2282060.5332899997</v>
      </c>
      <c r="AF71" s="115">
        <v>-410148.99092999997</v>
      </c>
      <c r="AG71" s="115">
        <v>-154269.79749</v>
      </c>
      <c r="AH71" s="115">
        <v>0</v>
      </c>
      <c r="AI71" s="115">
        <v>-8403.4341999999997</v>
      </c>
      <c r="AJ71" s="115">
        <v>-1709238.3106699998</v>
      </c>
    </row>
    <row r="72" spans="1:36" s="14" customFormat="1" x14ac:dyDescent="0.25">
      <c r="A72" s="123"/>
      <c r="B72" s="14" t="s">
        <v>510</v>
      </c>
      <c r="C72" s="25" t="s">
        <v>509</v>
      </c>
      <c r="D72" s="109">
        <v>789357.59606999997</v>
      </c>
      <c r="E72" s="109">
        <v>1386176.7225200001</v>
      </c>
      <c r="F72" s="109">
        <v>1895436.6146499999</v>
      </c>
      <c r="G72" s="109">
        <v>687875.26117000007</v>
      </c>
      <c r="H72" s="109">
        <v>4758846.1944100009</v>
      </c>
      <c r="I72" s="109">
        <v>309392.75773999997</v>
      </c>
      <c r="J72" s="109">
        <v>535221.46714000008</v>
      </c>
      <c r="K72" s="109">
        <v>121724.49500000002</v>
      </c>
      <c r="L72" s="109">
        <v>23395.153759999994</v>
      </c>
      <c r="M72" s="109">
        <v>43965.955130000002</v>
      </c>
      <c r="N72" s="109">
        <v>451906.03006999998</v>
      </c>
      <c r="O72" s="109">
        <v>123394.81371999999</v>
      </c>
      <c r="P72" s="109">
        <v>100597.31032000002</v>
      </c>
      <c r="Q72" s="109">
        <v>51971.320869999989</v>
      </c>
      <c r="R72" s="109">
        <v>1761569.3037499997</v>
      </c>
      <c r="S72" s="109">
        <v>21816.104509999994</v>
      </c>
      <c r="T72" s="109">
        <v>22339.171569999999</v>
      </c>
      <c r="U72" s="109">
        <v>9355.1124600000003</v>
      </c>
      <c r="V72" s="109">
        <v>2871.0742400000004</v>
      </c>
      <c r="W72" s="109">
        <v>10459.823010000007</v>
      </c>
      <c r="X72" s="109">
        <v>1255.2458099999994</v>
      </c>
      <c r="Y72" s="109">
        <v>4675.0769300000002</v>
      </c>
      <c r="Z72" s="109">
        <v>2720.37716</v>
      </c>
      <c r="AA72" s="109">
        <v>2737.6627500000004</v>
      </c>
      <c r="AB72" s="109">
        <v>17137.762650000004</v>
      </c>
      <c r="AC72" s="109">
        <v>1350.3754300000001</v>
      </c>
      <c r="AD72" s="109">
        <v>96717.786520000009</v>
      </c>
      <c r="AE72" s="109">
        <v>6617133.2846800005</v>
      </c>
      <c r="AF72" s="109">
        <v>573630.52507000009</v>
      </c>
      <c r="AG72" s="109">
        <v>70232.18312999999</v>
      </c>
      <c r="AH72" s="109">
        <v>0</v>
      </c>
      <c r="AI72" s="109">
        <v>8763.1151099999988</v>
      </c>
      <c r="AJ72" s="109">
        <v>5964507.4613700006</v>
      </c>
    </row>
    <row r="73" spans="1:36" s="14" customFormat="1" x14ac:dyDescent="0.25">
      <c r="A73" s="123"/>
      <c r="C73" s="25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</row>
    <row r="74" spans="1:36" s="14" customFormat="1" x14ac:dyDescent="0.25">
      <c r="A74" s="123"/>
      <c r="B74" s="14" t="s">
        <v>511</v>
      </c>
      <c r="C74" s="25" t="s">
        <v>512</v>
      </c>
      <c r="D74" s="109">
        <v>143864.44539999985</v>
      </c>
      <c r="E74" s="102">
        <v>396756.19591000024</v>
      </c>
      <c r="F74" s="109">
        <v>168362.71973999962</v>
      </c>
      <c r="G74" s="109">
        <v>201663.98785999988</v>
      </c>
      <c r="H74" s="109">
        <v>910647.34891000297</v>
      </c>
      <c r="I74" s="109">
        <v>110238.81011999998</v>
      </c>
      <c r="J74" s="109">
        <v>49170.614349999814</v>
      </c>
      <c r="K74" s="109">
        <v>-13106.085000000021</v>
      </c>
      <c r="L74" s="109">
        <v>-38891.973370000058</v>
      </c>
      <c r="M74" s="109">
        <v>-16465.541190000018</v>
      </c>
      <c r="N74" s="109">
        <v>51799.835500000161</v>
      </c>
      <c r="O74" s="109">
        <v>254.87903000002552</v>
      </c>
      <c r="P74" s="109">
        <v>29512.543619999982</v>
      </c>
      <c r="Q74" s="109">
        <v>-7942.7113999999783</v>
      </c>
      <c r="R74" s="109">
        <v>164570.37165999948</v>
      </c>
      <c r="S74" s="109">
        <v>13476.405670000011</v>
      </c>
      <c r="T74" s="109">
        <v>28851.280940000004</v>
      </c>
      <c r="U74" s="109">
        <v>9200.4144699999997</v>
      </c>
      <c r="V74" s="109">
        <v>3051.2819600000025</v>
      </c>
      <c r="W74" s="109">
        <v>698.40198000000237</v>
      </c>
      <c r="X74" s="109">
        <v>8449.1196999999993</v>
      </c>
      <c r="Y74" s="109">
        <v>9737.574230000002</v>
      </c>
      <c r="Z74" s="109">
        <v>4070.6815400000005</v>
      </c>
      <c r="AA74" s="109">
        <v>7756.157470000001</v>
      </c>
      <c r="AB74" s="109">
        <v>6535.5382099999988</v>
      </c>
      <c r="AC74" s="109">
        <v>1862.80584</v>
      </c>
      <c r="AD74" s="109">
        <v>93689.662009999985</v>
      </c>
      <c r="AE74" s="109">
        <v>1168907.3825800018</v>
      </c>
      <c r="AF74" s="109">
        <v>38693.750500000082</v>
      </c>
      <c r="AG74" s="109">
        <v>-52306.232599999959</v>
      </c>
      <c r="AH74" s="109">
        <v>0</v>
      </c>
      <c r="AI74" s="109">
        <v>19356.537539999994</v>
      </c>
      <c r="AJ74" s="109">
        <v>1163163.3271400034</v>
      </c>
    </row>
    <row r="75" spans="1:36" s="14" customFormat="1" x14ac:dyDescent="0.25">
      <c r="A75" s="123"/>
      <c r="C75" s="25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</row>
    <row r="76" spans="1:36" s="14" customFormat="1" x14ac:dyDescent="0.25">
      <c r="A76" s="123"/>
      <c r="C76" s="25" t="s">
        <v>513</v>
      </c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</row>
    <row r="77" spans="1:36" s="14" customFormat="1" x14ac:dyDescent="0.25">
      <c r="A77" s="123"/>
      <c r="C77" s="25" t="s">
        <v>514</v>
      </c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</row>
    <row r="78" spans="1:36" s="14" customFormat="1" x14ac:dyDescent="0.25">
      <c r="A78" s="123"/>
      <c r="C78" s="25" t="s">
        <v>515</v>
      </c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</row>
    <row r="79" spans="1:36" s="14" customFormat="1" x14ac:dyDescent="0.25">
      <c r="A79" s="123"/>
      <c r="C79" s="124" t="s">
        <v>516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</row>
    <row r="80" spans="1:36" x14ac:dyDescent="0.25">
      <c r="A80" s="120"/>
      <c r="B80" s="84">
        <v>2101</v>
      </c>
      <c r="C80" s="86" t="s">
        <v>243</v>
      </c>
      <c r="D80" s="115">
        <v>2701817.98771</v>
      </c>
      <c r="E80" s="115">
        <v>2795804.6518299999</v>
      </c>
      <c r="F80" s="115">
        <v>7015442.4540499998</v>
      </c>
      <c r="G80" s="115">
        <v>2736710.2050399999</v>
      </c>
      <c r="H80" s="115">
        <v>15249775.298629999</v>
      </c>
      <c r="I80" s="115">
        <v>965752.04765999992</v>
      </c>
      <c r="J80" s="115">
        <v>2053457.26401</v>
      </c>
      <c r="K80" s="115">
        <v>475028.23300000001</v>
      </c>
      <c r="L80" s="115">
        <v>13470.878580000001</v>
      </c>
      <c r="M80" s="115">
        <v>326316.85631</v>
      </c>
      <c r="N80" s="115">
        <v>2031405.21835</v>
      </c>
      <c r="O80" s="115">
        <v>280912.57423000003</v>
      </c>
      <c r="P80" s="115">
        <v>450463.79118</v>
      </c>
      <c r="Q80" s="115">
        <v>74719.461349999998</v>
      </c>
      <c r="R80" s="115">
        <v>6671526.32467</v>
      </c>
      <c r="S80" s="115">
        <v>149976.30487999998</v>
      </c>
      <c r="T80" s="115">
        <v>62408.369149999999</v>
      </c>
      <c r="U80" s="115">
        <v>31582.26672</v>
      </c>
      <c r="V80" s="115">
        <v>9668.089109999999</v>
      </c>
      <c r="W80" s="115">
        <v>115212.84028</v>
      </c>
      <c r="X80" s="115">
        <v>3355.5477500000002</v>
      </c>
      <c r="Y80" s="115">
        <v>7139.5111999999999</v>
      </c>
      <c r="Z80" s="115">
        <v>9100.2501199999988</v>
      </c>
      <c r="AA80" s="115">
        <v>6084.70046</v>
      </c>
      <c r="AB80" s="115">
        <v>59025.447479999995</v>
      </c>
      <c r="AC80" s="115">
        <v>4169.7226600000004</v>
      </c>
      <c r="AD80" s="115">
        <v>457723.04981000006</v>
      </c>
      <c r="AE80" s="115">
        <v>22379024.673110001</v>
      </c>
      <c r="AF80" s="115">
        <v>2506433.4513499998</v>
      </c>
      <c r="AG80" s="115">
        <v>349455.82400000002</v>
      </c>
      <c r="AH80" s="115">
        <v>0</v>
      </c>
      <c r="AI80" s="115">
        <v>17393.93432</v>
      </c>
      <c r="AJ80" s="115">
        <v>19505741.463440005</v>
      </c>
    </row>
    <row r="81" spans="1:36" x14ac:dyDescent="0.25">
      <c r="A81" s="120"/>
      <c r="B81" s="84">
        <v>-210110</v>
      </c>
      <c r="C81" s="86" t="s">
        <v>1580</v>
      </c>
      <c r="D81" s="115">
        <v>-839731.68659000006</v>
      </c>
      <c r="E81" s="115">
        <v>-988617.24546000001</v>
      </c>
      <c r="F81" s="115">
        <v>-2669809.5117699997</v>
      </c>
      <c r="G81" s="115">
        <v>-1370439.8913199999</v>
      </c>
      <c r="H81" s="115">
        <v>-5868598.3351399992</v>
      </c>
      <c r="I81" s="115">
        <v>-181663.62980000002</v>
      </c>
      <c r="J81" s="115">
        <v>-706518.42024999997</v>
      </c>
      <c r="K81" s="115">
        <v>-437042.25599999999</v>
      </c>
      <c r="L81" s="115">
        <v>0</v>
      </c>
      <c r="M81" s="115">
        <v>-36416.265890000002</v>
      </c>
      <c r="N81" s="115">
        <v>-139038.88211000001</v>
      </c>
      <c r="O81" s="115">
        <v>-72695.123909999995</v>
      </c>
      <c r="P81" s="115">
        <v>-155839.38925000001</v>
      </c>
      <c r="Q81" s="115">
        <v>-33.336589999999994</v>
      </c>
      <c r="R81" s="115">
        <v>-1729247.3037999999</v>
      </c>
      <c r="S81" s="115">
        <v>0</v>
      </c>
      <c r="T81" s="115">
        <v>-12416.05371</v>
      </c>
      <c r="U81" s="115">
        <v>-7323.7652900000003</v>
      </c>
      <c r="V81" s="115">
        <v>-3461.3133800000001</v>
      </c>
      <c r="W81" s="115">
        <v>-146.53701000000001</v>
      </c>
      <c r="X81" s="115">
        <v>-36.57367</v>
      </c>
      <c r="Y81" s="115">
        <v>0</v>
      </c>
      <c r="Z81" s="115">
        <v>-2127.7246099999998</v>
      </c>
      <c r="AA81" s="115">
        <v>0</v>
      </c>
      <c r="AB81" s="115">
        <v>0</v>
      </c>
      <c r="AC81" s="115">
        <v>0</v>
      </c>
      <c r="AD81" s="115">
        <v>-25511.967670000002</v>
      </c>
      <c r="AE81" s="115">
        <v>-7623357.6066099992</v>
      </c>
      <c r="AF81" s="115">
        <v>-576081.13810999994</v>
      </c>
      <c r="AG81" s="115">
        <v>-39877.579270000002</v>
      </c>
      <c r="AH81" s="115">
        <v>0</v>
      </c>
      <c r="AI81" s="115">
        <v>0</v>
      </c>
      <c r="AJ81" s="115">
        <v>-7007398.889229998</v>
      </c>
    </row>
    <row r="82" spans="1:36" x14ac:dyDescent="0.25">
      <c r="A82" s="120"/>
      <c r="B82" s="84">
        <v>-210130</v>
      </c>
      <c r="C82" s="86" t="s">
        <v>248</v>
      </c>
      <c r="D82" s="115">
        <v>-6930.7851200000005</v>
      </c>
      <c r="E82" s="115">
        <v>-10573.53196</v>
      </c>
      <c r="F82" s="115">
        <v>-24394.76252</v>
      </c>
      <c r="G82" s="115">
        <v>-8171.47793</v>
      </c>
      <c r="H82" s="115">
        <v>-50070.557529999998</v>
      </c>
      <c r="I82" s="115">
        <v>-3111.0957799999996</v>
      </c>
      <c r="J82" s="115">
        <v>-6422.8313699999999</v>
      </c>
      <c r="K82" s="115">
        <v>-2257.2280000000001</v>
      </c>
      <c r="L82" s="115">
        <v>0</v>
      </c>
      <c r="M82" s="115">
        <v>-986.29432999999995</v>
      </c>
      <c r="N82" s="115">
        <v>-8778.9908100000011</v>
      </c>
      <c r="O82" s="115">
        <v>-420.71021000000002</v>
      </c>
      <c r="P82" s="115">
        <v>-1568.5836499999998</v>
      </c>
      <c r="Q82" s="115">
        <v>-4.9746000000000006</v>
      </c>
      <c r="R82" s="115">
        <v>-23550.708750000002</v>
      </c>
      <c r="S82" s="115">
        <v>-95.132170000000002</v>
      </c>
      <c r="T82" s="115">
        <v>-217.83014</v>
      </c>
      <c r="U82" s="115">
        <v>-105.14374000000001</v>
      </c>
      <c r="V82" s="115">
        <v>-162.17522</v>
      </c>
      <c r="W82" s="115">
        <v>-0.71496000000000004</v>
      </c>
      <c r="X82" s="115">
        <v>-62.991970000000002</v>
      </c>
      <c r="Y82" s="115">
        <v>0</v>
      </c>
      <c r="Z82" s="115">
        <v>-10.768840000000001</v>
      </c>
      <c r="AA82" s="115">
        <v>0</v>
      </c>
      <c r="AB82" s="115">
        <v>-0.49730000000000002</v>
      </c>
      <c r="AC82" s="115">
        <v>0</v>
      </c>
      <c r="AD82" s="115">
        <v>-655.25433999999996</v>
      </c>
      <c r="AE82" s="115">
        <v>-74276.520619999996</v>
      </c>
      <c r="AF82" s="115">
        <v>-11036.218810000002</v>
      </c>
      <c r="AG82" s="115">
        <v>-1148.46955</v>
      </c>
      <c r="AH82" s="115">
        <v>0</v>
      </c>
      <c r="AI82" s="115">
        <v>0</v>
      </c>
      <c r="AJ82" s="115">
        <v>-62091.832259999988</v>
      </c>
    </row>
    <row r="83" spans="1:36" x14ac:dyDescent="0.25">
      <c r="A83" s="120"/>
      <c r="B83" s="84">
        <v>-210150</v>
      </c>
      <c r="C83" s="86" t="s">
        <v>252</v>
      </c>
      <c r="D83" s="115">
        <v>-46549.531569999999</v>
      </c>
      <c r="E83" s="115">
        <v>-18574.12846</v>
      </c>
      <c r="F83" s="115">
        <v>-75272.796060000008</v>
      </c>
      <c r="G83" s="115">
        <v>-39407.812720000002</v>
      </c>
      <c r="H83" s="115">
        <v>-179804.26880999998</v>
      </c>
      <c r="I83" s="115">
        <v>-6181.8403799999996</v>
      </c>
      <c r="J83" s="115">
        <v>-38741.051939999998</v>
      </c>
      <c r="K83" s="115">
        <v>-5614.0659999999998</v>
      </c>
      <c r="L83" s="115">
        <v>0</v>
      </c>
      <c r="M83" s="115">
        <v>-1217.7909500000001</v>
      </c>
      <c r="N83" s="115">
        <v>-23604.942219999997</v>
      </c>
      <c r="O83" s="115">
        <v>-1306.0733300000002</v>
      </c>
      <c r="P83" s="115">
        <v>-3931.0880000000002</v>
      </c>
      <c r="Q83" s="115">
        <v>-60.264330000000001</v>
      </c>
      <c r="R83" s="115">
        <v>-80657.117150000005</v>
      </c>
      <c r="S83" s="115">
        <v>-1285.3231000000001</v>
      </c>
      <c r="T83" s="115">
        <v>-413.75607000000002</v>
      </c>
      <c r="U83" s="115">
        <v>-259.94227999999998</v>
      </c>
      <c r="V83" s="115">
        <v>-67.811580000000006</v>
      </c>
      <c r="W83" s="115">
        <v>-102.33881</v>
      </c>
      <c r="X83" s="115">
        <v>0</v>
      </c>
      <c r="Y83" s="115">
        <v>-0.38639000000000001</v>
      </c>
      <c r="Z83" s="115">
        <v>-21.97024</v>
      </c>
      <c r="AA83" s="115">
        <v>0</v>
      </c>
      <c r="AB83" s="115">
        <v>-74.767809999999997</v>
      </c>
      <c r="AC83" s="115">
        <v>0</v>
      </c>
      <c r="AD83" s="115">
        <v>-2226.29628</v>
      </c>
      <c r="AE83" s="115">
        <v>-262687.68223999999</v>
      </c>
      <c r="AF83" s="115">
        <v>-29219.008219999996</v>
      </c>
      <c r="AG83" s="115">
        <v>-1285.6025300000001</v>
      </c>
      <c r="AH83" s="115">
        <v>0</v>
      </c>
      <c r="AI83" s="115">
        <v>-0.38639000000000001</v>
      </c>
      <c r="AJ83" s="115">
        <v>-232182.68509999997</v>
      </c>
    </row>
    <row r="84" spans="1:36" x14ac:dyDescent="0.25">
      <c r="A84" s="120"/>
      <c r="B84" s="84">
        <v>2102</v>
      </c>
      <c r="C84" s="86" t="s">
        <v>254</v>
      </c>
      <c r="D84" s="115">
        <v>0</v>
      </c>
      <c r="E84" s="115">
        <v>0</v>
      </c>
      <c r="F84" s="115">
        <v>0</v>
      </c>
      <c r="G84" s="115">
        <v>0</v>
      </c>
      <c r="H84" s="115">
        <v>0</v>
      </c>
      <c r="I84" s="115">
        <v>0</v>
      </c>
      <c r="J84" s="115">
        <v>0</v>
      </c>
      <c r="K84" s="115">
        <v>0</v>
      </c>
      <c r="L84" s="115">
        <v>0</v>
      </c>
      <c r="M84" s="115">
        <v>0</v>
      </c>
      <c r="N84" s="115">
        <v>0</v>
      </c>
      <c r="O84" s="115">
        <v>0</v>
      </c>
      <c r="P84" s="115">
        <v>0</v>
      </c>
      <c r="Q84" s="115">
        <v>0</v>
      </c>
      <c r="R84" s="115">
        <v>0</v>
      </c>
      <c r="S84" s="115">
        <v>0</v>
      </c>
      <c r="T84" s="115">
        <v>0</v>
      </c>
      <c r="U84" s="115">
        <v>0</v>
      </c>
      <c r="V84" s="115">
        <v>0</v>
      </c>
      <c r="W84" s="115">
        <v>0</v>
      </c>
      <c r="X84" s="115">
        <v>0</v>
      </c>
      <c r="Y84" s="115">
        <v>0</v>
      </c>
      <c r="Z84" s="115">
        <v>0</v>
      </c>
      <c r="AA84" s="115">
        <v>0</v>
      </c>
      <c r="AB84" s="115">
        <v>0</v>
      </c>
      <c r="AC84" s="115">
        <v>0</v>
      </c>
      <c r="AD84" s="115">
        <v>0</v>
      </c>
      <c r="AE84" s="115">
        <v>0</v>
      </c>
      <c r="AF84" s="115">
        <v>0</v>
      </c>
      <c r="AG84" s="115">
        <v>0</v>
      </c>
      <c r="AH84" s="115">
        <v>0</v>
      </c>
      <c r="AI84" s="115">
        <v>0</v>
      </c>
      <c r="AJ84" s="115">
        <v>0</v>
      </c>
    </row>
    <row r="85" spans="1:36" x14ac:dyDescent="0.25">
      <c r="A85" s="120"/>
      <c r="B85" s="84">
        <v>-210210</v>
      </c>
      <c r="C85" s="86" t="s">
        <v>277</v>
      </c>
      <c r="D85" s="115">
        <v>0</v>
      </c>
      <c r="E85" s="115">
        <v>0</v>
      </c>
      <c r="F85" s="115">
        <v>0</v>
      </c>
      <c r="G85" s="115">
        <v>0</v>
      </c>
      <c r="H85" s="115">
        <v>0</v>
      </c>
      <c r="I85" s="115">
        <v>0</v>
      </c>
      <c r="J85" s="115">
        <v>0</v>
      </c>
      <c r="K85" s="115">
        <v>0</v>
      </c>
      <c r="L85" s="115">
        <v>0</v>
      </c>
      <c r="M85" s="115">
        <v>0</v>
      </c>
      <c r="N85" s="115">
        <v>0</v>
      </c>
      <c r="O85" s="115"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</row>
    <row r="86" spans="1:36" x14ac:dyDescent="0.25">
      <c r="A86" s="120"/>
      <c r="B86" s="84">
        <v>2103</v>
      </c>
      <c r="C86" s="86" t="s">
        <v>258</v>
      </c>
      <c r="D86" s="115">
        <v>1587847.7475300001</v>
      </c>
      <c r="E86" s="115">
        <v>2100700.1563800001</v>
      </c>
      <c r="F86" s="115">
        <v>2691155.6727100001</v>
      </c>
      <c r="G86" s="115">
        <v>1554548.2626700001</v>
      </c>
      <c r="H86" s="115">
        <v>7934251.8392899996</v>
      </c>
      <c r="I86" s="115">
        <v>914402.79348999995</v>
      </c>
      <c r="J86" s="115">
        <v>1019457.06764</v>
      </c>
      <c r="K86" s="115">
        <v>0</v>
      </c>
      <c r="L86" s="115">
        <v>1115579.2890999999</v>
      </c>
      <c r="M86" s="115">
        <v>442770.11512000003</v>
      </c>
      <c r="N86" s="115">
        <v>1226469.7535999999</v>
      </c>
      <c r="O86" s="115">
        <v>222780.87177</v>
      </c>
      <c r="P86" s="115">
        <v>308935.18012000003</v>
      </c>
      <c r="Q86" s="115">
        <v>299058.82513999997</v>
      </c>
      <c r="R86" s="115">
        <v>5549453.8959800005</v>
      </c>
      <c r="S86" s="115">
        <v>95457.991010000012</v>
      </c>
      <c r="T86" s="115">
        <v>133674.24541999999</v>
      </c>
      <c r="U86" s="115">
        <v>8664.7531500000005</v>
      </c>
      <c r="V86" s="115">
        <v>17300.735809999998</v>
      </c>
      <c r="W86" s="115">
        <v>35074.707219999997</v>
      </c>
      <c r="X86" s="115">
        <v>17812.689910000001</v>
      </c>
      <c r="Y86" s="115">
        <v>55652.115490000004</v>
      </c>
      <c r="Z86" s="115">
        <v>8016.4766900000004</v>
      </c>
      <c r="AA86" s="115">
        <v>35773.005659999995</v>
      </c>
      <c r="AB86" s="115">
        <v>89051.160900000003</v>
      </c>
      <c r="AC86" s="115">
        <v>8373.6316999999999</v>
      </c>
      <c r="AD86" s="115">
        <v>504851.51295999996</v>
      </c>
      <c r="AE86" s="115">
        <v>13988557.248230001</v>
      </c>
      <c r="AF86" s="115">
        <v>1226469.7535999999</v>
      </c>
      <c r="AG86" s="115">
        <v>1575650.1400299999</v>
      </c>
      <c r="AH86" s="115">
        <v>0</v>
      </c>
      <c r="AI86" s="115">
        <v>99798.75284999999</v>
      </c>
      <c r="AJ86" s="115">
        <v>11086638.601749999</v>
      </c>
    </row>
    <row r="87" spans="1:36" x14ac:dyDescent="0.25">
      <c r="A87" s="120"/>
      <c r="B87" s="84">
        <v>-210330</v>
      </c>
      <c r="C87" s="86" t="s">
        <v>252</v>
      </c>
      <c r="D87" s="115">
        <v>0</v>
      </c>
      <c r="E87" s="115">
        <v>0</v>
      </c>
      <c r="F87" s="115">
        <v>0</v>
      </c>
      <c r="G87" s="115">
        <v>-89.457170000000005</v>
      </c>
      <c r="H87" s="115">
        <v>-89.457170000000005</v>
      </c>
      <c r="I87" s="115">
        <v>0</v>
      </c>
      <c r="J87" s="115">
        <v>0</v>
      </c>
      <c r="K87" s="115">
        <v>0</v>
      </c>
      <c r="L87" s="115">
        <v>0</v>
      </c>
      <c r="M87" s="115">
        <v>0</v>
      </c>
      <c r="N87" s="115">
        <v>0</v>
      </c>
      <c r="O87" s="115">
        <v>0</v>
      </c>
      <c r="P87" s="115">
        <v>0</v>
      </c>
      <c r="Q87" s="115">
        <v>-198.1</v>
      </c>
      <c r="R87" s="115">
        <v>-198.1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-287.55716999999999</v>
      </c>
      <c r="AF87" s="115">
        <v>0</v>
      </c>
      <c r="AG87" s="115">
        <v>0</v>
      </c>
      <c r="AH87" s="115">
        <v>0</v>
      </c>
      <c r="AI87" s="115">
        <v>0</v>
      </c>
      <c r="AJ87" s="115">
        <v>-287.55716999999999</v>
      </c>
    </row>
    <row r="88" spans="1:36" x14ac:dyDescent="0.25">
      <c r="A88" s="120"/>
      <c r="B88" s="84">
        <v>2104</v>
      </c>
      <c r="C88" s="86" t="s">
        <v>260</v>
      </c>
      <c r="D88" s="115">
        <v>0</v>
      </c>
      <c r="E88" s="115">
        <v>0</v>
      </c>
      <c r="F88" s="115">
        <v>282.33898999999997</v>
      </c>
      <c r="G88" s="115">
        <v>0</v>
      </c>
      <c r="H88" s="115">
        <v>282.33898999999997</v>
      </c>
      <c r="I88" s="115">
        <v>247.00757999999999</v>
      </c>
      <c r="J88" s="115">
        <v>455.37121000000002</v>
      </c>
      <c r="K88" s="115">
        <v>0</v>
      </c>
      <c r="L88" s="115">
        <v>0</v>
      </c>
      <c r="M88" s="115">
        <v>0</v>
      </c>
      <c r="N88" s="115">
        <v>84.235399999999998</v>
      </c>
      <c r="O88" s="115">
        <v>0</v>
      </c>
      <c r="P88" s="115">
        <v>0</v>
      </c>
      <c r="Q88" s="115">
        <v>0</v>
      </c>
      <c r="R88" s="115">
        <v>786.61419000000001</v>
      </c>
      <c r="S88" s="115">
        <v>0</v>
      </c>
      <c r="T88" s="115">
        <v>25.215310000000002</v>
      </c>
      <c r="U88" s="115">
        <v>0.3</v>
      </c>
      <c r="V88" s="115">
        <v>1</v>
      </c>
      <c r="W88" s="115">
        <v>0</v>
      </c>
      <c r="X88" s="115">
        <v>0</v>
      </c>
      <c r="Y88" s="115">
        <v>0</v>
      </c>
      <c r="Z88" s="115">
        <v>0</v>
      </c>
      <c r="AA88" s="115">
        <v>0</v>
      </c>
      <c r="AB88" s="115">
        <v>0</v>
      </c>
      <c r="AC88" s="115">
        <v>0</v>
      </c>
      <c r="AD88" s="115">
        <v>26.515310000000003</v>
      </c>
      <c r="AE88" s="115">
        <v>1095.46849</v>
      </c>
      <c r="AF88" s="115">
        <v>84.235399999999998</v>
      </c>
      <c r="AG88" s="115">
        <v>1</v>
      </c>
      <c r="AH88" s="115">
        <v>0</v>
      </c>
      <c r="AI88" s="115">
        <v>0</v>
      </c>
      <c r="AJ88" s="115">
        <v>1010.2330899999999</v>
      </c>
    </row>
    <row r="89" spans="1:36" x14ac:dyDescent="0.25">
      <c r="A89" s="120"/>
      <c r="B89" s="84">
        <v>2105</v>
      </c>
      <c r="C89" s="86" t="s">
        <v>261</v>
      </c>
      <c r="D89" s="115">
        <v>206597.90756999998</v>
      </c>
      <c r="E89" s="115">
        <v>363709.09352999995</v>
      </c>
      <c r="F89" s="115">
        <v>323449.02995999996</v>
      </c>
      <c r="G89" s="115">
        <v>146154.05583000003</v>
      </c>
      <c r="H89" s="115">
        <v>1039910.0868899999</v>
      </c>
      <c r="I89" s="115">
        <v>46082.61881</v>
      </c>
      <c r="J89" s="115">
        <v>116426.43962999999</v>
      </c>
      <c r="K89" s="115">
        <v>619.79999999999995</v>
      </c>
      <c r="L89" s="115">
        <v>10477.662779999999</v>
      </c>
      <c r="M89" s="115">
        <v>0</v>
      </c>
      <c r="N89" s="115">
        <v>78941.726999999999</v>
      </c>
      <c r="O89" s="115">
        <v>20.655999999999999</v>
      </c>
      <c r="P89" s="115">
        <v>29187.349200000001</v>
      </c>
      <c r="Q89" s="115">
        <v>3008.9281599999999</v>
      </c>
      <c r="R89" s="115">
        <v>284765.18158000003</v>
      </c>
      <c r="S89" s="115">
        <v>3056.70777</v>
      </c>
      <c r="T89" s="115">
        <v>9896.3731299999999</v>
      </c>
      <c r="U89" s="115">
        <v>1297.58294</v>
      </c>
      <c r="V89" s="115">
        <v>196.26151000000002</v>
      </c>
      <c r="W89" s="115">
        <v>6597.1522500000001</v>
      </c>
      <c r="X89" s="115">
        <v>80.336119999999994</v>
      </c>
      <c r="Y89" s="115">
        <v>0</v>
      </c>
      <c r="Z89" s="115">
        <v>715.72067000000004</v>
      </c>
      <c r="AA89" s="115">
        <v>0</v>
      </c>
      <c r="AB89" s="115">
        <v>2842.9675200000001</v>
      </c>
      <c r="AC89" s="115">
        <v>7.9536000000000007</v>
      </c>
      <c r="AD89" s="115">
        <v>24691.055509999998</v>
      </c>
      <c r="AE89" s="115">
        <v>1349366.3239800001</v>
      </c>
      <c r="AF89" s="115">
        <v>79561.527000000002</v>
      </c>
      <c r="AG89" s="115">
        <v>10673.924289999999</v>
      </c>
      <c r="AH89" s="115">
        <v>0</v>
      </c>
      <c r="AI89" s="115">
        <v>7.9536000000000007</v>
      </c>
      <c r="AJ89" s="115">
        <v>1259122.9190899997</v>
      </c>
    </row>
    <row r="90" spans="1:36" x14ac:dyDescent="0.25">
      <c r="A90" s="120"/>
      <c r="B90" s="84">
        <v>22</v>
      </c>
      <c r="C90" s="86" t="s">
        <v>27</v>
      </c>
      <c r="D90" s="115">
        <v>0</v>
      </c>
      <c r="E90" s="115">
        <v>0</v>
      </c>
      <c r="F90" s="115">
        <v>0</v>
      </c>
      <c r="G90" s="115">
        <v>0</v>
      </c>
      <c r="H90" s="115">
        <v>0</v>
      </c>
      <c r="I90" s="115">
        <v>0</v>
      </c>
      <c r="J90" s="115">
        <v>0</v>
      </c>
      <c r="K90" s="115">
        <v>0</v>
      </c>
      <c r="L90" s="115">
        <v>0</v>
      </c>
      <c r="M90" s="115">
        <v>0</v>
      </c>
      <c r="N90" s="115">
        <v>0</v>
      </c>
      <c r="O90" s="115">
        <v>0</v>
      </c>
      <c r="P90" s="115">
        <v>0</v>
      </c>
      <c r="Q90" s="115">
        <v>0</v>
      </c>
      <c r="R90" s="115">
        <v>0</v>
      </c>
      <c r="S90" s="115">
        <v>0</v>
      </c>
      <c r="T90" s="115">
        <v>0</v>
      </c>
      <c r="U90" s="115">
        <v>0</v>
      </c>
      <c r="V90" s="115">
        <v>0</v>
      </c>
      <c r="W90" s="115">
        <v>0</v>
      </c>
      <c r="X90" s="115">
        <v>0</v>
      </c>
      <c r="Y90" s="115">
        <v>0</v>
      </c>
      <c r="Z90" s="115">
        <v>0</v>
      </c>
      <c r="AA90" s="115">
        <v>0</v>
      </c>
      <c r="AB90" s="115">
        <v>0</v>
      </c>
      <c r="AC90" s="115">
        <v>0</v>
      </c>
      <c r="AD90" s="115">
        <v>0</v>
      </c>
      <c r="AE90" s="115">
        <v>0</v>
      </c>
      <c r="AF90" s="115">
        <v>0</v>
      </c>
      <c r="AG90" s="115">
        <v>0</v>
      </c>
      <c r="AH90" s="115">
        <v>0</v>
      </c>
      <c r="AI90" s="115">
        <v>0</v>
      </c>
      <c r="AJ90" s="115">
        <v>0</v>
      </c>
    </row>
    <row r="91" spans="1:36" x14ac:dyDescent="0.25">
      <c r="A91" s="120"/>
      <c r="B91" s="84">
        <v>-2203</v>
      </c>
      <c r="C91" s="86" t="s">
        <v>263</v>
      </c>
      <c r="D91" s="115">
        <v>0</v>
      </c>
      <c r="E91" s="115">
        <v>0</v>
      </c>
      <c r="F91" s="115">
        <v>0</v>
      </c>
      <c r="G91" s="115">
        <v>0</v>
      </c>
      <c r="H91" s="115">
        <v>0</v>
      </c>
      <c r="I91" s="115">
        <v>0</v>
      </c>
      <c r="J91" s="115">
        <v>0</v>
      </c>
      <c r="K91" s="115">
        <v>0</v>
      </c>
      <c r="L91" s="115">
        <v>0</v>
      </c>
      <c r="M91" s="115">
        <v>0</v>
      </c>
      <c r="N91" s="115">
        <v>0</v>
      </c>
      <c r="O91" s="115"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</row>
    <row r="92" spans="1:36" s="14" customFormat="1" x14ac:dyDescent="0.25">
      <c r="A92" s="123"/>
      <c r="B92" s="14">
        <v>26</v>
      </c>
      <c r="C92" s="25" t="s">
        <v>303</v>
      </c>
      <c r="D92" s="109">
        <v>509583.49575999996</v>
      </c>
      <c r="E92" s="109">
        <v>559074.52872000006</v>
      </c>
      <c r="F92" s="109">
        <v>336148.98885000002</v>
      </c>
      <c r="G92" s="109">
        <v>297702.99901999999</v>
      </c>
      <c r="H92" s="109">
        <v>1702510.0123500002</v>
      </c>
      <c r="I92" s="109">
        <v>1179.0495000000001</v>
      </c>
      <c r="J92" s="109">
        <v>227864.65396999998</v>
      </c>
      <c r="K92" s="109">
        <v>18138.080999999998</v>
      </c>
      <c r="L92" s="109">
        <v>3658.0567599999999</v>
      </c>
      <c r="M92" s="109">
        <v>42348.310640000003</v>
      </c>
      <c r="N92" s="109">
        <v>146833.33337000001</v>
      </c>
      <c r="O92" s="109">
        <v>2774.2262099999998</v>
      </c>
      <c r="P92" s="109">
        <v>24200.3</v>
      </c>
      <c r="Q92" s="109">
        <v>196327.17121</v>
      </c>
      <c r="R92" s="109">
        <v>663323.18265999993</v>
      </c>
      <c r="S92" s="109">
        <v>175875</v>
      </c>
      <c r="T92" s="109">
        <v>11949.9</v>
      </c>
      <c r="U92" s="109">
        <v>0</v>
      </c>
      <c r="V92" s="109">
        <v>0</v>
      </c>
      <c r="W92" s="109">
        <v>0</v>
      </c>
      <c r="X92" s="109">
        <v>0</v>
      </c>
      <c r="Y92" s="109">
        <v>10958.51844</v>
      </c>
      <c r="Z92" s="109">
        <v>0</v>
      </c>
      <c r="AA92" s="109">
        <v>50938.481810000005</v>
      </c>
      <c r="AB92" s="109">
        <v>24639.185149999998</v>
      </c>
      <c r="AC92" s="109">
        <v>50806.189020000005</v>
      </c>
      <c r="AD92" s="109">
        <v>325167.27441999997</v>
      </c>
      <c r="AE92" s="109">
        <v>2691000.4694300001</v>
      </c>
      <c r="AF92" s="109">
        <v>164971.41437000001</v>
      </c>
      <c r="AG92" s="109">
        <v>46006.367400000003</v>
      </c>
      <c r="AH92" s="109">
        <v>0</v>
      </c>
      <c r="AI92" s="109">
        <v>112703.18927</v>
      </c>
      <c r="AJ92" s="109">
        <v>2367319.4983899998</v>
      </c>
    </row>
    <row r="93" spans="1:36" s="14" customFormat="1" x14ac:dyDescent="0.25">
      <c r="A93" s="123"/>
      <c r="B93" s="14">
        <v>27</v>
      </c>
      <c r="C93" s="25" t="s">
        <v>837</v>
      </c>
      <c r="D93" s="109">
        <v>20004.022000000001</v>
      </c>
      <c r="E93" s="109">
        <v>0</v>
      </c>
      <c r="F93" s="109">
        <v>150000</v>
      </c>
      <c r="G93" s="109">
        <v>0</v>
      </c>
      <c r="H93" s="109">
        <v>170004.022</v>
      </c>
      <c r="I93" s="109">
        <v>0</v>
      </c>
      <c r="J93" s="109">
        <v>0</v>
      </c>
      <c r="K93" s="109">
        <v>0</v>
      </c>
      <c r="L93" s="109">
        <v>0</v>
      </c>
      <c r="M93" s="109">
        <v>0</v>
      </c>
      <c r="N93" s="109">
        <v>0</v>
      </c>
      <c r="O93" s="109">
        <v>0</v>
      </c>
      <c r="P93" s="109">
        <v>0</v>
      </c>
      <c r="Q93" s="109">
        <v>0</v>
      </c>
      <c r="R93" s="109">
        <v>0</v>
      </c>
      <c r="S93" s="109">
        <v>0</v>
      </c>
      <c r="T93" s="109">
        <v>0</v>
      </c>
      <c r="U93" s="109">
        <v>0</v>
      </c>
      <c r="V93" s="109">
        <v>0</v>
      </c>
      <c r="W93" s="109">
        <v>0</v>
      </c>
      <c r="X93" s="109">
        <v>0</v>
      </c>
      <c r="Y93" s="109">
        <v>0</v>
      </c>
      <c r="Z93" s="109">
        <v>0</v>
      </c>
      <c r="AA93" s="109">
        <v>0</v>
      </c>
      <c r="AB93" s="109">
        <v>0</v>
      </c>
      <c r="AC93" s="109">
        <v>0</v>
      </c>
      <c r="AD93" s="109">
        <v>0</v>
      </c>
      <c r="AE93" s="109">
        <v>170004.022</v>
      </c>
      <c r="AF93" s="109">
        <v>0</v>
      </c>
      <c r="AG93" s="109">
        <v>0</v>
      </c>
      <c r="AH93" s="109">
        <v>0</v>
      </c>
      <c r="AI93" s="109">
        <v>0</v>
      </c>
      <c r="AJ93" s="109">
        <v>170004.022</v>
      </c>
    </row>
    <row r="94" spans="1:36" x14ac:dyDescent="0.25">
      <c r="A94" s="120"/>
      <c r="B94" s="84">
        <v>-2790</v>
      </c>
      <c r="C94" s="86" t="s">
        <v>322</v>
      </c>
      <c r="D94" s="115">
        <v>0</v>
      </c>
      <c r="E94" s="115">
        <v>0</v>
      </c>
      <c r="F94" s="115">
        <v>0</v>
      </c>
      <c r="G94" s="115">
        <v>0</v>
      </c>
      <c r="H94" s="115">
        <v>0</v>
      </c>
      <c r="I94" s="115">
        <v>0</v>
      </c>
      <c r="J94" s="115">
        <v>0</v>
      </c>
      <c r="K94" s="115">
        <v>0</v>
      </c>
      <c r="L94" s="115">
        <v>0</v>
      </c>
      <c r="M94" s="115">
        <v>0</v>
      </c>
      <c r="N94" s="115">
        <v>0</v>
      </c>
      <c r="O94" s="115">
        <v>0</v>
      </c>
      <c r="P94" s="115">
        <v>0</v>
      </c>
      <c r="Q94" s="115">
        <v>0</v>
      </c>
      <c r="R94" s="115">
        <v>0</v>
      </c>
      <c r="S94" s="115">
        <v>0</v>
      </c>
      <c r="T94" s="115">
        <v>0</v>
      </c>
      <c r="U94" s="115">
        <v>0</v>
      </c>
      <c r="V94" s="115">
        <v>0</v>
      </c>
      <c r="W94" s="115">
        <v>0</v>
      </c>
      <c r="X94" s="115">
        <v>0</v>
      </c>
      <c r="Y94" s="115">
        <v>0</v>
      </c>
      <c r="Z94" s="115">
        <v>0</v>
      </c>
      <c r="AA94" s="115">
        <v>0</v>
      </c>
      <c r="AB94" s="115">
        <v>0</v>
      </c>
      <c r="AC94" s="115">
        <v>0</v>
      </c>
      <c r="AD94" s="115">
        <v>0</v>
      </c>
      <c r="AE94" s="115">
        <v>0</v>
      </c>
      <c r="AF94" s="115">
        <v>0</v>
      </c>
      <c r="AG94" s="115">
        <v>0</v>
      </c>
      <c r="AH94" s="115">
        <v>0</v>
      </c>
      <c r="AI94" s="115">
        <v>0</v>
      </c>
      <c r="AJ94" s="115">
        <v>0</v>
      </c>
    </row>
    <row r="95" spans="1:36" x14ac:dyDescent="0.25">
      <c r="A95" s="120"/>
      <c r="B95" s="84">
        <v>280105</v>
      </c>
      <c r="C95" s="86" t="s">
        <v>323</v>
      </c>
      <c r="D95" s="115">
        <v>50000</v>
      </c>
      <c r="E95" s="115">
        <v>0</v>
      </c>
      <c r="F95" s="115">
        <v>0</v>
      </c>
      <c r="G95" s="115">
        <v>0</v>
      </c>
      <c r="H95" s="115">
        <v>50000</v>
      </c>
      <c r="I95" s="115">
        <v>0</v>
      </c>
      <c r="J95" s="115">
        <v>20000</v>
      </c>
      <c r="K95" s="115">
        <v>0</v>
      </c>
      <c r="L95" s="115">
        <v>0</v>
      </c>
      <c r="M95" s="115">
        <v>10000</v>
      </c>
      <c r="N95" s="115">
        <v>0</v>
      </c>
      <c r="O95" s="115">
        <v>0</v>
      </c>
      <c r="P95" s="115">
        <v>7851.8239999999996</v>
      </c>
      <c r="Q95" s="115">
        <v>0</v>
      </c>
      <c r="R95" s="115">
        <v>37851.824000000001</v>
      </c>
      <c r="S95" s="115">
        <v>0</v>
      </c>
      <c r="T95" s="115">
        <v>0</v>
      </c>
      <c r="U95" s="115">
        <v>0</v>
      </c>
      <c r="V95" s="115">
        <v>0</v>
      </c>
      <c r="W95" s="115">
        <v>0</v>
      </c>
      <c r="X95" s="115">
        <v>0</v>
      </c>
      <c r="Y95" s="115">
        <v>0</v>
      </c>
      <c r="Z95" s="115">
        <v>0</v>
      </c>
      <c r="AA95" s="115">
        <v>0</v>
      </c>
      <c r="AB95" s="115">
        <v>0</v>
      </c>
      <c r="AC95" s="115">
        <v>0</v>
      </c>
      <c r="AD95" s="115">
        <v>0</v>
      </c>
      <c r="AE95" s="115">
        <v>87851.823999999993</v>
      </c>
      <c r="AF95" s="115">
        <v>0</v>
      </c>
      <c r="AG95" s="115">
        <v>10000</v>
      </c>
      <c r="AH95" s="115">
        <v>0</v>
      </c>
      <c r="AI95" s="115">
        <v>0</v>
      </c>
      <c r="AJ95" s="115">
        <v>77851.823999999993</v>
      </c>
    </row>
    <row r="96" spans="1:36" x14ac:dyDescent="0.25">
      <c r="A96" s="120"/>
      <c r="B96" s="84">
        <v>2903</v>
      </c>
      <c r="C96" s="86" t="s">
        <v>333</v>
      </c>
      <c r="D96" s="115">
        <v>0</v>
      </c>
      <c r="E96" s="115">
        <v>0</v>
      </c>
      <c r="F96" s="115">
        <v>0</v>
      </c>
      <c r="G96" s="115">
        <v>0</v>
      </c>
      <c r="H96" s="115">
        <v>0</v>
      </c>
      <c r="I96" s="115">
        <v>0</v>
      </c>
      <c r="J96" s="115">
        <v>0</v>
      </c>
      <c r="K96" s="115">
        <v>0</v>
      </c>
      <c r="L96" s="115">
        <v>0</v>
      </c>
      <c r="M96" s="115">
        <v>0</v>
      </c>
      <c r="N96" s="115">
        <v>0</v>
      </c>
      <c r="O96" s="115">
        <v>0</v>
      </c>
      <c r="P96" s="115">
        <v>0</v>
      </c>
      <c r="Q96" s="115">
        <v>0</v>
      </c>
      <c r="R96" s="115">
        <v>0</v>
      </c>
      <c r="S96" s="115">
        <v>0</v>
      </c>
      <c r="T96" s="115">
        <v>0</v>
      </c>
      <c r="U96" s="115">
        <v>0</v>
      </c>
      <c r="V96" s="115">
        <v>0</v>
      </c>
      <c r="W96" s="115">
        <v>0</v>
      </c>
      <c r="X96" s="115">
        <v>0</v>
      </c>
      <c r="Y96" s="115">
        <v>0</v>
      </c>
      <c r="Z96" s="115">
        <v>0</v>
      </c>
      <c r="AA96" s="115">
        <v>0</v>
      </c>
      <c r="AB96" s="115">
        <v>0</v>
      </c>
      <c r="AC96" s="115">
        <v>0</v>
      </c>
      <c r="AD96" s="115">
        <v>0</v>
      </c>
      <c r="AE96" s="115">
        <v>0</v>
      </c>
      <c r="AF96" s="115">
        <v>0</v>
      </c>
      <c r="AG96" s="115">
        <v>0</v>
      </c>
      <c r="AH96" s="115">
        <v>0</v>
      </c>
      <c r="AI96" s="115">
        <v>0</v>
      </c>
      <c r="AJ96" s="115">
        <v>0</v>
      </c>
    </row>
    <row r="97" spans="1:36" x14ac:dyDescent="0.25">
      <c r="A97" s="120"/>
      <c r="B97" s="84">
        <v>2904</v>
      </c>
      <c r="C97" s="86" t="s">
        <v>277</v>
      </c>
      <c r="D97" s="115">
        <v>0</v>
      </c>
      <c r="E97" s="115">
        <v>0</v>
      </c>
      <c r="F97" s="115">
        <v>0</v>
      </c>
      <c r="G97" s="115">
        <v>19.05912</v>
      </c>
      <c r="H97" s="115">
        <v>19.05912</v>
      </c>
      <c r="I97" s="115">
        <v>0</v>
      </c>
      <c r="J97" s="115">
        <v>0</v>
      </c>
      <c r="K97" s="115">
        <v>0.27400000000000002</v>
      </c>
      <c r="L97" s="115">
        <v>0</v>
      </c>
      <c r="M97" s="115">
        <v>0</v>
      </c>
      <c r="N97" s="115">
        <v>0</v>
      </c>
      <c r="O97" s="115">
        <v>0</v>
      </c>
      <c r="P97" s="115">
        <v>0</v>
      </c>
      <c r="Q97" s="115">
        <v>0</v>
      </c>
      <c r="R97" s="115">
        <v>0.27400000000000002</v>
      </c>
      <c r="S97" s="115">
        <v>3.57307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3.57307</v>
      </c>
      <c r="AE97" s="115">
        <v>22.906190000000002</v>
      </c>
      <c r="AF97" s="115">
        <v>0.27400000000000002</v>
      </c>
      <c r="AG97" s="115">
        <v>0</v>
      </c>
      <c r="AH97" s="115">
        <v>0</v>
      </c>
      <c r="AI97" s="115">
        <v>0</v>
      </c>
      <c r="AJ97" s="115">
        <v>22.632190000000001</v>
      </c>
    </row>
    <row r="98" spans="1:36" s="14" customFormat="1" x14ac:dyDescent="0.25">
      <c r="A98" s="123"/>
      <c r="C98" s="25" t="s">
        <v>517</v>
      </c>
      <c r="D98" s="109">
        <v>4182639.1572899995</v>
      </c>
      <c r="E98" s="109">
        <v>4801523.52458</v>
      </c>
      <c r="F98" s="109">
        <v>7747001.4142100001</v>
      </c>
      <c r="G98" s="109">
        <v>3317025.9425400002</v>
      </c>
      <c r="H98" s="109">
        <v>20048190.038619999</v>
      </c>
      <c r="I98" s="109">
        <v>1736706.9510799998</v>
      </c>
      <c r="J98" s="109">
        <v>2685978.4929</v>
      </c>
      <c r="K98" s="109">
        <v>48872.838000000011</v>
      </c>
      <c r="L98" s="109">
        <v>1143185.8872199999</v>
      </c>
      <c r="M98" s="109">
        <v>782814.93090000004</v>
      </c>
      <c r="N98" s="109">
        <v>3312311.4525799998</v>
      </c>
      <c r="O98" s="109">
        <v>432066.42076000007</v>
      </c>
      <c r="P98" s="109">
        <v>659299.38360000018</v>
      </c>
      <c r="Q98" s="109">
        <v>572817.71033999999</v>
      </c>
      <c r="R98" s="109">
        <v>11374054.06738</v>
      </c>
      <c r="S98" s="109">
        <v>422989.12145999999</v>
      </c>
      <c r="T98" s="109">
        <v>204906.46308999998</v>
      </c>
      <c r="U98" s="109">
        <v>33856.051500000001</v>
      </c>
      <c r="V98" s="109">
        <v>23474.786249999997</v>
      </c>
      <c r="W98" s="109">
        <v>156635.10897000003</v>
      </c>
      <c r="X98" s="109">
        <v>21149.008140000002</v>
      </c>
      <c r="Y98" s="109">
        <v>73749.758740000005</v>
      </c>
      <c r="Z98" s="109">
        <v>15671.98379</v>
      </c>
      <c r="AA98" s="109">
        <v>92796.18793</v>
      </c>
      <c r="AB98" s="109">
        <v>175483.49594000002</v>
      </c>
      <c r="AC98" s="109">
        <v>63357.496980000011</v>
      </c>
      <c r="AD98" s="109">
        <v>1284069.46279</v>
      </c>
      <c r="AE98" s="109">
        <v>32706313.568790004</v>
      </c>
      <c r="AF98" s="109">
        <v>3361184.2905800003</v>
      </c>
      <c r="AG98" s="109">
        <v>1949475.6043700001</v>
      </c>
      <c r="AH98" s="109">
        <v>0</v>
      </c>
      <c r="AI98" s="109">
        <v>229903.44364999997</v>
      </c>
      <c r="AJ98" s="109">
        <v>27165750.230190005</v>
      </c>
    </row>
    <row r="99" spans="1:36" x14ac:dyDescent="0.25">
      <c r="A99" s="120"/>
      <c r="C99" s="86"/>
    </row>
    <row r="100" spans="1:36" s="14" customFormat="1" x14ac:dyDescent="0.25">
      <c r="A100" s="123"/>
      <c r="C100" s="124" t="s">
        <v>503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</row>
    <row r="101" spans="1:36" x14ac:dyDescent="0.25">
      <c r="A101" s="120"/>
      <c r="B101" s="84">
        <v>1399</v>
      </c>
      <c r="C101" s="86" t="s">
        <v>521</v>
      </c>
    </row>
    <row r="102" spans="1:36" x14ac:dyDescent="0.25">
      <c r="A102" s="120"/>
      <c r="B102" s="84">
        <v>1499</v>
      </c>
      <c r="C102" s="86" t="s">
        <v>1525</v>
      </c>
      <c r="D102" s="115">
        <v>-180746.38238</v>
      </c>
      <c r="E102" s="115">
        <v>-247672.60300999999</v>
      </c>
      <c r="F102" s="115">
        <v>-927097.65633000003</v>
      </c>
      <c r="G102" s="115">
        <v>-166755.98334999999</v>
      </c>
      <c r="H102" s="115">
        <v>-1522272.6250700001</v>
      </c>
      <c r="I102" s="115">
        <v>-77054.465620000003</v>
      </c>
      <c r="J102" s="115">
        <v>-96188.082110000003</v>
      </c>
      <c r="K102" s="115">
        <v>-19571.824000000001</v>
      </c>
      <c r="L102" s="115">
        <v>-232300.43831</v>
      </c>
      <c r="M102" s="115">
        <v>-56933.225859999999</v>
      </c>
      <c r="N102" s="115">
        <v>-122825.88839000001</v>
      </c>
      <c r="O102" s="115">
        <v>-34590.649939999996</v>
      </c>
      <c r="P102" s="115">
        <v>-15929.289510000001</v>
      </c>
      <c r="Q102" s="115">
        <v>-78234.310010000001</v>
      </c>
      <c r="R102" s="115">
        <v>-733628.17375000007</v>
      </c>
      <c r="S102" s="115">
        <v>-9064.38256</v>
      </c>
      <c r="T102" s="115">
        <v>-3945.1951200000003</v>
      </c>
      <c r="U102" s="115">
        <v>-2342.1555499999999</v>
      </c>
      <c r="V102" s="115">
        <v>-2250.8739500000001</v>
      </c>
      <c r="W102" s="115">
        <v>-2825.6636699999999</v>
      </c>
      <c r="X102" s="115">
        <v>-1704.98972</v>
      </c>
      <c r="Y102" s="115">
        <v>-4059.5854300000001</v>
      </c>
      <c r="Z102" s="115">
        <v>-919.05024000000003</v>
      </c>
      <c r="AA102" s="115">
        <v>-6715.2883600000005</v>
      </c>
      <c r="AB102" s="115">
        <v>-13784.64495</v>
      </c>
      <c r="AC102" s="115">
        <v>-5150.4624800000001</v>
      </c>
      <c r="AD102" s="115">
        <v>-52762.292030000004</v>
      </c>
      <c r="AE102" s="115">
        <v>-2308663.0908500003</v>
      </c>
      <c r="AF102" s="115">
        <v>-142397.71239</v>
      </c>
      <c r="AG102" s="115">
        <v>-291484.53811999998</v>
      </c>
      <c r="AH102" s="115">
        <v>0</v>
      </c>
      <c r="AI102" s="115">
        <v>-15925.336270000002</v>
      </c>
      <c r="AJ102" s="115">
        <v>-1858855.50407</v>
      </c>
    </row>
    <row r="103" spans="1:36" x14ac:dyDescent="0.25">
      <c r="A103" s="120"/>
      <c r="B103" s="84">
        <v>1699</v>
      </c>
      <c r="C103" s="86" t="s">
        <v>144</v>
      </c>
      <c r="D103" s="115">
        <v>-15735.19484</v>
      </c>
      <c r="E103" s="115">
        <v>-37913.731200000002</v>
      </c>
      <c r="F103" s="115">
        <v>-55551.040569999997</v>
      </c>
      <c r="G103" s="115">
        <v>-14506.88888</v>
      </c>
      <c r="H103" s="115">
        <v>-123706.85549</v>
      </c>
      <c r="I103" s="115">
        <v>-7739.90283</v>
      </c>
      <c r="J103" s="115">
        <v>-2388.72379</v>
      </c>
      <c r="K103" s="115">
        <v>-15.241</v>
      </c>
      <c r="L103" s="115">
        <v>-12108.158009999999</v>
      </c>
      <c r="M103" s="115">
        <v>-5087.3604999999998</v>
      </c>
      <c r="N103" s="115">
        <v>-7391.3293300000005</v>
      </c>
      <c r="O103" s="115">
        <v>-566.94608999999991</v>
      </c>
      <c r="P103" s="115">
        <v>-584.37768000000005</v>
      </c>
      <c r="Q103" s="115">
        <v>-6609.21551</v>
      </c>
      <c r="R103" s="115">
        <v>-42491.254739999989</v>
      </c>
      <c r="S103" s="115">
        <v>-240.22612000000001</v>
      </c>
      <c r="T103" s="115">
        <v>-922.79678000000001</v>
      </c>
      <c r="U103" s="115">
        <v>-112.38011</v>
      </c>
      <c r="V103" s="115">
        <v>-118.94225999999999</v>
      </c>
      <c r="W103" s="115">
        <v>-1.5913900000000001</v>
      </c>
      <c r="X103" s="115">
        <v>-310.39524999999998</v>
      </c>
      <c r="Y103" s="115">
        <v>-170.31964000000002</v>
      </c>
      <c r="Z103" s="115">
        <v>-63.871919999999996</v>
      </c>
      <c r="AA103" s="115">
        <v>-73.888729999999995</v>
      </c>
      <c r="AB103" s="115">
        <v>-1356.53512</v>
      </c>
      <c r="AC103" s="115">
        <v>-284.89666999999997</v>
      </c>
      <c r="AD103" s="115">
        <v>-3655.8439900000003</v>
      </c>
      <c r="AE103" s="115">
        <v>-169853.95421999999</v>
      </c>
      <c r="AF103" s="115">
        <v>-7406.5703300000005</v>
      </c>
      <c r="AG103" s="115">
        <v>-17314.460769999998</v>
      </c>
      <c r="AH103" s="115">
        <v>0</v>
      </c>
      <c r="AI103" s="115">
        <v>-529.10503999999992</v>
      </c>
      <c r="AJ103" s="115">
        <v>-144603.81808</v>
      </c>
    </row>
    <row r="104" spans="1:36" x14ac:dyDescent="0.25">
      <c r="A104" s="120"/>
      <c r="B104" s="84">
        <v>1799</v>
      </c>
      <c r="C104" s="86" t="s">
        <v>1574</v>
      </c>
      <c r="D104" s="115">
        <v>-1806.54396</v>
      </c>
      <c r="E104" s="115">
        <v>-5846.1810300000006</v>
      </c>
      <c r="F104" s="115">
        <v>-18815.07042</v>
      </c>
      <c r="G104" s="115">
        <v>-7990.9268200000006</v>
      </c>
      <c r="H104" s="115">
        <v>-34458.722229999999</v>
      </c>
      <c r="I104" s="115">
        <v>-8604.5397899999989</v>
      </c>
      <c r="J104" s="115">
        <v>0</v>
      </c>
      <c r="K104" s="115">
        <v>0</v>
      </c>
      <c r="L104" s="115">
        <v>-317.28085999999996</v>
      </c>
      <c r="M104" s="115">
        <v>-2579.7322799999997</v>
      </c>
      <c r="N104" s="115">
        <v>-5713.9124800000009</v>
      </c>
      <c r="O104" s="115">
        <v>-949.47667000000001</v>
      </c>
      <c r="P104" s="115">
        <v>-836.60625000000005</v>
      </c>
      <c r="Q104" s="115">
        <v>-4220.5410899999997</v>
      </c>
      <c r="R104" s="115">
        <v>-23222.08942</v>
      </c>
      <c r="S104" s="115">
        <v>-1027.6860899999999</v>
      </c>
      <c r="T104" s="115">
        <v>-8.03904</v>
      </c>
      <c r="U104" s="115">
        <v>-560.51485000000002</v>
      </c>
      <c r="V104" s="115">
        <v>-25.90729</v>
      </c>
      <c r="W104" s="115">
        <v>0</v>
      </c>
      <c r="X104" s="115">
        <v>-387.84399999999999</v>
      </c>
      <c r="Y104" s="115">
        <v>0</v>
      </c>
      <c r="Z104" s="115">
        <v>0</v>
      </c>
      <c r="AA104" s="115">
        <v>0</v>
      </c>
      <c r="AB104" s="115">
        <v>-398.09059999999999</v>
      </c>
      <c r="AC104" s="115">
        <v>0</v>
      </c>
      <c r="AD104" s="115">
        <v>-2408.08187</v>
      </c>
      <c r="AE104" s="115">
        <v>-60088.893520000005</v>
      </c>
      <c r="AF104" s="115">
        <v>-5713.9124800000009</v>
      </c>
      <c r="AG104" s="115">
        <v>-2922.9204299999997</v>
      </c>
      <c r="AH104" s="115">
        <v>0</v>
      </c>
      <c r="AI104" s="115">
        <v>0</v>
      </c>
      <c r="AJ104" s="115">
        <v>-51452.06061</v>
      </c>
    </row>
    <row r="105" spans="1:36" x14ac:dyDescent="0.25">
      <c r="A105" s="120"/>
      <c r="B105" s="84">
        <v>1999</v>
      </c>
      <c r="C105" s="86" t="s">
        <v>237</v>
      </c>
      <c r="D105" s="115">
        <v>-46.717779999999998</v>
      </c>
      <c r="E105" s="115">
        <v>-2228.2325900000001</v>
      </c>
      <c r="F105" s="115">
        <v>-48275.885750000001</v>
      </c>
      <c r="G105" s="115">
        <v>-487.09012000000001</v>
      </c>
      <c r="H105" s="115">
        <v>-51037.926240000001</v>
      </c>
      <c r="I105" s="115">
        <v>-1065.0668000000001</v>
      </c>
      <c r="J105" s="115">
        <v>-141.77255</v>
      </c>
      <c r="K105" s="115">
        <v>-20.472999999999999</v>
      </c>
      <c r="L105" s="115">
        <v>-142.01803000000001</v>
      </c>
      <c r="M105" s="115">
        <v>-63.07517</v>
      </c>
      <c r="N105" s="115">
        <v>-2174.8739</v>
      </c>
      <c r="O105" s="115">
        <v>-213.18314000000001</v>
      </c>
      <c r="P105" s="115">
        <v>-52.490859999999998</v>
      </c>
      <c r="Q105" s="115">
        <v>-257.22360000000003</v>
      </c>
      <c r="R105" s="115">
        <v>-4130.1770500000002</v>
      </c>
      <c r="S105" s="115">
        <v>-3.40246</v>
      </c>
      <c r="T105" s="115">
        <v>-62.137839999999997</v>
      </c>
      <c r="U105" s="115">
        <v>-591.37868000000003</v>
      </c>
      <c r="V105" s="115">
        <v>-17.6812</v>
      </c>
      <c r="W105" s="115">
        <v>-13.52045</v>
      </c>
      <c r="X105" s="115">
        <v>-1.21671</v>
      </c>
      <c r="Y105" s="115">
        <v>-0.99448999999999999</v>
      </c>
      <c r="Z105" s="115">
        <v>-10.813799999999999</v>
      </c>
      <c r="AA105" s="115">
        <v>-2.5867100000000001</v>
      </c>
      <c r="AB105" s="115">
        <v>-140.11885999999998</v>
      </c>
      <c r="AC105" s="115">
        <v>-44.187470000000005</v>
      </c>
      <c r="AD105" s="115">
        <v>-888.03867000000002</v>
      </c>
      <c r="AE105" s="115">
        <v>-56056.141960000001</v>
      </c>
      <c r="AF105" s="115">
        <v>-2195.3469</v>
      </c>
      <c r="AG105" s="115">
        <v>-222.77440000000001</v>
      </c>
      <c r="AH105" s="115">
        <v>0</v>
      </c>
      <c r="AI105" s="115">
        <v>-47.768670000000007</v>
      </c>
      <c r="AJ105" s="115">
        <v>-53590.251990000012</v>
      </c>
    </row>
    <row r="106" spans="1:36" s="14" customFormat="1" x14ac:dyDescent="0.25">
      <c r="A106" s="123"/>
      <c r="C106" s="25" t="s">
        <v>505</v>
      </c>
      <c r="D106" s="109">
        <v>-198334.83896000002</v>
      </c>
      <c r="E106" s="109">
        <v>-293660.74783000001</v>
      </c>
      <c r="F106" s="109">
        <v>-1049739.65307</v>
      </c>
      <c r="G106" s="109">
        <v>-189740.88917000001</v>
      </c>
      <c r="H106" s="109">
        <v>-1731476.12903</v>
      </c>
      <c r="I106" s="109">
        <v>-94463.975040000005</v>
      </c>
      <c r="J106" s="109">
        <v>-98718.578450000001</v>
      </c>
      <c r="K106" s="109">
        <v>-19607.538000000004</v>
      </c>
      <c r="L106" s="109">
        <v>-244867.89521000002</v>
      </c>
      <c r="M106" s="109">
        <v>-64663.393809999994</v>
      </c>
      <c r="N106" s="109">
        <v>-138106.00410000002</v>
      </c>
      <c r="O106" s="109">
        <v>-36320.255839999991</v>
      </c>
      <c r="P106" s="109">
        <v>-17402.764300000003</v>
      </c>
      <c r="Q106" s="109">
        <v>-89321.290209999992</v>
      </c>
      <c r="R106" s="109">
        <v>-803471.69496000011</v>
      </c>
      <c r="S106" s="109">
        <v>-10335.697229999998</v>
      </c>
      <c r="T106" s="109">
        <v>-4938.16878</v>
      </c>
      <c r="U106" s="109">
        <v>-3606.4291899999998</v>
      </c>
      <c r="V106" s="109">
        <v>-2413.4047</v>
      </c>
      <c r="W106" s="109">
        <v>-2840.7755099999999</v>
      </c>
      <c r="X106" s="109">
        <v>-2404.4456800000003</v>
      </c>
      <c r="Y106" s="109">
        <v>-4230.8995599999998</v>
      </c>
      <c r="Z106" s="109">
        <v>-993.73596000000009</v>
      </c>
      <c r="AA106" s="109">
        <v>-6791.7637999999997</v>
      </c>
      <c r="AB106" s="109">
        <v>-15679.38953</v>
      </c>
      <c r="AC106" s="109">
        <v>-5479.5466200000001</v>
      </c>
      <c r="AD106" s="109">
        <v>-59714.256560000009</v>
      </c>
      <c r="AE106" s="109">
        <v>-2594662.0805500005</v>
      </c>
      <c r="AF106" s="109">
        <v>-157713.54209999999</v>
      </c>
      <c r="AG106" s="109">
        <v>-311944.69371999998</v>
      </c>
      <c r="AH106" s="109">
        <v>0</v>
      </c>
      <c r="AI106" s="109">
        <v>-16502.209980000003</v>
      </c>
      <c r="AJ106" s="109">
        <v>-2108501.6347499997</v>
      </c>
    </row>
    <row r="107" spans="1:36" s="14" customFormat="1" x14ac:dyDescent="0.25">
      <c r="A107" s="123"/>
      <c r="C107" s="25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s="14" customFormat="1" x14ac:dyDescent="0.25">
      <c r="A108" s="123"/>
      <c r="C108" s="25" t="s">
        <v>518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s="14" customFormat="1" x14ac:dyDescent="0.25">
      <c r="A109" s="123"/>
      <c r="B109" s="14">
        <v>0</v>
      </c>
      <c r="C109" s="25" t="s">
        <v>7</v>
      </c>
      <c r="D109" s="109">
        <v>526882.87916000001</v>
      </c>
      <c r="E109" s="109">
        <v>790016.30079000001</v>
      </c>
      <c r="F109" s="109">
        <v>1250656.03217</v>
      </c>
      <c r="G109" s="109">
        <v>447588.57279000001</v>
      </c>
      <c r="H109" s="109">
        <v>3015143.7849100004</v>
      </c>
      <c r="I109" s="109">
        <v>199127.46234</v>
      </c>
      <c r="J109" s="109">
        <v>350694.47087999998</v>
      </c>
      <c r="K109" s="109">
        <v>79522.36</v>
      </c>
      <c r="L109" s="109">
        <v>441103.21130000002</v>
      </c>
      <c r="M109" s="109">
        <v>81083.039139999993</v>
      </c>
      <c r="N109" s="109">
        <v>379679.35429000005</v>
      </c>
      <c r="O109" s="109">
        <v>59418.022520000006</v>
      </c>
      <c r="P109" s="109">
        <v>63977.232229999994</v>
      </c>
      <c r="Q109" s="109">
        <v>150874.21816999998</v>
      </c>
      <c r="R109" s="109">
        <v>1805479.3708700002</v>
      </c>
      <c r="S109" s="109">
        <v>57632.712619999998</v>
      </c>
      <c r="T109" s="109">
        <v>24151.917600000001</v>
      </c>
      <c r="U109" s="109">
        <v>12689.092070000001</v>
      </c>
      <c r="V109" s="109">
        <v>11250.26037</v>
      </c>
      <c r="W109" s="109">
        <v>30488.5003</v>
      </c>
      <c r="X109" s="109">
        <v>7191.0635700000003</v>
      </c>
      <c r="Y109" s="109">
        <v>14564.60167</v>
      </c>
      <c r="Z109" s="109">
        <v>11404.56734</v>
      </c>
      <c r="AA109" s="109">
        <v>19901.26755</v>
      </c>
      <c r="AB109" s="109">
        <v>23228.804609999999</v>
      </c>
      <c r="AC109" s="109">
        <v>17566.77781</v>
      </c>
      <c r="AD109" s="109">
        <v>230069.56550999999</v>
      </c>
      <c r="AE109" s="109">
        <v>5050692.7212900007</v>
      </c>
      <c r="AF109" s="109">
        <v>459201.71429000003</v>
      </c>
      <c r="AG109" s="109">
        <v>533436.51081000001</v>
      </c>
      <c r="AH109" s="109">
        <v>0</v>
      </c>
      <c r="AI109" s="109">
        <v>52032.64703</v>
      </c>
      <c r="AJ109" s="109">
        <v>4006021.8491600002</v>
      </c>
    </row>
    <row r="110" spans="1:36" s="150" customFormat="1" x14ac:dyDescent="0.25">
      <c r="A110" s="181"/>
      <c r="B110" s="182" t="s">
        <v>5</v>
      </c>
      <c r="C110" s="183" t="s">
        <v>519</v>
      </c>
      <c r="D110" s="149">
        <v>24953.157610000024</v>
      </c>
      <c r="E110" s="149">
        <v>15097.326110000024</v>
      </c>
      <c r="F110" s="149">
        <v>34767.279219999909</v>
      </c>
      <c r="G110" s="149">
        <v>14809.990430000005</v>
      </c>
      <c r="H110" s="149">
        <v>89627.753370000049</v>
      </c>
      <c r="I110" s="149">
        <v>3087.065459999998</v>
      </c>
      <c r="J110" s="149">
        <v>13759.771810000006</v>
      </c>
      <c r="K110" s="149">
        <v>3434.8140000000003</v>
      </c>
      <c r="L110" s="149">
        <v>13159.673689999996</v>
      </c>
      <c r="M110" s="149">
        <v>4003.8265400000091</v>
      </c>
      <c r="N110" s="149">
        <v>14321.046089999989</v>
      </c>
      <c r="O110" s="149">
        <v>1654.8729100000019</v>
      </c>
      <c r="P110" s="149">
        <v>1241.7598900000012</v>
      </c>
      <c r="Q110" s="149">
        <v>1051.0255000000034</v>
      </c>
      <c r="R110" s="149">
        <v>55713.85588999989</v>
      </c>
      <c r="S110" s="149">
        <v>-24.579869999997754</v>
      </c>
      <c r="T110" s="149">
        <v>20.522189999999682</v>
      </c>
      <c r="U110" s="149">
        <v>25.985639999999421</v>
      </c>
      <c r="V110" s="149">
        <v>140.96295000000009</v>
      </c>
      <c r="W110" s="149">
        <v>492.71954000000005</v>
      </c>
      <c r="X110" s="149">
        <v>-873.51326999999992</v>
      </c>
      <c r="Y110" s="149">
        <v>-3372.78449</v>
      </c>
      <c r="Z110" s="149">
        <v>80.394970000000285</v>
      </c>
      <c r="AA110" s="149">
        <v>245.81178</v>
      </c>
      <c r="AB110" s="149">
        <v>235.27444999999898</v>
      </c>
      <c r="AC110" s="149">
        <v>380.37117000000035</v>
      </c>
      <c r="AD110" s="149">
        <v>-2648.8349400000006</v>
      </c>
      <c r="AE110" s="149">
        <v>142692.77431999985</v>
      </c>
      <c r="AF110" s="149">
        <v>17755.860089999973</v>
      </c>
      <c r="AG110" s="149">
        <v>17304.463180000021</v>
      </c>
      <c r="AH110" s="149">
        <v>0</v>
      </c>
      <c r="AI110" s="149">
        <v>-2746.6015399999997</v>
      </c>
      <c r="AJ110" s="149">
        <v>110379.05258999974</v>
      </c>
    </row>
    <row r="111" spans="1:36" s="14" customFormat="1" x14ac:dyDescent="0.25">
      <c r="A111" s="123"/>
      <c r="C111" s="25" t="s">
        <v>520</v>
      </c>
      <c r="D111" s="109">
        <v>551836.03677000001</v>
      </c>
      <c r="E111" s="109">
        <v>805113.62690000003</v>
      </c>
      <c r="F111" s="109">
        <v>1285423.3113899999</v>
      </c>
      <c r="G111" s="109">
        <v>462398.56322000001</v>
      </c>
      <c r="H111" s="109">
        <v>3104771.5382800004</v>
      </c>
      <c r="I111" s="109">
        <v>202214.52779999998</v>
      </c>
      <c r="J111" s="109">
        <v>364454.24268999998</v>
      </c>
      <c r="K111" s="109">
        <v>82957.173999999999</v>
      </c>
      <c r="L111" s="109">
        <v>454262.88499000005</v>
      </c>
      <c r="M111" s="109">
        <v>85086.865680000003</v>
      </c>
      <c r="N111" s="109">
        <v>394000.40038000001</v>
      </c>
      <c r="O111" s="109">
        <v>61072.895430000004</v>
      </c>
      <c r="P111" s="109">
        <v>65218.992119999995</v>
      </c>
      <c r="Q111" s="109">
        <v>151925.24367</v>
      </c>
      <c r="R111" s="109">
        <v>1861193.22676</v>
      </c>
      <c r="S111" s="109">
        <v>57608.132750000004</v>
      </c>
      <c r="T111" s="109">
        <v>24172.43979</v>
      </c>
      <c r="U111" s="109">
        <v>12715.07771</v>
      </c>
      <c r="V111" s="109">
        <v>11391.223320000001</v>
      </c>
      <c r="W111" s="109">
        <v>30981.219839999998</v>
      </c>
      <c r="X111" s="109">
        <v>6317.5503000000008</v>
      </c>
      <c r="Y111" s="109">
        <v>11191.81718</v>
      </c>
      <c r="Z111" s="109">
        <v>11484.962309999999</v>
      </c>
      <c r="AA111" s="109">
        <v>20147.07933</v>
      </c>
      <c r="AB111" s="109">
        <v>23464.079059999996</v>
      </c>
      <c r="AC111" s="109">
        <v>17947.148979999998</v>
      </c>
      <c r="AD111" s="109">
        <v>227420.73056999999</v>
      </c>
      <c r="AE111" s="109">
        <v>5193385.4956100006</v>
      </c>
      <c r="AF111" s="109">
        <v>476957.57438000001</v>
      </c>
      <c r="AG111" s="109">
        <v>550740.97399000009</v>
      </c>
      <c r="AH111" s="109">
        <v>0</v>
      </c>
      <c r="AI111" s="109">
        <v>49286.045490000004</v>
      </c>
      <c r="AJ111" s="109">
        <v>4116400.9017500002</v>
      </c>
    </row>
    <row r="112" spans="1:36" s="14" customFormat="1" x14ac:dyDescent="0.25">
      <c r="A112" s="123"/>
      <c r="C112" s="25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7" s="14" customFormat="1" x14ac:dyDescent="0.25">
      <c r="A113" s="123"/>
      <c r="C113" s="124" t="s">
        <v>521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7" x14ac:dyDescent="0.25">
      <c r="A114" s="120"/>
      <c r="B114" s="84">
        <v>1103</v>
      </c>
      <c r="C114" s="86" t="s">
        <v>20</v>
      </c>
      <c r="D114" s="115">
        <v>146579.38546000002</v>
      </c>
      <c r="E114" s="115">
        <v>87093.065849999999</v>
      </c>
      <c r="F114" s="115">
        <v>379919.76603</v>
      </c>
      <c r="G114" s="115">
        <v>345978.50789999997</v>
      </c>
      <c r="H114" s="115">
        <v>959570.72523999994</v>
      </c>
      <c r="I114" s="115">
        <v>126189.27645</v>
      </c>
      <c r="J114" s="115">
        <v>382318.26848999999</v>
      </c>
      <c r="K114" s="115">
        <v>134838.20499999999</v>
      </c>
      <c r="L114" s="115">
        <v>34082.583180000001</v>
      </c>
      <c r="M114" s="115">
        <v>119933.50682</v>
      </c>
      <c r="N114" s="115">
        <v>275310.78593000001</v>
      </c>
      <c r="O114" s="115">
        <v>39530.67641</v>
      </c>
      <c r="P114" s="115">
        <v>63748.764889999999</v>
      </c>
      <c r="Q114" s="115">
        <v>36933.257600000004</v>
      </c>
      <c r="R114" s="115">
        <v>1212885.3247700001</v>
      </c>
      <c r="S114" s="115">
        <v>27363.489570000002</v>
      </c>
      <c r="T114" s="115">
        <v>15365.373509999999</v>
      </c>
      <c r="U114" s="115">
        <v>1234.74287</v>
      </c>
      <c r="V114" s="115">
        <v>253.70748999999998</v>
      </c>
      <c r="W114" s="115">
        <v>40830.567369999997</v>
      </c>
      <c r="X114" s="115">
        <v>2071.2109500000001</v>
      </c>
      <c r="Y114" s="115">
        <v>2953.4609399999999</v>
      </c>
      <c r="Z114" s="115">
        <v>2555.9909600000001</v>
      </c>
      <c r="AA114" s="115">
        <v>3142.3871099999997</v>
      </c>
      <c r="AB114" s="115">
        <v>11525.966359999999</v>
      </c>
      <c r="AC114" s="115">
        <v>2307.5861500000001</v>
      </c>
      <c r="AD114" s="115">
        <v>109604.48328</v>
      </c>
      <c r="AE114" s="115">
        <v>2282060.5332899997</v>
      </c>
      <c r="AF114" s="115">
        <v>410148.99092999997</v>
      </c>
      <c r="AG114" s="115">
        <v>154269.79749</v>
      </c>
      <c r="AH114" s="115">
        <v>0</v>
      </c>
      <c r="AI114" s="115">
        <v>8403.4341999999997</v>
      </c>
      <c r="AJ114" s="115">
        <v>1709238.3106699998</v>
      </c>
      <c r="AK114" s="197"/>
    </row>
    <row r="115" spans="1:37" s="14" customFormat="1" x14ac:dyDescent="0.25">
      <c r="A115" s="123"/>
      <c r="B115" s="14">
        <v>12</v>
      </c>
      <c r="C115" s="25" t="s">
        <v>27</v>
      </c>
      <c r="D115" s="109">
        <v>0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9">
        <v>0</v>
      </c>
      <c r="K115" s="109">
        <v>0</v>
      </c>
      <c r="L115" s="109">
        <v>0</v>
      </c>
      <c r="M115" s="109">
        <v>0</v>
      </c>
      <c r="N115" s="109">
        <v>0</v>
      </c>
      <c r="O115" s="109">
        <v>0</v>
      </c>
      <c r="P115" s="109">
        <v>0</v>
      </c>
      <c r="Q115" s="109">
        <v>0</v>
      </c>
      <c r="R115" s="109">
        <v>0</v>
      </c>
      <c r="S115" s="109">
        <v>0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97"/>
    </row>
    <row r="116" spans="1:37" s="14" customFormat="1" x14ac:dyDescent="0.25">
      <c r="A116" s="123"/>
      <c r="B116" s="14">
        <v>13</v>
      </c>
      <c r="C116" s="25" t="s">
        <v>33</v>
      </c>
      <c r="D116" s="109">
        <v>1072946.6981799998</v>
      </c>
      <c r="E116" s="109">
        <v>885345.34902999992</v>
      </c>
      <c r="F116" s="109">
        <v>2440410.1263000001</v>
      </c>
      <c r="G116" s="109">
        <v>711215.77921000007</v>
      </c>
      <c r="H116" s="109">
        <v>5109917.9527200004</v>
      </c>
      <c r="I116" s="109">
        <v>429407.67544999998</v>
      </c>
      <c r="J116" s="109">
        <v>584650.45023000007</v>
      </c>
      <c r="K116" s="109">
        <v>155213.22399999999</v>
      </c>
      <c r="L116" s="109">
        <v>272119.13699999999</v>
      </c>
      <c r="M116" s="109">
        <v>150147.36945</v>
      </c>
      <c r="N116" s="109">
        <v>699779.27576999995</v>
      </c>
      <c r="O116" s="109">
        <v>63436.402270000006</v>
      </c>
      <c r="P116" s="109">
        <v>173052.70475</v>
      </c>
      <c r="Q116" s="109">
        <v>118106.32848000001</v>
      </c>
      <c r="R116" s="109">
        <v>2645912.5674000005</v>
      </c>
      <c r="S116" s="109">
        <v>28332.614269999998</v>
      </c>
      <c r="T116" s="109">
        <v>67940.699609999996</v>
      </c>
      <c r="U116" s="109">
        <v>6257.1798499999995</v>
      </c>
      <c r="V116" s="109">
        <v>7027.3890000000001</v>
      </c>
      <c r="W116" s="109">
        <v>35312.94558</v>
      </c>
      <c r="X116" s="109">
        <v>3732.8956400000002</v>
      </c>
      <c r="Y116" s="109">
        <v>8441.3547799999997</v>
      </c>
      <c r="Z116" s="109">
        <v>4961.0017800000005</v>
      </c>
      <c r="AA116" s="109">
        <v>27541.508229999999</v>
      </c>
      <c r="AB116" s="109">
        <v>21074.531589999999</v>
      </c>
      <c r="AC116" s="109">
        <v>1308.7812099999999</v>
      </c>
      <c r="AD116" s="109">
        <v>211930.90153999999</v>
      </c>
      <c r="AE116" s="109">
        <v>7967761.4216600005</v>
      </c>
      <c r="AF116" s="109">
        <v>854992.49976999988</v>
      </c>
      <c r="AG116" s="109">
        <v>429293.89545000001</v>
      </c>
      <c r="AH116" s="109">
        <v>0</v>
      </c>
      <c r="AI116" s="109">
        <v>37291.644220000002</v>
      </c>
      <c r="AJ116" s="109">
        <v>6646183.3822199991</v>
      </c>
      <c r="AK116" s="197"/>
    </row>
    <row r="117" spans="1:37" s="14" customFormat="1" x14ac:dyDescent="0.25">
      <c r="A117" s="126"/>
      <c r="B117" s="127" t="s">
        <v>1014</v>
      </c>
      <c r="C117" s="25" t="s">
        <v>522</v>
      </c>
      <c r="D117" s="393">
        <v>3582985.8889599997</v>
      </c>
      <c r="E117" s="393">
        <v>4033922.7350599999</v>
      </c>
      <c r="F117" s="393">
        <v>6951129.8591299988</v>
      </c>
      <c r="G117" s="393">
        <v>3474003.9028900005</v>
      </c>
      <c r="H117" s="393">
        <v>18042042.386040002</v>
      </c>
      <c r="I117" s="393">
        <v>1149893.5904099997</v>
      </c>
      <c r="J117" s="393">
        <v>2344483.1871300004</v>
      </c>
      <c r="K117" s="393">
        <v>216451.22199999998</v>
      </c>
      <c r="L117" s="393">
        <v>1824489.4349799997</v>
      </c>
      <c r="M117" s="393">
        <v>625364.44930999994</v>
      </c>
      <c r="N117" s="393">
        <v>2451533.6937900004</v>
      </c>
      <c r="O117" s="393">
        <v>349831.74158000009</v>
      </c>
      <c r="P117" s="393">
        <v>525465.76719999989</v>
      </c>
      <c r="Q117" s="393">
        <v>549128.1176</v>
      </c>
      <c r="R117" s="393">
        <v>10036641.203999994</v>
      </c>
      <c r="S117" s="393">
        <v>405576.61634000012</v>
      </c>
      <c r="T117" s="393">
        <v>111607.83467999999</v>
      </c>
      <c r="U117" s="393">
        <v>28418.614119999995</v>
      </c>
      <c r="V117" s="393">
        <v>25996.995089999997</v>
      </c>
      <c r="W117" s="393">
        <v>101819.08493</v>
      </c>
      <c r="X117" s="393">
        <v>13557.586580000001</v>
      </c>
      <c r="Y117" s="393">
        <v>61044.786410000001</v>
      </c>
      <c r="Z117" s="393">
        <v>16910.473549999999</v>
      </c>
      <c r="AA117" s="393">
        <v>74579.895610000007</v>
      </c>
      <c r="AB117" s="393">
        <v>148045.30471000003</v>
      </c>
      <c r="AC117" s="393">
        <v>76981.824420000004</v>
      </c>
      <c r="AD117" s="393">
        <v>1064539.0164400002</v>
      </c>
      <c r="AE117" s="393">
        <v>29143222.606480002</v>
      </c>
      <c r="AF117" s="393">
        <v>2667984.9157900005</v>
      </c>
      <c r="AG117" s="393">
        <v>2475850.8793800003</v>
      </c>
      <c r="AH117" s="393">
        <v>0</v>
      </c>
      <c r="AI117" s="393">
        <v>212606.50644000003</v>
      </c>
      <c r="AJ117" s="393">
        <v>23786780.304870006</v>
      </c>
      <c r="AK117" s="197"/>
    </row>
    <row r="118" spans="1:37" s="14" customFormat="1" x14ac:dyDescent="0.25">
      <c r="A118" s="123"/>
      <c r="B118" s="14">
        <v>15</v>
      </c>
      <c r="C118" s="25" t="s">
        <v>94</v>
      </c>
      <c r="D118" s="109">
        <v>0</v>
      </c>
      <c r="E118" s="109">
        <v>4894.61211</v>
      </c>
      <c r="F118" s="109">
        <v>486.58375000000001</v>
      </c>
      <c r="G118" s="109">
        <v>0</v>
      </c>
      <c r="H118" s="109">
        <v>5381.1958599999998</v>
      </c>
      <c r="I118" s="109">
        <v>49.398269999999997</v>
      </c>
      <c r="J118" s="109">
        <v>0</v>
      </c>
      <c r="K118" s="109">
        <v>0</v>
      </c>
      <c r="L118" s="109">
        <v>0</v>
      </c>
      <c r="M118" s="109">
        <v>0</v>
      </c>
      <c r="N118" s="109">
        <v>0</v>
      </c>
      <c r="O118" s="109">
        <v>0</v>
      </c>
      <c r="P118" s="109">
        <v>0</v>
      </c>
      <c r="Q118" s="109">
        <v>0</v>
      </c>
      <c r="R118" s="109">
        <v>49.398269999999997</v>
      </c>
      <c r="S118" s="109">
        <v>0</v>
      </c>
      <c r="T118" s="109">
        <v>0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5430.5941299999995</v>
      </c>
      <c r="AF118" s="109">
        <v>0</v>
      </c>
      <c r="AG118" s="109">
        <v>0</v>
      </c>
      <c r="AH118" s="109">
        <v>0</v>
      </c>
      <c r="AI118" s="109">
        <v>0</v>
      </c>
      <c r="AJ118" s="109">
        <v>5430.5941299999995</v>
      </c>
      <c r="AK118" s="197"/>
    </row>
    <row r="119" spans="1:37" x14ac:dyDescent="0.25">
      <c r="A119" s="120"/>
      <c r="B119" s="84">
        <v>170105</v>
      </c>
      <c r="C119" s="86" t="s">
        <v>148</v>
      </c>
      <c r="D119" s="115">
        <v>0</v>
      </c>
      <c r="E119" s="115">
        <v>0</v>
      </c>
      <c r="F119" s="115">
        <v>0</v>
      </c>
      <c r="G119" s="115">
        <v>0</v>
      </c>
      <c r="H119" s="115">
        <v>0</v>
      </c>
      <c r="I119" s="115">
        <v>0</v>
      </c>
      <c r="J119" s="115">
        <v>0</v>
      </c>
      <c r="K119" s="115">
        <v>0</v>
      </c>
      <c r="L119" s="115">
        <v>0</v>
      </c>
      <c r="M119" s="115">
        <v>0</v>
      </c>
      <c r="N119" s="115">
        <v>0</v>
      </c>
      <c r="O119" s="115">
        <v>0</v>
      </c>
      <c r="P119" s="115">
        <v>0</v>
      </c>
      <c r="Q119" s="115">
        <v>0</v>
      </c>
      <c r="R119" s="115">
        <v>0</v>
      </c>
      <c r="S119" s="115">
        <v>0</v>
      </c>
      <c r="T119" s="115">
        <v>0</v>
      </c>
      <c r="U119" s="115">
        <v>0</v>
      </c>
      <c r="V119" s="115">
        <v>0</v>
      </c>
      <c r="W119" s="115">
        <v>0</v>
      </c>
      <c r="X119" s="115">
        <v>0</v>
      </c>
      <c r="Y119" s="115">
        <v>0</v>
      </c>
      <c r="Z119" s="115">
        <v>0</v>
      </c>
      <c r="AA119" s="115">
        <v>0</v>
      </c>
      <c r="AB119" s="115">
        <v>0</v>
      </c>
      <c r="AC119" s="115">
        <v>0</v>
      </c>
      <c r="AD119" s="115">
        <v>0</v>
      </c>
      <c r="AE119" s="115">
        <v>0</v>
      </c>
      <c r="AF119" s="115">
        <v>0</v>
      </c>
      <c r="AG119" s="115">
        <v>0</v>
      </c>
      <c r="AH119" s="115">
        <v>0</v>
      </c>
      <c r="AI119" s="115">
        <v>0</v>
      </c>
      <c r="AJ119" s="115">
        <v>0</v>
      </c>
      <c r="AK119" s="287"/>
    </row>
    <row r="120" spans="1:37" x14ac:dyDescent="0.25">
      <c r="A120" s="120"/>
      <c r="B120" s="84">
        <v>170110</v>
      </c>
      <c r="C120" s="86" t="s">
        <v>149</v>
      </c>
      <c r="D120" s="115">
        <v>0</v>
      </c>
      <c r="E120" s="115">
        <v>0</v>
      </c>
      <c r="F120" s="115">
        <v>0</v>
      </c>
      <c r="G120" s="115">
        <v>0</v>
      </c>
      <c r="H120" s="115">
        <v>0</v>
      </c>
      <c r="I120" s="115">
        <v>0</v>
      </c>
      <c r="J120" s="115">
        <v>0</v>
      </c>
      <c r="K120" s="115">
        <v>0</v>
      </c>
      <c r="L120" s="115">
        <v>0</v>
      </c>
      <c r="M120" s="115">
        <v>0</v>
      </c>
      <c r="N120" s="115">
        <v>0</v>
      </c>
      <c r="O120" s="115">
        <v>0</v>
      </c>
      <c r="P120" s="115">
        <v>0</v>
      </c>
      <c r="Q120" s="115">
        <v>0</v>
      </c>
      <c r="R120" s="115">
        <v>0</v>
      </c>
      <c r="S120" s="115">
        <v>0</v>
      </c>
      <c r="T120" s="115">
        <v>0</v>
      </c>
      <c r="U120" s="115">
        <v>0</v>
      </c>
      <c r="V120" s="115">
        <v>0</v>
      </c>
      <c r="W120" s="115">
        <v>0</v>
      </c>
      <c r="X120" s="115">
        <v>0</v>
      </c>
      <c r="Y120" s="115">
        <v>0</v>
      </c>
      <c r="Z120" s="115">
        <v>0</v>
      </c>
      <c r="AA120" s="115">
        <v>0</v>
      </c>
      <c r="AB120" s="115">
        <v>0</v>
      </c>
      <c r="AC120" s="115">
        <v>0</v>
      </c>
      <c r="AD120" s="115">
        <v>0</v>
      </c>
      <c r="AE120" s="115">
        <v>0</v>
      </c>
      <c r="AF120" s="115">
        <v>0</v>
      </c>
      <c r="AG120" s="115">
        <v>0</v>
      </c>
      <c r="AH120" s="115">
        <v>0</v>
      </c>
      <c r="AI120" s="115">
        <v>0</v>
      </c>
      <c r="AJ120" s="115">
        <v>0</v>
      </c>
      <c r="AK120" s="287"/>
    </row>
    <row r="121" spans="1:37" x14ac:dyDescent="0.25">
      <c r="A121" s="120"/>
      <c r="B121" s="84">
        <v>170115</v>
      </c>
      <c r="C121" s="86" t="s">
        <v>150</v>
      </c>
      <c r="D121" s="115">
        <v>0</v>
      </c>
      <c r="E121" s="115">
        <v>0</v>
      </c>
      <c r="F121" s="115">
        <v>0</v>
      </c>
      <c r="G121" s="115">
        <v>0</v>
      </c>
      <c r="H121" s="115">
        <v>0</v>
      </c>
      <c r="I121" s="115">
        <v>0</v>
      </c>
      <c r="J121" s="115">
        <v>0</v>
      </c>
      <c r="K121" s="115">
        <v>0</v>
      </c>
      <c r="L121" s="115">
        <v>0</v>
      </c>
      <c r="M121" s="115">
        <v>0</v>
      </c>
      <c r="N121" s="115">
        <v>0</v>
      </c>
      <c r="O121" s="115">
        <v>0</v>
      </c>
      <c r="P121" s="115">
        <v>0</v>
      </c>
      <c r="Q121" s="115">
        <v>0</v>
      </c>
      <c r="R121" s="115">
        <v>0</v>
      </c>
      <c r="S121" s="115">
        <v>0</v>
      </c>
      <c r="T121" s="115">
        <v>0</v>
      </c>
      <c r="U121" s="115">
        <v>0</v>
      </c>
      <c r="V121" s="115">
        <v>0</v>
      </c>
      <c r="W121" s="115">
        <v>0</v>
      </c>
      <c r="X121" s="115">
        <v>0</v>
      </c>
      <c r="Y121" s="115">
        <v>0</v>
      </c>
      <c r="Z121" s="115">
        <v>0</v>
      </c>
      <c r="AA121" s="115">
        <v>0</v>
      </c>
      <c r="AB121" s="115">
        <v>0</v>
      </c>
      <c r="AC121" s="115">
        <v>0</v>
      </c>
      <c r="AD121" s="115">
        <v>0</v>
      </c>
      <c r="AE121" s="115">
        <v>0</v>
      </c>
      <c r="AF121" s="115">
        <v>0</v>
      </c>
      <c r="AG121" s="115">
        <v>0</v>
      </c>
      <c r="AH121" s="115">
        <v>0</v>
      </c>
      <c r="AI121" s="115">
        <v>0</v>
      </c>
      <c r="AJ121" s="115">
        <v>0</v>
      </c>
      <c r="AK121" s="287"/>
    </row>
    <row r="122" spans="1:37" x14ac:dyDescent="0.25">
      <c r="A122" s="120"/>
      <c r="B122" s="84">
        <v>1901</v>
      </c>
      <c r="C122" s="86" t="s">
        <v>193</v>
      </c>
      <c r="D122" s="115">
        <v>4470.11787</v>
      </c>
      <c r="E122" s="115">
        <v>30510.603059999998</v>
      </c>
      <c r="F122" s="115">
        <v>402353.04011</v>
      </c>
      <c r="G122" s="115">
        <v>12900.472400000001</v>
      </c>
      <c r="H122" s="115">
        <v>450234.23344000004</v>
      </c>
      <c r="I122" s="115">
        <v>22842.000110000001</v>
      </c>
      <c r="J122" s="115">
        <v>3182.9177100000002</v>
      </c>
      <c r="K122" s="115">
        <v>529.44200000000001</v>
      </c>
      <c r="L122" s="115">
        <v>19216.705579999998</v>
      </c>
      <c r="M122" s="115">
        <v>0</v>
      </c>
      <c r="N122" s="115">
        <v>3446.6690400000002</v>
      </c>
      <c r="O122" s="115">
        <v>397.18966999999998</v>
      </c>
      <c r="P122" s="115">
        <v>2.7177500000000001</v>
      </c>
      <c r="Q122" s="115">
        <v>0</v>
      </c>
      <c r="R122" s="115">
        <v>49617.641860000003</v>
      </c>
      <c r="S122" s="115">
        <v>0</v>
      </c>
      <c r="T122" s="115">
        <v>82.03497999999999</v>
      </c>
      <c r="U122" s="115">
        <v>0</v>
      </c>
      <c r="V122" s="115">
        <v>0</v>
      </c>
      <c r="W122" s="115">
        <v>0</v>
      </c>
      <c r="X122" s="115">
        <v>0</v>
      </c>
      <c r="Y122" s="115">
        <v>0</v>
      </c>
      <c r="Z122" s="115">
        <v>0</v>
      </c>
      <c r="AA122" s="115">
        <v>0</v>
      </c>
      <c r="AB122" s="115">
        <v>0</v>
      </c>
      <c r="AC122" s="115">
        <v>0</v>
      </c>
      <c r="AD122" s="115">
        <v>82.03497999999999</v>
      </c>
      <c r="AE122" s="115">
        <v>499933.91028000007</v>
      </c>
      <c r="AF122" s="115">
        <v>3976.1110400000002</v>
      </c>
      <c r="AG122" s="115">
        <v>19216.705579999998</v>
      </c>
      <c r="AH122" s="115">
        <v>0</v>
      </c>
      <c r="AI122" s="115">
        <v>0</v>
      </c>
      <c r="AJ122" s="115">
        <v>476741.09366000007</v>
      </c>
      <c r="AK122" s="197"/>
    </row>
    <row r="123" spans="1:37" x14ac:dyDescent="0.25">
      <c r="A123" s="120"/>
      <c r="B123" s="84">
        <v>190205</v>
      </c>
      <c r="C123" s="86" t="s">
        <v>199</v>
      </c>
      <c r="D123" s="115">
        <v>24637.406930000001</v>
      </c>
      <c r="E123" s="115">
        <v>499.99822999999998</v>
      </c>
      <c r="F123" s="115">
        <v>58.972749999999998</v>
      </c>
      <c r="G123" s="115">
        <v>92.681269999999998</v>
      </c>
      <c r="H123" s="115">
        <v>25289.059180000004</v>
      </c>
      <c r="I123" s="115">
        <v>97.560140000000004</v>
      </c>
      <c r="J123" s="115">
        <v>53.69061</v>
      </c>
      <c r="K123" s="115">
        <v>59.24</v>
      </c>
      <c r="L123" s="115">
        <v>54.472070000000002</v>
      </c>
      <c r="M123" s="115">
        <v>0</v>
      </c>
      <c r="N123" s="115">
        <v>58.829169999999998</v>
      </c>
      <c r="O123" s="115">
        <v>52.26782</v>
      </c>
      <c r="P123" s="115">
        <v>110.08997000000001</v>
      </c>
      <c r="Q123" s="115">
        <v>51.35924</v>
      </c>
      <c r="R123" s="115">
        <v>537.50901999999996</v>
      </c>
      <c r="S123" s="115">
        <v>54.274620000000006</v>
      </c>
      <c r="T123" s="115">
        <v>55</v>
      </c>
      <c r="U123" s="115">
        <v>0</v>
      </c>
      <c r="V123" s="115">
        <v>0</v>
      </c>
      <c r="W123" s="115">
        <v>60</v>
      </c>
      <c r="X123" s="115">
        <v>0</v>
      </c>
      <c r="Y123" s="115">
        <v>59.294230000000006</v>
      </c>
      <c r="Z123" s="115">
        <v>0</v>
      </c>
      <c r="AA123" s="115">
        <v>59.807900000000004</v>
      </c>
      <c r="AB123" s="115">
        <v>0</v>
      </c>
      <c r="AC123" s="115">
        <v>0</v>
      </c>
      <c r="AD123" s="115">
        <v>288.37675000000002</v>
      </c>
      <c r="AE123" s="115">
        <v>26114.944950000005</v>
      </c>
      <c r="AF123" s="115">
        <v>118.06917</v>
      </c>
      <c r="AG123" s="115">
        <v>54.472070000000002</v>
      </c>
      <c r="AH123" s="115">
        <v>0</v>
      </c>
      <c r="AI123" s="115">
        <v>119.10213000000002</v>
      </c>
      <c r="AJ123" s="115">
        <v>25823.30158000001</v>
      </c>
      <c r="AK123" s="197"/>
    </row>
    <row r="124" spans="1:37" x14ac:dyDescent="0.25">
      <c r="A124" s="120"/>
      <c r="B124" s="84">
        <v>190210</v>
      </c>
      <c r="C124" s="86" t="s">
        <v>200</v>
      </c>
      <c r="D124" s="115">
        <v>0</v>
      </c>
      <c r="E124" s="115">
        <v>0</v>
      </c>
      <c r="F124" s="115">
        <v>0</v>
      </c>
      <c r="G124" s="115">
        <v>225.97832</v>
      </c>
      <c r="H124" s="115">
        <v>225.97832</v>
      </c>
      <c r="I124" s="115">
        <v>0</v>
      </c>
      <c r="J124" s="115">
        <v>0</v>
      </c>
      <c r="K124" s="115">
        <v>0</v>
      </c>
      <c r="L124" s="115">
        <v>0</v>
      </c>
      <c r="M124" s="115">
        <v>106.04600000000001</v>
      </c>
      <c r="N124" s="115">
        <v>3364.5557899999999</v>
      </c>
      <c r="O124" s="115">
        <v>0</v>
      </c>
      <c r="P124" s="115">
        <v>0</v>
      </c>
      <c r="Q124" s="115">
        <v>0</v>
      </c>
      <c r="R124" s="115">
        <v>3470.6017899999997</v>
      </c>
      <c r="S124" s="115">
        <v>0</v>
      </c>
      <c r="T124" s="115">
        <v>0</v>
      </c>
      <c r="U124" s="115">
        <v>63.471429999999998</v>
      </c>
      <c r="V124" s="115">
        <v>65.997860000000003</v>
      </c>
      <c r="W124" s="115">
        <v>0</v>
      </c>
      <c r="X124" s="115">
        <v>98.943809999999999</v>
      </c>
      <c r="Y124" s="115">
        <v>0</v>
      </c>
      <c r="Z124" s="115">
        <v>54.663239999999995</v>
      </c>
      <c r="AA124" s="115">
        <v>0</v>
      </c>
      <c r="AB124" s="115">
        <v>86.552750000000003</v>
      </c>
      <c r="AC124" s="115">
        <v>84.492009999999993</v>
      </c>
      <c r="AD124" s="115">
        <v>454.12109999999996</v>
      </c>
      <c r="AE124" s="115">
        <v>4150.7012100000002</v>
      </c>
      <c r="AF124" s="115">
        <v>3364.5557899999999</v>
      </c>
      <c r="AG124" s="115">
        <v>172.04386</v>
      </c>
      <c r="AH124" s="115">
        <v>0</v>
      </c>
      <c r="AI124" s="115">
        <v>84.492009999999993</v>
      </c>
      <c r="AJ124" s="115">
        <v>529.6095499999999</v>
      </c>
      <c r="AK124" s="197"/>
    </row>
    <row r="125" spans="1:37" x14ac:dyDescent="0.25">
      <c r="A125" s="120"/>
      <c r="B125" s="84">
        <v>190215</v>
      </c>
      <c r="C125" s="86" t="s">
        <v>201</v>
      </c>
      <c r="D125" s="115">
        <v>0</v>
      </c>
      <c r="E125" s="115">
        <v>0</v>
      </c>
      <c r="F125" s="115">
        <v>0</v>
      </c>
      <c r="G125" s="115">
        <v>0</v>
      </c>
      <c r="H125" s="115">
        <v>0</v>
      </c>
      <c r="I125" s="115">
        <v>0</v>
      </c>
      <c r="J125" s="115">
        <v>0</v>
      </c>
      <c r="K125" s="115">
        <v>0</v>
      </c>
      <c r="L125" s="115">
        <v>0</v>
      </c>
      <c r="M125" s="115">
        <v>0</v>
      </c>
      <c r="N125" s="115">
        <v>0</v>
      </c>
      <c r="O125" s="115">
        <v>0</v>
      </c>
      <c r="P125" s="115">
        <v>0</v>
      </c>
      <c r="Q125" s="115">
        <v>0</v>
      </c>
      <c r="R125" s="115">
        <v>0</v>
      </c>
      <c r="S125" s="115">
        <v>0</v>
      </c>
      <c r="T125" s="115">
        <v>0</v>
      </c>
      <c r="U125" s="115">
        <v>0</v>
      </c>
      <c r="V125" s="115">
        <v>0</v>
      </c>
      <c r="W125" s="115">
        <v>0</v>
      </c>
      <c r="X125" s="115">
        <v>0</v>
      </c>
      <c r="Y125" s="115">
        <v>0</v>
      </c>
      <c r="Z125" s="115">
        <v>0</v>
      </c>
      <c r="AA125" s="115">
        <v>0</v>
      </c>
      <c r="AB125" s="115">
        <v>0</v>
      </c>
      <c r="AC125" s="115">
        <v>0</v>
      </c>
      <c r="AD125" s="115">
        <v>0</v>
      </c>
      <c r="AE125" s="115">
        <v>0</v>
      </c>
      <c r="AF125" s="115">
        <v>0</v>
      </c>
      <c r="AG125" s="115">
        <v>0</v>
      </c>
      <c r="AH125" s="115">
        <v>0</v>
      </c>
      <c r="AI125" s="115">
        <v>0</v>
      </c>
      <c r="AJ125" s="115">
        <v>0</v>
      </c>
      <c r="AK125" s="197"/>
    </row>
    <row r="126" spans="1:37" x14ac:dyDescent="0.25">
      <c r="A126" s="120"/>
      <c r="B126" s="84">
        <v>190220</v>
      </c>
      <c r="C126" s="86" t="s">
        <v>202</v>
      </c>
      <c r="D126" s="115">
        <v>0</v>
      </c>
      <c r="E126" s="115">
        <v>0</v>
      </c>
      <c r="F126" s="115">
        <v>0</v>
      </c>
      <c r="G126" s="115">
        <v>0</v>
      </c>
      <c r="H126" s="115">
        <v>0</v>
      </c>
      <c r="I126" s="115">
        <v>0</v>
      </c>
      <c r="J126" s="115">
        <v>0</v>
      </c>
      <c r="K126" s="115">
        <v>0</v>
      </c>
      <c r="L126" s="115">
        <v>0</v>
      </c>
      <c r="M126" s="115">
        <v>0</v>
      </c>
      <c r="N126" s="115">
        <v>0</v>
      </c>
      <c r="O126" s="115">
        <v>0</v>
      </c>
      <c r="P126" s="115">
        <v>0</v>
      </c>
      <c r="Q126" s="115">
        <v>0</v>
      </c>
      <c r="R126" s="115">
        <v>0</v>
      </c>
      <c r="S126" s="115">
        <v>0</v>
      </c>
      <c r="T126" s="115">
        <v>0</v>
      </c>
      <c r="U126" s="115">
        <v>0</v>
      </c>
      <c r="V126" s="115">
        <v>0</v>
      </c>
      <c r="W126" s="115">
        <v>0</v>
      </c>
      <c r="X126" s="115">
        <v>0</v>
      </c>
      <c r="Y126" s="115">
        <v>0</v>
      </c>
      <c r="Z126" s="115">
        <v>0</v>
      </c>
      <c r="AA126" s="115">
        <v>0</v>
      </c>
      <c r="AB126" s="115">
        <v>0</v>
      </c>
      <c r="AC126" s="115">
        <v>0</v>
      </c>
      <c r="AD126" s="115">
        <v>0</v>
      </c>
      <c r="AE126" s="115">
        <v>0</v>
      </c>
      <c r="AF126" s="115">
        <v>0</v>
      </c>
      <c r="AG126" s="115">
        <v>0</v>
      </c>
      <c r="AH126" s="115">
        <v>0</v>
      </c>
      <c r="AI126" s="115">
        <v>0</v>
      </c>
      <c r="AJ126" s="115">
        <v>0</v>
      </c>
      <c r="AK126" s="287"/>
    </row>
    <row r="127" spans="1:37" x14ac:dyDescent="0.25">
      <c r="A127" s="120"/>
      <c r="B127" s="84">
        <v>190240</v>
      </c>
      <c r="C127" s="86" t="s">
        <v>116</v>
      </c>
      <c r="D127" s="115">
        <v>0</v>
      </c>
      <c r="E127" s="115">
        <v>0</v>
      </c>
      <c r="F127" s="115">
        <v>0</v>
      </c>
      <c r="G127" s="115">
        <v>0</v>
      </c>
      <c r="H127" s="115">
        <v>0</v>
      </c>
      <c r="I127" s="115">
        <v>0</v>
      </c>
      <c r="J127" s="115">
        <v>0</v>
      </c>
      <c r="K127" s="115">
        <v>0</v>
      </c>
      <c r="L127" s="115">
        <v>0</v>
      </c>
      <c r="M127" s="115">
        <v>0</v>
      </c>
      <c r="N127" s="115">
        <v>0</v>
      </c>
      <c r="O127" s="115">
        <v>0</v>
      </c>
      <c r="P127" s="115">
        <v>0</v>
      </c>
      <c r="Q127" s="115">
        <v>0</v>
      </c>
      <c r="R127" s="115">
        <v>0</v>
      </c>
      <c r="S127" s="115">
        <v>0</v>
      </c>
      <c r="T127" s="115">
        <v>0</v>
      </c>
      <c r="U127" s="115">
        <v>0</v>
      </c>
      <c r="V127" s="115">
        <v>0</v>
      </c>
      <c r="W127" s="115">
        <v>0</v>
      </c>
      <c r="X127" s="115">
        <v>0</v>
      </c>
      <c r="Y127" s="115">
        <v>0</v>
      </c>
      <c r="Z127" s="115">
        <v>0</v>
      </c>
      <c r="AA127" s="115">
        <v>0</v>
      </c>
      <c r="AB127" s="115">
        <v>0</v>
      </c>
      <c r="AC127" s="115">
        <v>0</v>
      </c>
      <c r="AD127" s="115">
        <v>0</v>
      </c>
      <c r="AE127" s="115">
        <v>0</v>
      </c>
      <c r="AF127" s="115">
        <v>0</v>
      </c>
      <c r="AG127" s="115">
        <v>0</v>
      </c>
      <c r="AH127" s="115">
        <v>0</v>
      </c>
      <c r="AI127" s="115">
        <v>0</v>
      </c>
      <c r="AJ127" s="115">
        <v>0</v>
      </c>
      <c r="AK127" s="287"/>
    </row>
    <row r="128" spans="1:37" x14ac:dyDescent="0.25">
      <c r="A128" s="120"/>
      <c r="B128" s="84">
        <v>190250</v>
      </c>
      <c r="C128" s="86" t="s">
        <v>147</v>
      </c>
      <c r="D128" s="115">
        <v>0</v>
      </c>
      <c r="E128" s="115">
        <v>0</v>
      </c>
      <c r="F128" s="115">
        <v>0</v>
      </c>
      <c r="G128" s="115">
        <v>0</v>
      </c>
      <c r="H128" s="115">
        <v>0</v>
      </c>
      <c r="I128" s="115">
        <v>0</v>
      </c>
      <c r="J128" s="115">
        <v>0</v>
      </c>
      <c r="K128" s="115">
        <v>0</v>
      </c>
      <c r="L128" s="115">
        <v>0</v>
      </c>
      <c r="M128" s="115">
        <v>0</v>
      </c>
      <c r="N128" s="115">
        <v>0</v>
      </c>
      <c r="O128" s="115">
        <v>0</v>
      </c>
      <c r="P128" s="115">
        <v>0</v>
      </c>
      <c r="Q128" s="115">
        <v>0</v>
      </c>
      <c r="R128" s="115">
        <v>0</v>
      </c>
      <c r="S128" s="115">
        <v>0</v>
      </c>
      <c r="T128" s="115">
        <v>0</v>
      </c>
      <c r="U128" s="115">
        <v>0</v>
      </c>
      <c r="V128" s="115">
        <v>0</v>
      </c>
      <c r="W128" s="115">
        <v>0</v>
      </c>
      <c r="X128" s="115">
        <v>0</v>
      </c>
      <c r="Y128" s="115">
        <v>0</v>
      </c>
      <c r="Z128" s="115">
        <v>0</v>
      </c>
      <c r="AA128" s="115">
        <v>0</v>
      </c>
      <c r="AB128" s="115">
        <v>0</v>
      </c>
      <c r="AC128" s="115">
        <v>0</v>
      </c>
      <c r="AD128" s="115">
        <v>0</v>
      </c>
      <c r="AE128" s="115">
        <v>0</v>
      </c>
      <c r="AF128" s="115">
        <v>0</v>
      </c>
      <c r="AG128" s="115">
        <v>0</v>
      </c>
      <c r="AH128" s="115">
        <v>0</v>
      </c>
      <c r="AI128" s="115">
        <v>0</v>
      </c>
      <c r="AJ128" s="115">
        <v>0</v>
      </c>
      <c r="AK128" s="287"/>
    </row>
    <row r="129" spans="1:37" x14ac:dyDescent="0.25">
      <c r="A129" s="120"/>
      <c r="B129" s="84">
        <v>190280</v>
      </c>
      <c r="C129" s="86" t="s">
        <v>193</v>
      </c>
      <c r="D129" s="115">
        <v>0</v>
      </c>
      <c r="E129" s="115">
        <v>0</v>
      </c>
      <c r="F129" s="115">
        <v>70521.140459999995</v>
      </c>
      <c r="G129" s="115">
        <v>0</v>
      </c>
      <c r="H129" s="115">
        <v>70521.140459999995</v>
      </c>
      <c r="I129" s="115">
        <v>0</v>
      </c>
      <c r="J129" s="115">
        <v>0</v>
      </c>
      <c r="K129" s="115">
        <v>0</v>
      </c>
      <c r="L129" s="115">
        <v>0</v>
      </c>
      <c r="M129" s="115">
        <v>0</v>
      </c>
      <c r="N129" s="115">
        <v>0</v>
      </c>
      <c r="O129" s="115">
        <v>0</v>
      </c>
      <c r="P129" s="115">
        <v>0</v>
      </c>
      <c r="Q129" s="115">
        <v>0</v>
      </c>
      <c r="R129" s="115">
        <v>0</v>
      </c>
      <c r="S129" s="115">
        <v>0</v>
      </c>
      <c r="T129" s="115">
        <v>0</v>
      </c>
      <c r="U129" s="115">
        <v>0</v>
      </c>
      <c r="V129" s="115">
        <v>0</v>
      </c>
      <c r="W129" s="115">
        <v>0</v>
      </c>
      <c r="X129" s="115">
        <v>0</v>
      </c>
      <c r="Y129" s="115">
        <v>0</v>
      </c>
      <c r="Z129" s="115">
        <v>0</v>
      </c>
      <c r="AA129" s="115">
        <v>0</v>
      </c>
      <c r="AB129" s="115">
        <v>0</v>
      </c>
      <c r="AC129" s="115">
        <v>0</v>
      </c>
      <c r="AD129" s="115">
        <v>0</v>
      </c>
      <c r="AE129" s="115">
        <v>70521.140459999995</v>
      </c>
      <c r="AF129" s="115">
        <v>0</v>
      </c>
      <c r="AG129" s="115">
        <v>0</v>
      </c>
      <c r="AH129" s="115">
        <v>0</v>
      </c>
      <c r="AI129" s="115">
        <v>0</v>
      </c>
      <c r="AJ129" s="115">
        <v>70521.140459999995</v>
      </c>
      <c r="AK129" s="197"/>
    </row>
    <row r="130" spans="1:37" x14ac:dyDescent="0.25">
      <c r="A130" s="120"/>
      <c r="B130" s="84">
        <v>190286</v>
      </c>
      <c r="C130" s="86" t="s">
        <v>211</v>
      </c>
      <c r="D130" s="115">
        <v>78278.637669999996</v>
      </c>
      <c r="E130" s="115">
        <v>85781.067890000006</v>
      </c>
      <c r="F130" s="115">
        <v>180082.23778</v>
      </c>
      <c r="G130" s="115">
        <v>79563.879379999998</v>
      </c>
      <c r="H130" s="115">
        <v>423705.82272</v>
      </c>
      <c r="I130" s="115">
        <v>32934.986280000005</v>
      </c>
      <c r="J130" s="115">
        <v>56260.252240000002</v>
      </c>
      <c r="K130" s="115">
        <v>11902.34</v>
      </c>
      <c r="L130" s="115">
        <v>22293.681760000003</v>
      </c>
      <c r="M130" s="115">
        <v>14422.00243</v>
      </c>
      <c r="N130" s="115">
        <v>59294.137670000004</v>
      </c>
      <c r="O130" s="115">
        <v>8982.5528200000008</v>
      </c>
      <c r="P130" s="115">
        <v>14017.999970000001</v>
      </c>
      <c r="Q130" s="115">
        <v>8341.9779799999997</v>
      </c>
      <c r="R130" s="115">
        <v>228449.93115000002</v>
      </c>
      <c r="S130" s="115">
        <v>4877.6489000000001</v>
      </c>
      <c r="T130" s="115">
        <v>3562.1256899999998</v>
      </c>
      <c r="U130" s="115">
        <v>762.35216000000003</v>
      </c>
      <c r="V130" s="115">
        <v>581.97444999999993</v>
      </c>
      <c r="W130" s="115">
        <v>2780.3417599999998</v>
      </c>
      <c r="X130" s="115">
        <v>563.86020999999994</v>
      </c>
      <c r="Y130" s="115">
        <v>1010.6205500000001</v>
      </c>
      <c r="Z130" s="115">
        <v>386.99341999999996</v>
      </c>
      <c r="AA130" s="115">
        <v>668.15512999999999</v>
      </c>
      <c r="AB130" s="115">
        <v>2361.42463</v>
      </c>
      <c r="AC130" s="115">
        <v>190.26309000000001</v>
      </c>
      <c r="AD130" s="115">
        <v>17745.759990000002</v>
      </c>
      <c r="AE130" s="115">
        <v>669901.51386000006</v>
      </c>
      <c r="AF130" s="115">
        <v>71196.477670000007</v>
      </c>
      <c r="AG130" s="115">
        <v>37297.658640000009</v>
      </c>
      <c r="AH130" s="115">
        <v>0</v>
      </c>
      <c r="AI130" s="115">
        <v>1869.0387700000001</v>
      </c>
      <c r="AJ130" s="115">
        <v>559538.33877999987</v>
      </c>
      <c r="AK130" s="197"/>
    </row>
    <row r="131" spans="1:37" x14ac:dyDescent="0.25">
      <c r="A131" s="120"/>
      <c r="B131" s="84">
        <v>1903</v>
      </c>
      <c r="C131" s="86" t="s">
        <v>212</v>
      </c>
      <c r="D131" s="115">
        <v>0</v>
      </c>
      <c r="E131" s="115">
        <v>0</v>
      </c>
      <c r="F131" s="115">
        <v>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5">
        <v>0</v>
      </c>
      <c r="M131" s="115">
        <v>0</v>
      </c>
      <c r="N131" s="115">
        <v>0</v>
      </c>
      <c r="O131" s="115">
        <v>0</v>
      </c>
      <c r="P131" s="115">
        <v>0</v>
      </c>
      <c r="Q131" s="115">
        <v>0</v>
      </c>
      <c r="R131" s="115">
        <v>0</v>
      </c>
      <c r="S131" s="115">
        <v>0</v>
      </c>
      <c r="T131" s="115">
        <v>0</v>
      </c>
      <c r="U131" s="115">
        <v>0</v>
      </c>
      <c r="V131" s="115">
        <v>0</v>
      </c>
      <c r="W131" s="115">
        <v>0</v>
      </c>
      <c r="X131" s="115">
        <v>0</v>
      </c>
      <c r="Y131" s="115">
        <v>0</v>
      </c>
      <c r="Z131" s="115">
        <v>0</v>
      </c>
      <c r="AA131" s="115">
        <v>0</v>
      </c>
      <c r="AB131" s="115">
        <v>0</v>
      </c>
      <c r="AC131" s="115">
        <v>0</v>
      </c>
      <c r="AD131" s="115">
        <v>0</v>
      </c>
      <c r="AE131" s="115">
        <v>0</v>
      </c>
      <c r="AF131" s="115">
        <v>0</v>
      </c>
      <c r="AG131" s="115">
        <v>0</v>
      </c>
      <c r="AH131" s="115">
        <v>0</v>
      </c>
      <c r="AI131" s="115">
        <v>0</v>
      </c>
      <c r="AJ131" s="115">
        <v>0</v>
      </c>
      <c r="AK131" s="287"/>
    </row>
    <row r="132" spans="1:37" s="14" customFormat="1" x14ac:dyDescent="0.25">
      <c r="A132" s="123"/>
      <c r="C132" s="25" t="s">
        <v>523</v>
      </c>
      <c r="D132" s="109">
        <v>4909898.1350699998</v>
      </c>
      <c r="E132" s="109">
        <v>5128047.4312299993</v>
      </c>
      <c r="F132" s="109">
        <v>10424961.726309998</v>
      </c>
      <c r="G132" s="109">
        <v>4623981.2013699999</v>
      </c>
      <c r="H132" s="109">
        <v>25086888.493979998</v>
      </c>
      <c r="I132" s="109">
        <v>1761414.4871099996</v>
      </c>
      <c r="J132" s="109">
        <v>3370948.7664100006</v>
      </c>
      <c r="K132" s="109">
        <v>518993.67299999995</v>
      </c>
      <c r="L132" s="109">
        <v>2172256.0145699997</v>
      </c>
      <c r="M132" s="109">
        <v>909973.37400999991</v>
      </c>
      <c r="N132" s="109">
        <v>3492787.9471600004</v>
      </c>
      <c r="O132" s="109">
        <v>462230.83057000005</v>
      </c>
      <c r="P132" s="109">
        <v>776398.04452999984</v>
      </c>
      <c r="Q132" s="109">
        <v>712561.04090000002</v>
      </c>
      <c r="R132" s="109">
        <v>14177564.178259997</v>
      </c>
      <c r="S132" s="109">
        <v>466204.64370000013</v>
      </c>
      <c r="T132" s="109">
        <v>198613.06846999997</v>
      </c>
      <c r="U132" s="109">
        <v>36736.360429999993</v>
      </c>
      <c r="V132" s="109">
        <v>33926.063889999998</v>
      </c>
      <c r="W132" s="109">
        <v>180802.93964000003</v>
      </c>
      <c r="X132" s="109">
        <v>20024.497190000002</v>
      </c>
      <c r="Y132" s="109">
        <v>73509.516910000006</v>
      </c>
      <c r="Z132" s="109">
        <v>24869.122950000001</v>
      </c>
      <c r="AA132" s="109">
        <v>105991.75398000001</v>
      </c>
      <c r="AB132" s="109">
        <v>183093.78004000001</v>
      </c>
      <c r="AC132" s="109">
        <v>80872.946880000003</v>
      </c>
      <c r="AD132" s="109">
        <v>1404644.6940800003</v>
      </c>
      <c r="AE132" s="109">
        <v>40669097.366320007</v>
      </c>
      <c r="AF132" s="109">
        <v>4011781.6201600004</v>
      </c>
      <c r="AG132" s="109">
        <v>3116155.4524700004</v>
      </c>
      <c r="AH132" s="109">
        <v>0</v>
      </c>
      <c r="AI132" s="109">
        <v>260374.21777000005</v>
      </c>
      <c r="AJ132" s="109">
        <v>33280786.075920004</v>
      </c>
      <c r="AK132" s="197"/>
    </row>
    <row r="133" spans="1:37" s="14" customFormat="1" x14ac:dyDescent="0.25">
      <c r="A133" s="123"/>
      <c r="C133" s="25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97"/>
    </row>
    <row r="134" spans="1:37" x14ac:dyDescent="0.25">
      <c r="A134" s="120"/>
      <c r="B134" s="84">
        <v>2101</v>
      </c>
      <c r="C134" s="86" t="s">
        <v>243</v>
      </c>
      <c r="D134" s="115">
        <v>2701817.98771</v>
      </c>
      <c r="E134" s="115">
        <v>2795804.6518299999</v>
      </c>
      <c r="F134" s="115">
        <v>7015442.4540499998</v>
      </c>
      <c r="G134" s="115">
        <v>2736710.2050399999</v>
      </c>
      <c r="H134" s="115">
        <v>15249775.298629999</v>
      </c>
      <c r="I134" s="115">
        <v>965752.04765999992</v>
      </c>
      <c r="J134" s="115">
        <v>2053457.26401</v>
      </c>
      <c r="K134" s="115">
        <v>475028.23300000001</v>
      </c>
      <c r="L134" s="115">
        <v>13470.878580000001</v>
      </c>
      <c r="M134" s="115">
        <v>326316.85631</v>
      </c>
      <c r="N134" s="115">
        <v>2031405.21835</v>
      </c>
      <c r="O134" s="115">
        <v>280912.57423000003</v>
      </c>
      <c r="P134" s="115">
        <v>450463.79118</v>
      </c>
      <c r="Q134" s="115">
        <v>74719.461349999998</v>
      </c>
      <c r="R134" s="115">
        <v>6671526.32467</v>
      </c>
      <c r="S134" s="115">
        <v>149976.30487999998</v>
      </c>
      <c r="T134" s="115">
        <v>62408.369149999999</v>
      </c>
      <c r="U134" s="115">
        <v>31582.26672</v>
      </c>
      <c r="V134" s="115">
        <v>9668.089109999999</v>
      </c>
      <c r="W134" s="115">
        <v>115212.84028</v>
      </c>
      <c r="X134" s="115">
        <v>3355.5477500000002</v>
      </c>
      <c r="Y134" s="115">
        <v>7139.5111999999999</v>
      </c>
      <c r="Z134" s="115">
        <v>9100.2501199999988</v>
      </c>
      <c r="AA134" s="115">
        <v>6084.70046</v>
      </c>
      <c r="AB134" s="115">
        <v>59025.447479999995</v>
      </c>
      <c r="AC134" s="115">
        <v>4169.7226600000004</v>
      </c>
      <c r="AD134" s="115">
        <v>457723.04981000006</v>
      </c>
      <c r="AE134" s="115">
        <v>22379024.673110001</v>
      </c>
      <c r="AF134" s="115">
        <v>2506433.4513499998</v>
      </c>
      <c r="AG134" s="115">
        <v>349455.82400000002</v>
      </c>
      <c r="AH134" s="115">
        <v>0</v>
      </c>
      <c r="AI134" s="115">
        <v>17393.93432</v>
      </c>
      <c r="AJ134" s="115">
        <v>19505741.463440005</v>
      </c>
    </row>
    <row r="135" spans="1:37" x14ac:dyDescent="0.25">
      <c r="A135" s="120"/>
      <c r="B135" s="84">
        <v>2102</v>
      </c>
      <c r="C135" s="86" t="s">
        <v>254</v>
      </c>
      <c r="D135" s="115">
        <v>0</v>
      </c>
      <c r="E135" s="115">
        <v>0</v>
      </c>
      <c r="F135" s="115">
        <v>0</v>
      </c>
      <c r="G135" s="115">
        <v>0</v>
      </c>
      <c r="H135" s="115">
        <v>0</v>
      </c>
      <c r="I135" s="115">
        <v>0</v>
      </c>
      <c r="J135" s="115">
        <v>0</v>
      </c>
      <c r="K135" s="115">
        <v>0</v>
      </c>
      <c r="L135" s="115">
        <v>0</v>
      </c>
      <c r="M135" s="115">
        <v>0</v>
      </c>
      <c r="N135" s="115">
        <v>0</v>
      </c>
      <c r="O135" s="115">
        <v>0</v>
      </c>
      <c r="P135" s="115">
        <v>0</v>
      </c>
      <c r="Q135" s="115">
        <v>0</v>
      </c>
      <c r="R135" s="115">
        <v>0</v>
      </c>
      <c r="S135" s="115">
        <v>0</v>
      </c>
      <c r="T135" s="115">
        <v>0</v>
      </c>
      <c r="U135" s="115">
        <v>0</v>
      </c>
      <c r="V135" s="115">
        <v>0</v>
      </c>
      <c r="W135" s="115">
        <v>0</v>
      </c>
      <c r="X135" s="115">
        <v>0</v>
      </c>
      <c r="Y135" s="115">
        <v>0</v>
      </c>
      <c r="Z135" s="115">
        <v>0</v>
      </c>
      <c r="AA135" s="115">
        <v>0</v>
      </c>
      <c r="AB135" s="115">
        <v>0</v>
      </c>
      <c r="AC135" s="115">
        <v>0</v>
      </c>
      <c r="AD135" s="115">
        <v>0</v>
      </c>
      <c r="AE135" s="115">
        <v>0</v>
      </c>
      <c r="AF135" s="115">
        <v>0</v>
      </c>
      <c r="AG135" s="115">
        <v>0</v>
      </c>
      <c r="AH135" s="115">
        <v>0</v>
      </c>
      <c r="AI135" s="115">
        <v>0</v>
      </c>
      <c r="AJ135" s="115">
        <v>0</v>
      </c>
    </row>
    <row r="136" spans="1:37" x14ac:dyDescent="0.25">
      <c r="A136" s="120"/>
      <c r="B136" s="84">
        <v>210305</v>
      </c>
      <c r="C136" s="86" t="s">
        <v>34</v>
      </c>
      <c r="D136" s="115">
        <v>307986.04375999997</v>
      </c>
      <c r="E136" s="115">
        <v>436705.17636000004</v>
      </c>
      <c r="F136" s="115">
        <v>564906.4081900001</v>
      </c>
      <c r="G136" s="115">
        <v>320537.77651</v>
      </c>
      <c r="H136" s="115">
        <v>1630135.4048200001</v>
      </c>
      <c r="I136" s="115">
        <v>156789.24393</v>
      </c>
      <c r="J136" s="115">
        <v>201944.06686000002</v>
      </c>
      <c r="K136" s="115">
        <v>0</v>
      </c>
      <c r="L136" s="115">
        <v>161734.18630999999</v>
      </c>
      <c r="M136" s="115">
        <v>95991.843410000001</v>
      </c>
      <c r="N136" s="115">
        <v>340123.77049000002</v>
      </c>
      <c r="O136" s="115">
        <v>31818.789339999999</v>
      </c>
      <c r="P136" s="115">
        <v>42891.786740000003</v>
      </c>
      <c r="Q136" s="115">
        <v>54038.855380000001</v>
      </c>
      <c r="R136" s="115">
        <v>1085332.5424600001</v>
      </c>
      <c r="S136" s="115">
        <v>17281.581109999999</v>
      </c>
      <c r="T136" s="115">
        <v>27065.694780000002</v>
      </c>
      <c r="U136" s="115">
        <v>1223.9851299999998</v>
      </c>
      <c r="V136" s="115">
        <v>1834.39518</v>
      </c>
      <c r="W136" s="115">
        <v>9279.7145899999996</v>
      </c>
      <c r="X136" s="115">
        <v>3128.5022599999998</v>
      </c>
      <c r="Y136" s="115">
        <v>5981.5734299999995</v>
      </c>
      <c r="Z136" s="115">
        <v>3170.0328500000001</v>
      </c>
      <c r="AA136" s="115">
        <v>3145.3802599999999</v>
      </c>
      <c r="AB136" s="115">
        <v>12517.130720000001</v>
      </c>
      <c r="AC136" s="115">
        <v>1482.7375099999999</v>
      </c>
      <c r="AD136" s="115">
        <v>86110.727820000015</v>
      </c>
      <c r="AE136" s="115">
        <v>2801578.6751000001</v>
      </c>
      <c r="AF136" s="115">
        <v>340123.77049000002</v>
      </c>
      <c r="AG136" s="115">
        <v>259560.42489999998</v>
      </c>
      <c r="AH136" s="115">
        <v>0</v>
      </c>
      <c r="AI136" s="115">
        <v>10609.691199999997</v>
      </c>
      <c r="AJ136" s="115">
        <v>2191284.7885099999</v>
      </c>
    </row>
    <row r="137" spans="1:37" x14ac:dyDescent="0.25">
      <c r="A137" s="120"/>
      <c r="B137" s="84">
        <v>210310</v>
      </c>
      <c r="C137" s="86" t="s">
        <v>35</v>
      </c>
      <c r="D137" s="115">
        <v>552585.50211</v>
      </c>
      <c r="E137" s="115">
        <v>736151.89326000004</v>
      </c>
      <c r="F137" s="115">
        <v>816734.61596000008</v>
      </c>
      <c r="G137" s="115">
        <v>542860.67709000001</v>
      </c>
      <c r="H137" s="115">
        <v>2648332.68842</v>
      </c>
      <c r="I137" s="115">
        <v>277128.61849000002</v>
      </c>
      <c r="J137" s="115">
        <v>399570.94506</v>
      </c>
      <c r="K137" s="115">
        <v>0</v>
      </c>
      <c r="L137" s="115">
        <v>260415.70567</v>
      </c>
      <c r="M137" s="115">
        <v>148703.96215000001</v>
      </c>
      <c r="N137" s="115">
        <v>361534.89436000003</v>
      </c>
      <c r="O137" s="115">
        <v>58809.655989999999</v>
      </c>
      <c r="P137" s="115">
        <v>91254.798750000002</v>
      </c>
      <c r="Q137" s="115">
        <v>70754.546829999992</v>
      </c>
      <c r="R137" s="115">
        <v>1668173.1273000003</v>
      </c>
      <c r="S137" s="115">
        <v>23106.327010000001</v>
      </c>
      <c r="T137" s="115">
        <v>36792.541649999999</v>
      </c>
      <c r="U137" s="115">
        <v>1201.3228999999999</v>
      </c>
      <c r="V137" s="115">
        <v>3605.81655</v>
      </c>
      <c r="W137" s="115">
        <v>10331.94558</v>
      </c>
      <c r="X137" s="115">
        <v>3417.2616600000001</v>
      </c>
      <c r="Y137" s="115">
        <v>11605.85491</v>
      </c>
      <c r="Z137" s="115">
        <v>1756.9877200000001</v>
      </c>
      <c r="AA137" s="115">
        <v>8292.1569</v>
      </c>
      <c r="AB137" s="115">
        <v>16314.722820000001</v>
      </c>
      <c r="AC137" s="115">
        <v>2353.9949100000003</v>
      </c>
      <c r="AD137" s="115">
        <v>118778.93260999999</v>
      </c>
      <c r="AE137" s="115">
        <v>4435284.7483299999</v>
      </c>
      <c r="AF137" s="115">
        <v>361534.89436000003</v>
      </c>
      <c r="AG137" s="115">
        <v>412725.48436999996</v>
      </c>
      <c r="AH137" s="115">
        <v>0</v>
      </c>
      <c r="AI137" s="115">
        <v>22252.006720000001</v>
      </c>
      <c r="AJ137" s="115">
        <v>3638772.3628799994</v>
      </c>
    </row>
    <row r="138" spans="1:37" s="14" customFormat="1" x14ac:dyDescent="0.25">
      <c r="A138" s="123"/>
      <c r="C138" s="124" t="s">
        <v>524</v>
      </c>
      <c r="D138" s="109">
        <v>3562389.5335799996</v>
      </c>
      <c r="E138" s="109">
        <v>3968661.7214500001</v>
      </c>
      <c r="F138" s="109">
        <v>8397083.4781999998</v>
      </c>
      <c r="G138" s="109">
        <v>3600108.6586399996</v>
      </c>
      <c r="H138" s="109">
        <v>19528243.391869999</v>
      </c>
      <c r="I138" s="109">
        <v>1399669.9100800001</v>
      </c>
      <c r="J138" s="109">
        <v>2654972.27593</v>
      </c>
      <c r="K138" s="109">
        <v>475028.23300000001</v>
      </c>
      <c r="L138" s="109">
        <v>435620.77055999998</v>
      </c>
      <c r="M138" s="109">
        <v>571012.66187000007</v>
      </c>
      <c r="N138" s="109">
        <v>2733063.8832</v>
      </c>
      <c r="O138" s="109">
        <v>371541.01956000004</v>
      </c>
      <c r="P138" s="109">
        <v>584610.37667000003</v>
      </c>
      <c r="Q138" s="109">
        <v>199512.86355999997</v>
      </c>
      <c r="R138" s="109">
        <v>9425031.99443</v>
      </c>
      <c r="S138" s="109">
        <v>190364.21299999999</v>
      </c>
      <c r="T138" s="109">
        <v>126266.60558</v>
      </c>
      <c r="U138" s="109">
        <v>34007.57475</v>
      </c>
      <c r="V138" s="109">
        <v>15108.300839999998</v>
      </c>
      <c r="W138" s="109">
        <v>134824.50044999999</v>
      </c>
      <c r="X138" s="109">
        <v>9901.3116699999991</v>
      </c>
      <c r="Y138" s="109">
        <v>24726.939539999999</v>
      </c>
      <c r="Z138" s="109">
        <v>14027.270689999998</v>
      </c>
      <c r="AA138" s="109">
        <v>17522.23762</v>
      </c>
      <c r="AB138" s="109">
        <v>87857.301019999984</v>
      </c>
      <c r="AC138" s="109">
        <v>8006.4550800000006</v>
      </c>
      <c r="AD138" s="109">
        <v>662612.71024000004</v>
      </c>
      <c r="AE138" s="109">
        <v>29615888.09654</v>
      </c>
      <c r="AF138" s="109">
        <v>3208092.1162</v>
      </c>
      <c r="AG138" s="109">
        <v>1021741.73327</v>
      </c>
      <c r="AH138" s="109">
        <v>0</v>
      </c>
      <c r="AI138" s="109">
        <v>50255.632239999999</v>
      </c>
      <c r="AJ138" s="109">
        <v>25335798.614830002</v>
      </c>
    </row>
    <row r="139" spans="1:37" s="14" customFormat="1" x14ac:dyDescent="0.25">
      <c r="A139" s="123"/>
      <c r="C139" s="25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</row>
    <row r="140" spans="1:37" s="14" customFormat="1" x14ac:dyDescent="0.25">
      <c r="A140" s="123"/>
      <c r="C140" s="25" t="s">
        <v>525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>
        <v>-95366.43452000001</v>
      </c>
      <c r="O140" s="109">
        <v>84.453869999997551</v>
      </c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</row>
    <row r="141" spans="1:37" x14ac:dyDescent="0.25">
      <c r="A141" s="120"/>
      <c r="B141" s="129" t="s">
        <v>526</v>
      </c>
      <c r="C141" s="86" t="s">
        <v>527</v>
      </c>
      <c r="D141" s="115">
        <v>48985.065610000005</v>
      </c>
      <c r="E141" s="115">
        <v>187031.90158999994</v>
      </c>
      <c r="F141" s="115">
        <v>219548.81758999999</v>
      </c>
      <c r="G141" s="115">
        <v>78154.676260000007</v>
      </c>
      <c r="H141" s="115">
        <v>533720.46105000004</v>
      </c>
      <c r="I141" s="115">
        <v>47575.768530000001</v>
      </c>
      <c r="J141" s="115">
        <v>30303.081399999995</v>
      </c>
      <c r="K141" s="115">
        <v>2E-3</v>
      </c>
      <c r="L141" s="115">
        <v>84862.01784</v>
      </c>
      <c r="M141" s="115">
        <v>13603.770570000001</v>
      </c>
      <c r="N141" s="115">
        <v>27459.453869999998</v>
      </c>
      <c r="O141" s="115">
        <v>8991.5250800000049</v>
      </c>
      <c r="P141" s="115">
        <v>7241.4149899999993</v>
      </c>
      <c r="Q141" s="115">
        <v>30671.15251</v>
      </c>
      <c r="R141" s="115">
        <v>250708.18678999995</v>
      </c>
      <c r="S141" s="115">
        <v>7020.2285999999995</v>
      </c>
      <c r="T141" s="115">
        <v>2792.8118800000002</v>
      </c>
      <c r="U141" s="115">
        <v>2930.4807299999993</v>
      </c>
      <c r="V141" s="115">
        <v>1673.7740400000002</v>
      </c>
      <c r="W141" s="115">
        <v>76.058889999999991</v>
      </c>
      <c r="X141" s="115">
        <v>1055.5954300000001</v>
      </c>
      <c r="Y141" s="115">
        <v>4356.5813899999994</v>
      </c>
      <c r="Z141" s="115">
        <v>1170.4552500000002</v>
      </c>
      <c r="AA141" s="115">
        <v>5104.26541</v>
      </c>
      <c r="AB141" s="115">
        <v>5532.6252299999996</v>
      </c>
      <c r="AC141" s="115">
        <v>4415.3518400000003</v>
      </c>
      <c r="AD141" s="115">
        <v>36128.228690000018</v>
      </c>
      <c r="AE141" s="115">
        <v>820556.87653000001</v>
      </c>
      <c r="AF141" s="115">
        <v>27459.455869999998</v>
      </c>
      <c r="AG141" s="115">
        <v>100139.56244999998</v>
      </c>
      <c r="AH141" s="115">
        <v>0</v>
      </c>
      <c r="AI141" s="115">
        <v>13876.198640000002</v>
      </c>
      <c r="AJ141" s="115">
        <v>679081.65957000002</v>
      </c>
    </row>
    <row r="142" spans="1:37" x14ac:dyDescent="0.25">
      <c r="A142" s="120"/>
      <c r="B142" s="84">
        <v>1499</v>
      </c>
      <c r="C142" s="86" t="s">
        <v>1525</v>
      </c>
      <c r="D142" s="115">
        <v>-180746.38238</v>
      </c>
      <c r="E142" s="115">
        <v>-247672.60300999999</v>
      </c>
      <c r="F142" s="115">
        <v>-927097.65633000003</v>
      </c>
      <c r="G142" s="115">
        <v>-166755.98334999999</v>
      </c>
      <c r="H142" s="115">
        <v>-1522272.6250700001</v>
      </c>
      <c r="I142" s="115">
        <v>-77054.465620000003</v>
      </c>
      <c r="J142" s="115">
        <v>-96188.082110000003</v>
      </c>
      <c r="K142" s="115">
        <v>-19571.824000000001</v>
      </c>
      <c r="L142" s="115">
        <v>-232300.43831</v>
      </c>
      <c r="M142" s="115">
        <v>-56933.225859999999</v>
      </c>
      <c r="N142" s="115">
        <v>-122825.88839000001</v>
      </c>
      <c r="O142" s="115">
        <v>-34590.649939999996</v>
      </c>
      <c r="P142" s="115">
        <v>-15929.289510000001</v>
      </c>
      <c r="Q142" s="115">
        <v>-78234.310010000001</v>
      </c>
      <c r="R142" s="115">
        <v>-733628.17375000007</v>
      </c>
      <c r="S142" s="115">
        <v>-9064.38256</v>
      </c>
      <c r="T142" s="115">
        <v>-3945.1951200000003</v>
      </c>
      <c r="U142" s="115">
        <v>-2342.1555499999999</v>
      </c>
      <c r="V142" s="115">
        <v>-2250.8739500000001</v>
      </c>
      <c r="W142" s="115">
        <v>-2825.6636699999999</v>
      </c>
      <c r="X142" s="115">
        <v>-1704.98972</v>
      </c>
      <c r="Y142" s="115">
        <v>-4059.5854300000001</v>
      </c>
      <c r="Z142" s="115">
        <v>-919.05024000000003</v>
      </c>
      <c r="AA142" s="115">
        <v>-6715.2883600000005</v>
      </c>
      <c r="AB142" s="115">
        <v>-13784.64495</v>
      </c>
      <c r="AC142" s="115">
        <v>-5150.4624800000001</v>
      </c>
      <c r="AD142" s="115">
        <v>-52762.292030000004</v>
      </c>
      <c r="AE142" s="115">
        <v>-2308663.0908500003</v>
      </c>
      <c r="AF142" s="115">
        <v>-142397.71239</v>
      </c>
      <c r="AG142" s="115">
        <v>-291484.53811999998</v>
      </c>
      <c r="AH142" s="115">
        <v>0</v>
      </c>
      <c r="AI142" s="115">
        <v>-15925.336270000002</v>
      </c>
      <c r="AJ142" s="115">
        <v>-1858855.50407</v>
      </c>
    </row>
    <row r="143" spans="1:37" x14ac:dyDescent="0.25">
      <c r="A143" s="120"/>
      <c r="B143" s="84">
        <v>190221</v>
      </c>
      <c r="C143" s="86" t="s">
        <v>1575</v>
      </c>
      <c r="D143" s="115">
        <v>0</v>
      </c>
      <c r="E143" s="115">
        <v>0</v>
      </c>
      <c r="F143" s="115">
        <v>0</v>
      </c>
      <c r="G143" s="115">
        <v>0</v>
      </c>
      <c r="H143" s="115">
        <v>0</v>
      </c>
      <c r="I143" s="115">
        <v>0</v>
      </c>
      <c r="J143" s="115">
        <v>0</v>
      </c>
      <c r="K143" s="115">
        <v>0</v>
      </c>
      <c r="L143" s="115">
        <v>0</v>
      </c>
      <c r="M143" s="115">
        <v>0</v>
      </c>
      <c r="N143" s="115">
        <v>0</v>
      </c>
      <c r="O143" s="115">
        <v>0</v>
      </c>
      <c r="P143" s="115">
        <v>0</v>
      </c>
      <c r="Q143" s="115">
        <v>0</v>
      </c>
      <c r="R143" s="115">
        <v>0</v>
      </c>
      <c r="S143" s="115">
        <v>0</v>
      </c>
      <c r="T143" s="115">
        <v>0</v>
      </c>
      <c r="U143" s="115">
        <v>0</v>
      </c>
      <c r="V143" s="115">
        <v>0</v>
      </c>
      <c r="W143" s="115">
        <v>0</v>
      </c>
      <c r="X143" s="115">
        <v>0</v>
      </c>
      <c r="Y143" s="115">
        <v>0</v>
      </c>
      <c r="Z143" s="115">
        <v>0</v>
      </c>
      <c r="AA143" s="115">
        <v>0</v>
      </c>
      <c r="AB143" s="115">
        <v>0</v>
      </c>
      <c r="AC143" s="115">
        <v>0</v>
      </c>
      <c r="AD143" s="115">
        <v>0</v>
      </c>
      <c r="AE143" s="115">
        <v>0</v>
      </c>
      <c r="AF143" s="115">
        <v>0</v>
      </c>
      <c r="AG143" s="115">
        <v>0</v>
      </c>
      <c r="AH143" s="115">
        <v>0</v>
      </c>
      <c r="AI143" s="115">
        <v>0</v>
      </c>
      <c r="AJ143" s="115">
        <v>0</v>
      </c>
    </row>
    <row r="144" spans="1:37" x14ac:dyDescent="0.25">
      <c r="A144" s="120"/>
      <c r="B144" s="84">
        <v>190225</v>
      </c>
      <c r="C144" s="86" t="s">
        <v>1576</v>
      </c>
      <c r="D144" s="115">
        <v>0</v>
      </c>
      <c r="E144" s="115">
        <v>0</v>
      </c>
      <c r="F144" s="115">
        <v>0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5">
        <v>0</v>
      </c>
      <c r="M144" s="115">
        <v>0</v>
      </c>
      <c r="N144" s="115">
        <v>0</v>
      </c>
      <c r="O144" s="115">
        <v>0</v>
      </c>
      <c r="P144" s="115">
        <v>0</v>
      </c>
      <c r="Q144" s="115">
        <v>0</v>
      </c>
      <c r="R144" s="115">
        <v>0</v>
      </c>
      <c r="S144" s="115">
        <v>0</v>
      </c>
      <c r="T144" s="115">
        <v>0</v>
      </c>
      <c r="U144" s="115">
        <v>0</v>
      </c>
      <c r="V144" s="115">
        <v>0</v>
      </c>
      <c r="W144" s="115">
        <v>0</v>
      </c>
      <c r="X144" s="115">
        <v>0</v>
      </c>
      <c r="Y144" s="115">
        <v>0</v>
      </c>
      <c r="Z144" s="115">
        <v>0</v>
      </c>
      <c r="AA144" s="115">
        <v>0</v>
      </c>
      <c r="AB144" s="115">
        <v>0</v>
      </c>
      <c r="AC144" s="115">
        <v>0</v>
      </c>
      <c r="AD144" s="115">
        <v>0</v>
      </c>
      <c r="AE144" s="115">
        <v>0</v>
      </c>
      <c r="AF144" s="115">
        <v>0</v>
      </c>
      <c r="AG144" s="115">
        <v>0</v>
      </c>
      <c r="AH144" s="115">
        <v>0</v>
      </c>
      <c r="AI144" s="115">
        <v>0</v>
      </c>
      <c r="AJ144" s="115">
        <v>0</v>
      </c>
    </row>
    <row r="145" spans="1:37" x14ac:dyDescent="0.25">
      <c r="A145" s="120"/>
      <c r="B145" s="84">
        <v>190226</v>
      </c>
      <c r="C145" s="86" t="s">
        <v>1577</v>
      </c>
      <c r="D145" s="115">
        <v>0</v>
      </c>
      <c r="E145" s="115">
        <v>0</v>
      </c>
      <c r="F145" s="115">
        <v>0</v>
      </c>
      <c r="G145" s="115">
        <v>0</v>
      </c>
      <c r="H145" s="115">
        <v>0</v>
      </c>
      <c r="I145" s="115">
        <v>0</v>
      </c>
      <c r="J145" s="115">
        <v>0</v>
      </c>
      <c r="K145" s="115">
        <v>0</v>
      </c>
      <c r="L145" s="115">
        <v>0</v>
      </c>
      <c r="M145" s="115">
        <v>0</v>
      </c>
      <c r="N145" s="115">
        <v>0</v>
      </c>
      <c r="O145" s="115">
        <v>0</v>
      </c>
      <c r="P145" s="115">
        <v>0</v>
      </c>
      <c r="Q145" s="115">
        <v>0</v>
      </c>
      <c r="R145" s="115">
        <v>0</v>
      </c>
      <c r="S145" s="115">
        <v>0</v>
      </c>
      <c r="T145" s="115">
        <v>0</v>
      </c>
      <c r="U145" s="115">
        <v>0</v>
      </c>
      <c r="V145" s="115">
        <v>0</v>
      </c>
      <c r="W145" s="115">
        <v>0</v>
      </c>
      <c r="X145" s="115">
        <v>0</v>
      </c>
      <c r="Y145" s="115">
        <v>0</v>
      </c>
      <c r="Z145" s="115">
        <v>0</v>
      </c>
      <c r="AA145" s="115">
        <v>0</v>
      </c>
      <c r="AB145" s="115">
        <v>0</v>
      </c>
      <c r="AC145" s="115">
        <v>0</v>
      </c>
      <c r="AD145" s="115">
        <v>0</v>
      </c>
      <c r="AE145" s="115">
        <v>0</v>
      </c>
      <c r="AF145" s="115">
        <v>0</v>
      </c>
      <c r="AG145" s="115">
        <v>0</v>
      </c>
      <c r="AH145" s="115">
        <v>0</v>
      </c>
      <c r="AI145" s="115">
        <v>0</v>
      </c>
      <c r="AJ145" s="115">
        <v>0</v>
      </c>
    </row>
    <row r="146" spans="1:37" x14ac:dyDescent="0.25">
      <c r="A146" s="120"/>
      <c r="B146" s="84">
        <v>190230</v>
      </c>
      <c r="C146" s="86" t="s">
        <v>206</v>
      </c>
      <c r="D146" s="115">
        <v>0</v>
      </c>
      <c r="E146" s="115">
        <v>0</v>
      </c>
      <c r="F146" s="115">
        <v>0</v>
      </c>
      <c r="G146" s="115">
        <v>0</v>
      </c>
      <c r="H146" s="115">
        <v>0</v>
      </c>
      <c r="I146" s="115">
        <v>0</v>
      </c>
      <c r="J146" s="115">
        <v>0</v>
      </c>
      <c r="K146" s="115">
        <v>0</v>
      </c>
      <c r="L146" s="115">
        <v>0</v>
      </c>
      <c r="M146" s="115">
        <v>0</v>
      </c>
      <c r="N146" s="115">
        <v>0</v>
      </c>
      <c r="O146" s="115">
        <v>0</v>
      </c>
      <c r="P146" s="115">
        <v>0</v>
      </c>
      <c r="Q146" s="115">
        <v>0</v>
      </c>
      <c r="R146" s="115">
        <v>0</v>
      </c>
      <c r="S146" s="115">
        <v>0</v>
      </c>
      <c r="T146" s="115">
        <v>0</v>
      </c>
      <c r="U146" s="115">
        <v>875.73875999999996</v>
      </c>
      <c r="V146" s="115">
        <v>0</v>
      </c>
      <c r="W146" s="115">
        <v>0</v>
      </c>
      <c r="X146" s="115">
        <v>0</v>
      </c>
      <c r="Y146" s="115">
        <v>0</v>
      </c>
      <c r="Z146" s="115">
        <v>0</v>
      </c>
      <c r="AA146" s="115">
        <v>0</v>
      </c>
      <c r="AB146" s="115">
        <v>0</v>
      </c>
      <c r="AC146" s="115">
        <v>0</v>
      </c>
      <c r="AD146" s="115">
        <v>875.73875999999996</v>
      </c>
      <c r="AE146" s="115">
        <v>875.73875999999996</v>
      </c>
      <c r="AF146" s="115">
        <v>0</v>
      </c>
      <c r="AG146" s="115">
        <v>0</v>
      </c>
      <c r="AH146" s="115">
        <v>0</v>
      </c>
      <c r="AI146" s="115">
        <v>0</v>
      </c>
      <c r="AJ146" s="115">
        <v>875.73875999999996</v>
      </c>
    </row>
    <row r="147" spans="1:37" x14ac:dyDescent="0.25">
      <c r="A147" s="120"/>
      <c r="B147" s="84">
        <v>190231</v>
      </c>
      <c r="C147" s="86" t="s">
        <v>207</v>
      </c>
      <c r="D147" s="115">
        <v>0</v>
      </c>
      <c r="E147" s="115">
        <v>0</v>
      </c>
      <c r="F147" s="115">
        <v>0</v>
      </c>
      <c r="G147" s="115">
        <v>0</v>
      </c>
      <c r="H147" s="115">
        <v>0</v>
      </c>
      <c r="I147" s="115">
        <v>0</v>
      </c>
      <c r="J147" s="115">
        <v>0</v>
      </c>
      <c r="K147" s="115">
        <v>0</v>
      </c>
      <c r="L147" s="115">
        <v>0</v>
      </c>
      <c r="M147" s="115">
        <v>0</v>
      </c>
      <c r="N147" s="115">
        <v>0</v>
      </c>
      <c r="O147" s="115">
        <v>0</v>
      </c>
      <c r="P147" s="115">
        <v>0</v>
      </c>
      <c r="Q147" s="115">
        <v>0</v>
      </c>
      <c r="R147" s="115">
        <v>0</v>
      </c>
      <c r="S147" s="115">
        <v>0</v>
      </c>
      <c r="T147" s="115">
        <v>0</v>
      </c>
      <c r="U147" s="115">
        <v>105.7</v>
      </c>
      <c r="V147" s="115">
        <v>0</v>
      </c>
      <c r="W147" s="115">
        <v>0</v>
      </c>
      <c r="X147" s="115">
        <v>0</v>
      </c>
      <c r="Y147" s="115">
        <v>0</v>
      </c>
      <c r="Z147" s="115">
        <v>0</v>
      </c>
      <c r="AA147" s="115">
        <v>0</v>
      </c>
      <c r="AB147" s="115">
        <v>0</v>
      </c>
      <c r="AC147" s="115">
        <v>0</v>
      </c>
      <c r="AD147" s="115">
        <v>105.7</v>
      </c>
      <c r="AE147" s="115">
        <v>105.7</v>
      </c>
      <c r="AF147" s="115">
        <v>0</v>
      </c>
      <c r="AG147" s="115">
        <v>0</v>
      </c>
      <c r="AH147" s="115">
        <v>0</v>
      </c>
      <c r="AI147" s="115">
        <v>0</v>
      </c>
      <c r="AJ147" s="115">
        <v>105.7</v>
      </c>
    </row>
    <row r="148" spans="1:37" x14ac:dyDescent="0.25">
      <c r="A148" s="120"/>
      <c r="B148" s="84">
        <v>190235</v>
      </c>
      <c r="C148" s="84" t="s">
        <v>208</v>
      </c>
      <c r="D148" s="115">
        <v>0</v>
      </c>
      <c r="E148" s="115">
        <v>0</v>
      </c>
    </row>
    <row r="149" spans="1:37" s="14" customFormat="1" x14ac:dyDescent="0.25">
      <c r="A149" s="123"/>
      <c r="C149" s="25" t="s">
        <v>1881</v>
      </c>
      <c r="D149" s="109">
        <v>-131761.31676999998</v>
      </c>
      <c r="E149" s="109">
        <v>-60640.701420000056</v>
      </c>
      <c r="F149" s="109">
        <v>-707548.83874000004</v>
      </c>
      <c r="G149" s="109">
        <v>-88601.307089999988</v>
      </c>
      <c r="H149" s="109">
        <v>-988552.16402000003</v>
      </c>
      <c r="I149" s="109">
        <v>-29478.697090000001</v>
      </c>
      <c r="J149" s="109">
        <v>-65885.000710000008</v>
      </c>
      <c r="K149" s="109">
        <v>-19571.822</v>
      </c>
      <c r="L149" s="109">
        <v>-147438.42047000001</v>
      </c>
      <c r="M149" s="109">
        <v>-43329.455289999998</v>
      </c>
      <c r="N149" s="309">
        <v>-95366.43452000001</v>
      </c>
      <c r="O149" s="109">
        <v>-25599.124859999989</v>
      </c>
      <c r="P149" s="109">
        <v>-8687.8745200000012</v>
      </c>
      <c r="Q149" s="109">
        <v>-47563.157500000001</v>
      </c>
      <c r="R149" s="109">
        <v>-482919.98696000013</v>
      </c>
      <c r="S149" s="109">
        <v>-2044.1539600000006</v>
      </c>
      <c r="T149" s="109">
        <v>-1152.3832400000001</v>
      </c>
      <c r="U149" s="109">
        <v>1569.7639399999994</v>
      </c>
      <c r="V149" s="109">
        <v>-577.09990999999991</v>
      </c>
      <c r="W149" s="109">
        <v>-2749.6047800000001</v>
      </c>
      <c r="X149" s="109">
        <v>-649.39428999999996</v>
      </c>
      <c r="Y149" s="109">
        <v>296.99595999999929</v>
      </c>
      <c r="Z149" s="109">
        <v>251.40501000000017</v>
      </c>
      <c r="AA149" s="109">
        <v>-1611.0229500000005</v>
      </c>
      <c r="AB149" s="109">
        <v>-8252.0197200000002</v>
      </c>
      <c r="AC149" s="109">
        <v>-735.11063999999988</v>
      </c>
      <c r="AD149" s="109">
        <v>-15652.624579999985</v>
      </c>
      <c r="AE149" s="109">
        <v>-1487124.7755600002</v>
      </c>
      <c r="AF149" s="109">
        <v>-114938.25652</v>
      </c>
      <c r="AG149" s="109">
        <v>-191344.97567000001</v>
      </c>
      <c r="AH149" s="109">
        <v>0</v>
      </c>
      <c r="AI149" s="109">
        <v>-2049.1376299999993</v>
      </c>
      <c r="AJ149" s="109">
        <v>-1178792.4057400001</v>
      </c>
    </row>
    <row r="150" spans="1:37" s="14" customFormat="1" x14ac:dyDescent="0.25">
      <c r="A150" s="123"/>
      <c r="B150" s="14">
        <v>3</v>
      </c>
      <c r="C150" s="25" t="s">
        <v>360</v>
      </c>
      <c r="D150" s="109">
        <v>526882.87916000001</v>
      </c>
      <c r="E150" s="109">
        <v>790016.30079000001</v>
      </c>
      <c r="F150" s="109">
        <v>1250656.03217</v>
      </c>
      <c r="G150" s="109">
        <v>447588.57279000001</v>
      </c>
      <c r="H150" s="109">
        <v>3015143.7849100004</v>
      </c>
      <c r="I150" s="109">
        <v>199127.46234</v>
      </c>
      <c r="J150" s="109">
        <v>350694.47087999998</v>
      </c>
      <c r="K150" s="109">
        <v>79522.36</v>
      </c>
      <c r="L150" s="109">
        <v>441103.21130000002</v>
      </c>
      <c r="M150" s="109">
        <v>81083.039139999993</v>
      </c>
      <c r="N150" s="109">
        <v>379679.35429000005</v>
      </c>
      <c r="O150" s="109">
        <v>59418.022520000006</v>
      </c>
      <c r="P150" s="109">
        <v>63977.232229999994</v>
      </c>
      <c r="Q150" s="109">
        <v>150874.21816999998</v>
      </c>
      <c r="R150" s="109">
        <v>1805479.3708700002</v>
      </c>
      <c r="S150" s="109">
        <v>57632.712619999998</v>
      </c>
      <c r="T150" s="109">
        <v>24151.917600000001</v>
      </c>
      <c r="U150" s="109">
        <v>12689.092070000001</v>
      </c>
      <c r="V150" s="109">
        <v>11250.26037</v>
      </c>
      <c r="W150" s="109">
        <v>30488.5003</v>
      </c>
      <c r="X150" s="109">
        <v>7191.0635700000003</v>
      </c>
      <c r="Y150" s="109">
        <v>14564.60167</v>
      </c>
      <c r="Z150" s="109">
        <v>11404.56734</v>
      </c>
      <c r="AA150" s="109">
        <v>19901.26755</v>
      </c>
      <c r="AB150" s="109">
        <v>23228.804609999999</v>
      </c>
      <c r="AC150" s="109">
        <v>17566.77781</v>
      </c>
      <c r="AD150" s="109">
        <v>230069.56550999999</v>
      </c>
      <c r="AE150" s="109">
        <v>5050692.7212900007</v>
      </c>
      <c r="AF150" s="109">
        <v>459201.71429000003</v>
      </c>
      <c r="AG150" s="109">
        <v>533436.51081000001</v>
      </c>
      <c r="AH150" s="109">
        <v>0</v>
      </c>
      <c r="AI150" s="109">
        <v>52032.64703</v>
      </c>
      <c r="AJ150" s="109">
        <v>4006021.8491600002</v>
      </c>
    </row>
    <row r="151" spans="1:37" s="14" customFormat="1" x14ac:dyDescent="0.25">
      <c r="A151" s="123"/>
      <c r="B151" s="14" t="s">
        <v>5</v>
      </c>
      <c r="C151" s="25" t="s">
        <v>528</v>
      </c>
      <c r="D151" s="109">
        <v>24953.157610000024</v>
      </c>
      <c r="E151" s="109">
        <v>15097.326110000024</v>
      </c>
      <c r="F151" s="109">
        <v>34767.279219999909</v>
      </c>
      <c r="G151" s="109">
        <v>14809.990430000005</v>
      </c>
      <c r="H151" s="109">
        <v>89627.753370000049</v>
      </c>
      <c r="I151" s="109">
        <v>3087.065459999998</v>
      </c>
      <c r="J151" s="109">
        <v>13759.771810000006</v>
      </c>
      <c r="K151" s="109">
        <v>3434.8140000000003</v>
      </c>
      <c r="L151" s="109">
        <v>13159.673689999996</v>
      </c>
      <c r="M151" s="109">
        <v>4003.8265400000091</v>
      </c>
      <c r="N151" s="109">
        <v>14321.046089999989</v>
      </c>
      <c r="O151" s="109">
        <v>1654.8729100000019</v>
      </c>
      <c r="P151" s="109">
        <v>1241.7598900000012</v>
      </c>
      <c r="Q151" s="109">
        <v>1051.0255000000034</v>
      </c>
      <c r="R151" s="109">
        <v>55713.85588999989</v>
      </c>
      <c r="S151" s="109">
        <v>-24.579869999997754</v>
      </c>
      <c r="T151" s="109">
        <v>20.522189999999682</v>
      </c>
      <c r="U151" s="109">
        <v>25.985639999999421</v>
      </c>
      <c r="V151" s="109">
        <v>140.96295000000009</v>
      </c>
      <c r="W151" s="109">
        <v>492.71954000000005</v>
      </c>
      <c r="X151" s="109">
        <v>-873.51326999999992</v>
      </c>
      <c r="Y151" s="109">
        <v>-3372.78449</v>
      </c>
      <c r="Z151" s="109">
        <v>80.394970000000285</v>
      </c>
      <c r="AA151" s="109">
        <v>245.81178</v>
      </c>
      <c r="AB151" s="109">
        <v>235.27444999999898</v>
      </c>
      <c r="AC151" s="109">
        <v>380.37117000000035</v>
      </c>
      <c r="AD151" s="109">
        <v>-2648.8349400000006</v>
      </c>
      <c r="AE151" s="109">
        <v>142692.77431999985</v>
      </c>
      <c r="AF151" s="109">
        <v>17755.860089999973</v>
      </c>
      <c r="AG151" s="109">
        <v>17304.463180000021</v>
      </c>
      <c r="AH151" s="109">
        <v>0</v>
      </c>
      <c r="AI151" s="109">
        <v>-2746.6015399999997</v>
      </c>
      <c r="AJ151" s="109">
        <v>110379.05258999974</v>
      </c>
    </row>
    <row r="152" spans="1:37" s="14" customFormat="1" x14ac:dyDescent="0.25">
      <c r="A152" s="123"/>
      <c r="C152" s="25" t="s">
        <v>1882</v>
      </c>
      <c r="D152" s="109">
        <v>551836.03677000001</v>
      </c>
      <c r="E152" s="109">
        <v>805113.62690000003</v>
      </c>
      <c r="F152" s="109">
        <v>1285423.3113899999</v>
      </c>
      <c r="G152" s="109">
        <v>462398.56322000001</v>
      </c>
      <c r="H152" s="109">
        <v>3104771.5382800004</v>
      </c>
      <c r="I152" s="109">
        <v>202214.52779999998</v>
      </c>
      <c r="J152" s="109">
        <v>364454.24268999998</v>
      </c>
      <c r="K152" s="109">
        <v>82957.173999999999</v>
      </c>
      <c r="L152" s="109">
        <v>454262.88499000005</v>
      </c>
      <c r="M152" s="109">
        <v>85086.865680000003</v>
      </c>
      <c r="N152" s="309">
        <v>394000.40038000001</v>
      </c>
      <c r="O152" s="109">
        <v>61072.895430000004</v>
      </c>
      <c r="P152" s="109">
        <v>65218.992119999995</v>
      </c>
      <c r="Q152" s="109">
        <v>151925.24367</v>
      </c>
      <c r="R152" s="109">
        <v>1861193.22676</v>
      </c>
      <c r="S152" s="109">
        <v>57608.132750000004</v>
      </c>
      <c r="T152" s="109">
        <v>24172.43979</v>
      </c>
      <c r="U152" s="109">
        <v>12715.07771</v>
      </c>
      <c r="V152" s="109">
        <v>11391.223320000001</v>
      </c>
      <c r="W152" s="109">
        <v>30981.219839999998</v>
      </c>
      <c r="X152" s="109">
        <v>6317.5503000000008</v>
      </c>
      <c r="Y152" s="109">
        <v>11191.81718</v>
      </c>
      <c r="Z152" s="109">
        <v>11484.962309999999</v>
      </c>
      <c r="AA152" s="109">
        <v>20147.07933</v>
      </c>
      <c r="AB152" s="109">
        <v>23464.079059999996</v>
      </c>
      <c r="AC152" s="109">
        <v>17947.148979999998</v>
      </c>
      <c r="AD152" s="109">
        <v>227420.73056999999</v>
      </c>
      <c r="AE152" s="109">
        <v>5193385.4956100006</v>
      </c>
      <c r="AF152" s="109">
        <v>476957.57438000001</v>
      </c>
      <c r="AG152" s="109">
        <v>550740.97399000009</v>
      </c>
      <c r="AH152" s="109">
        <v>0</v>
      </c>
      <c r="AI152" s="109">
        <v>49286.045490000004</v>
      </c>
      <c r="AJ152" s="109">
        <v>4116400.9017500002</v>
      </c>
    </row>
    <row r="153" spans="1:37" s="14" customFormat="1" x14ac:dyDescent="0.25">
      <c r="A153" s="123"/>
      <c r="C153" s="25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 spans="1:37" s="14" customFormat="1" x14ac:dyDescent="0.25">
      <c r="A154" s="123"/>
      <c r="C154" s="25" t="s">
        <v>529</v>
      </c>
      <c r="D154" s="109">
        <v>-0.23876896032601228</v>
      </c>
      <c r="E154" s="109">
        <v>-7.531943243028974E-2</v>
      </c>
      <c r="F154" s="109">
        <v>-0.55044033546807858</v>
      </c>
      <c r="G154" s="109">
        <v>-0.191612418674072</v>
      </c>
      <c r="H154" s="109">
        <v>-0.31839771520439919</v>
      </c>
      <c r="I154" s="109">
        <v>-0.14577932362582707</v>
      </c>
      <c r="J154" s="109">
        <v>-0.18077715387179874</v>
      </c>
      <c r="K154" s="109">
        <v>-0.23592681688988104</v>
      </c>
      <c r="L154" s="109">
        <v>-0.32456629265066561</v>
      </c>
      <c r="M154" s="109">
        <v>-0.5092378822949728</v>
      </c>
      <c r="N154" s="109">
        <v>-0.24204654215585142</v>
      </c>
      <c r="O154" s="109">
        <v>-0.41915688915291349</v>
      </c>
      <c r="P154" s="109">
        <v>-0.13321080620219805</v>
      </c>
      <c r="Q154" s="109">
        <v>-0.31306948306308419</v>
      </c>
      <c r="R154" s="109">
        <v>-0.25946794777492088</v>
      </c>
      <c r="S154" s="109">
        <v>-3.5483773946830457E-2</v>
      </c>
      <c r="T154" s="109">
        <v>-4.767343511914484E-2</v>
      </c>
      <c r="U154" s="109">
        <v>0.12345688919898858</v>
      </c>
      <c r="V154" s="109">
        <v>-5.0661802844894084E-2</v>
      </c>
      <c r="W154" s="109">
        <v>-8.8750694588531742E-2</v>
      </c>
      <c r="X154" s="109">
        <v>-0.10279210440160641</v>
      </c>
      <c r="Y154" s="109">
        <v>2.6536884513333275E-2</v>
      </c>
      <c r="Z154" s="109">
        <v>2.1889929040611732E-2</v>
      </c>
      <c r="AA154" s="109">
        <v>-7.9963101530111477E-2</v>
      </c>
      <c r="AB154" s="109">
        <v>-0.35168734723825129</v>
      </c>
      <c r="AC154" s="109">
        <v>-4.0959744682522822E-2</v>
      </c>
      <c r="AD154" s="109">
        <v>-6.8826727188716491E-2</v>
      </c>
      <c r="AE154" s="109">
        <v>-0.28634977642562365</v>
      </c>
      <c r="AF154" s="109">
        <v>-0.24098213907056393</v>
      </c>
      <c r="AG154" s="109">
        <v>-0.34743188668848579</v>
      </c>
      <c r="AH154" s="109" t="e">
        <v>#DIV/0!</v>
      </c>
      <c r="AI154" s="109">
        <v>-4.1576426139032868E-2</v>
      </c>
      <c r="AJ154" s="109">
        <v>-0.28636482059822249</v>
      </c>
    </row>
    <row r="155" spans="1:37" s="14" customFormat="1" x14ac:dyDescent="0.25">
      <c r="A155" s="123"/>
      <c r="C155" s="25" t="s">
        <v>530</v>
      </c>
      <c r="D155" s="109">
        <v>-0.25007705124156759</v>
      </c>
      <c r="E155" s="109">
        <v>-7.6758797710073323E-2</v>
      </c>
      <c r="F155" s="109">
        <v>-0.56574215494914259</v>
      </c>
      <c r="G155" s="109">
        <v>-0.19795256732698138</v>
      </c>
      <c r="H155" s="109">
        <v>-0.32786236230837246</v>
      </c>
      <c r="I155" s="109">
        <v>-0.14803933492441454</v>
      </c>
      <c r="J155" s="109">
        <v>-0.18787008687269671</v>
      </c>
      <c r="K155" s="109">
        <v>-0.24611721784916846</v>
      </c>
      <c r="L155" s="109">
        <v>-0.33424925662063526</v>
      </c>
      <c r="M155" s="109">
        <v>-0.53438371020092479</v>
      </c>
      <c r="N155" s="109">
        <v>-0.25117624501425717</v>
      </c>
      <c r="O155" s="109">
        <v>-0.43083097979882057</v>
      </c>
      <c r="P155" s="109">
        <v>-0.1357963484379387</v>
      </c>
      <c r="Q155" s="109">
        <v>-0.31525039915307096</v>
      </c>
      <c r="R155" s="109">
        <v>-0.26747466337834541</v>
      </c>
      <c r="S155" s="109">
        <v>-3.5468640413962187E-2</v>
      </c>
      <c r="T155" s="109">
        <v>-4.7713943840219132E-2</v>
      </c>
      <c r="U155" s="109">
        <v>0.12370971314104424</v>
      </c>
      <c r="V155" s="109">
        <v>-5.1296582569670776E-2</v>
      </c>
      <c r="W155" s="109">
        <v>-9.0184979679043126E-2</v>
      </c>
      <c r="X155" s="109">
        <v>-9.0305736234786188E-2</v>
      </c>
      <c r="Y155" s="109">
        <v>2.0391629426553298E-2</v>
      </c>
      <c r="Z155" s="109">
        <v>2.2044239163570074E-2</v>
      </c>
      <c r="AA155" s="109">
        <v>-8.0950770897002505E-2</v>
      </c>
      <c r="AB155" s="109">
        <v>-0.35524943528292913</v>
      </c>
      <c r="AC155" s="109">
        <v>-4.1846640741453077E-2</v>
      </c>
      <c r="AD155" s="109">
        <v>-6.8034311906064096</v>
      </c>
      <c r="AE155" s="109">
        <v>-29.443976452801763</v>
      </c>
      <c r="AF155" s="109">
        <v>-25.030014684878321</v>
      </c>
      <c r="AG155" s="109">
        <v>-35.870243560841203</v>
      </c>
      <c r="AH155" s="109" t="e">
        <v>#DIV/0!</v>
      </c>
      <c r="AI155" s="109">
        <v>-3.9381767927711731</v>
      </c>
      <c r="AJ155" s="109">
        <v>-29.425511146105563</v>
      </c>
    </row>
    <row r="156" spans="1:37" x14ac:dyDescent="0.25">
      <c r="A156" s="120"/>
      <c r="C156" s="86"/>
      <c r="AH156" s="109"/>
      <c r="AI156" s="145"/>
      <c r="AJ156" s="145"/>
    </row>
    <row r="157" spans="1:37" x14ac:dyDescent="0.25">
      <c r="A157" s="120"/>
      <c r="C157" s="177"/>
      <c r="AH157" s="94"/>
      <c r="AI157" s="145"/>
      <c r="AJ157" s="145"/>
    </row>
    <row r="158" spans="1:37" x14ac:dyDescent="0.25">
      <c r="A158" s="120"/>
      <c r="C158" s="122"/>
      <c r="E158" s="113"/>
      <c r="AF158" s="117"/>
      <c r="AG158" s="117"/>
      <c r="AH158" s="117"/>
      <c r="AI158" s="117"/>
      <c r="AJ158" s="117"/>
      <c r="AK158" s="28"/>
    </row>
    <row r="159" spans="1:37" x14ac:dyDescent="0.25">
      <c r="A159" s="120"/>
      <c r="C159" s="122"/>
      <c r="E159" s="113"/>
      <c r="AF159" s="117"/>
      <c r="AG159" s="117"/>
      <c r="AH159" s="117"/>
      <c r="AI159" s="117"/>
      <c r="AJ159" s="117"/>
      <c r="AK159" s="28"/>
    </row>
    <row r="160" spans="1:37" x14ac:dyDescent="0.25">
      <c r="A160" s="120"/>
      <c r="C160" s="86"/>
      <c r="AH160" s="94"/>
      <c r="AI160" s="145"/>
      <c r="AJ160" s="145"/>
    </row>
    <row r="161" spans="1:36" x14ac:dyDescent="0.25">
      <c r="A161" s="120"/>
      <c r="C161" s="86"/>
      <c r="AH161" s="94"/>
      <c r="AI161" s="145"/>
      <c r="AJ161" s="145"/>
    </row>
    <row r="162" spans="1:36" x14ac:dyDescent="0.25">
      <c r="A162" s="120"/>
      <c r="C162" s="130"/>
      <c r="AH162" s="94"/>
      <c r="AI162" s="147"/>
      <c r="AJ162" s="147"/>
    </row>
    <row r="163" spans="1:36" x14ac:dyDescent="0.25">
      <c r="A163" s="120"/>
      <c r="C163" s="131"/>
      <c r="AH163" s="94"/>
      <c r="AI163" s="145"/>
      <c r="AJ163" s="145"/>
    </row>
    <row r="164" spans="1:36" x14ac:dyDescent="0.25">
      <c r="A164" s="120"/>
      <c r="C164" s="131"/>
      <c r="AH164" s="94"/>
      <c r="AI164" s="145"/>
      <c r="AJ164" s="145"/>
    </row>
    <row r="165" spans="1:36" x14ac:dyDescent="0.25">
      <c r="A165" s="120"/>
      <c r="C165" s="131"/>
      <c r="AH165" s="94"/>
      <c r="AI165" s="147"/>
      <c r="AJ165" s="147"/>
    </row>
    <row r="166" spans="1:36" x14ac:dyDescent="0.25">
      <c r="A166" s="120"/>
      <c r="C166" s="185"/>
      <c r="AH166" s="94"/>
      <c r="AI166" s="145"/>
      <c r="AJ166" s="145"/>
    </row>
    <row r="167" spans="1:36" x14ac:dyDescent="0.25">
      <c r="A167" s="120"/>
      <c r="C167" s="86"/>
      <c r="AH167" s="94"/>
      <c r="AI167" s="147"/>
      <c r="AJ167" s="147"/>
    </row>
    <row r="168" spans="1:36" x14ac:dyDescent="0.25">
      <c r="A168" s="120"/>
      <c r="C168" s="86"/>
      <c r="AH168" s="94"/>
      <c r="AI168" s="147"/>
      <c r="AJ168" s="147"/>
    </row>
    <row r="169" spans="1:36" x14ac:dyDescent="0.25">
      <c r="A169" s="120"/>
      <c r="C169" s="119"/>
      <c r="D169" s="286"/>
      <c r="E169" s="286"/>
      <c r="F169" s="286"/>
      <c r="G169" s="286"/>
      <c r="AH169" s="94"/>
      <c r="AI169" s="145"/>
      <c r="AJ169" s="145"/>
    </row>
    <row r="170" spans="1:36" x14ac:dyDescent="0.25">
      <c r="A170" s="120"/>
      <c r="C170" s="119"/>
      <c r="D170" s="178"/>
      <c r="E170" s="178"/>
      <c r="F170" s="178"/>
      <c r="G170" s="178"/>
      <c r="AH170" s="94"/>
      <c r="AI170" s="145"/>
      <c r="AJ170" s="145"/>
    </row>
    <row r="171" spans="1:36" x14ac:dyDescent="0.25">
      <c r="A171" s="120"/>
      <c r="C171" s="119"/>
      <c r="D171" s="178"/>
      <c r="E171" s="178"/>
      <c r="F171" s="178"/>
      <c r="G171" s="178"/>
      <c r="AH171" s="94"/>
      <c r="AI171" s="145"/>
      <c r="AJ171" s="145"/>
    </row>
    <row r="172" spans="1:36" x14ac:dyDescent="0.25">
      <c r="A172" s="120"/>
      <c r="C172" s="119"/>
      <c r="D172" s="178"/>
      <c r="E172" s="178"/>
      <c r="F172" s="178"/>
      <c r="G172" s="178"/>
      <c r="AH172" s="94"/>
      <c r="AI172" s="394"/>
      <c r="AJ172" s="394"/>
    </row>
    <row r="173" spans="1:36" x14ac:dyDescent="0.25">
      <c r="A173" s="120"/>
      <c r="C173" s="179"/>
      <c r="D173" s="178"/>
      <c r="E173" s="178"/>
      <c r="F173" s="178"/>
      <c r="G173" s="178"/>
      <c r="AH173" s="94"/>
      <c r="AI173" s="145"/>
      <c r="AJ173" s="145"/>
    </row>
    <row r="174" spans="1:36" x14ac:dyDescent="0.25">
      <c r="C174" s="179"/>
      <c r="D174" s="178"/>
      <c r="E174" s="178"/>
      <c r="F174" s="178"/>
      <c r="G174" s="178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94"/>
      <c r="AI174" s="395"/>
      <c r="AJ174" s="395"/>
    </row>
    <row r="175" spans="1:36" x14ac:dyDescent="0.25">
      <c r="C175" s="179"/>
      <c r="D175" s="178"/>
      <c r="E175" s="178"/>
      <c r="F175" s="178"/>
      <c r="G175" s="178"/>
      <c r="AH175" s="94"/>
      <c r="AI175" s="395"/>
      <c r="AJ175" s="395"/>
    </row>
    <row r="176" spans="1:36" x14ac:dyDescent="0.25">
      <c r="C176" s="179"/>
      <c r="D176" s="178"/>
      <c r="E176" s="178"/>
      <c r="F176" s="178"/>
      <c r="G176" s="178"/>
      <c r="AH176" s="94"/>
      <c r="AI176" s="395"/>
      <c r="AJ176" s="395"/>
    </row>
    <row r="177" spans="3:36" x14ac:dyDescent="0.25">
      <c r="C177" s="179"/>
      <c r="D177" s="178"/>
      <c r="E177" s="178"/>
      <c r="F177" s="178"/>
      <c r="G177" s="178"/>
      <c r="AH177" s="94"/>
      <c r="AI177" s="395"/>
      <c r="AJ177" s="395"/>
    </row>
    <row r="178" spans="3:36" x14ac:dyDescent="0.25">
      <c r="C178" s="179"/>
      <c r="D178" s="178"/>
      <c r="E178" s="178"/>
      <c r="F178" s="178"/>
      <c r="G178" s="178"/>
      <c r="AH178" s="94"/>
      <c r="AI178" s="395"/>
      <c r="AJ178" s="395"/>
    </row>
    <row r="179" spans="3:36" x14ac:dyDescent="0.25">
      <c r="C179" s="119"/>
      <c r="D179" s="178"/>
      <c r="E179" s="178"/>
      <c r="F179" s="178"/>
      <c r="G179" s="178"/>
      <c r="AH179" s="94"/>
      <c r="AI179" s="395"/>
      <c r="AJ179" s="395"/>
    </row>
    <row r="180" spans="3:36" x14ac:dyDescent="0.25">
      <c r="C180" s="119"/>
      <c r="D180" s="178"/>
      <c r="E180" s="178"/>
      <c r="F180" s="178"/>
      <c r="G180" s="178"/>
      <c r="AH180" s="94"/>
      <c r="AI180" s="395"/>
      <c r="AJ180" s="395"/>
    </row>
    <row r="181" spans="3:36" x14ac:dyDescent="0.25">
      <c r="C181" s="119"/>
      <c r="D181" s="178"/>
      <c r="E181" s="178"/>
      <c r="F181" s="178"/>
      <c r="G181" s="178"/>
      <c r="AH181" s="94"/>
      <c r="AI181" s="395"/>
      <c r="AJ181" s="395"/>
    </row>
    <row r="182" spans="3:36" x14ac:dyDescent="0.25">
      <c r="C182" s="119"/>
      <c r="D182" s="178"/>
      <c r="E182" s="178"/>
      <c r="F182" s="178"/>
      <c r="G182" s="178"/>
      <c r="AH182" s="94"/>
      <c r="AI182" s="395"/>
      <c r="AJ182" s="395"/>
    </row>
    <row r="183" spans="3:36" x14ac:dyDescent="0.25">
      <c r="C183" s="119"/>
      <c r="D183" s="178"/>
      <c r="E183" s="178"/>
      <c r="F183" s="178"/>
      <c r="G183" s="396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94"/>
      <c r="AI183" s="395"/>
      <c r="AJ183" s="395"/>
    </row>
    <row r="184" spans="3:36" x14ac:dyDescent="0.25">
      <c r="C184" s="119"/>
      <c r="D184" s="178"/>
      <c r="E184" s="178"/>
      <c r="F184" s="178"/>
      <c r="G184" s="178"/>
      <c r="AH184" s="94"/>
      <c r="AI184" s="395"/>
      <c r="AJ184" s="395"/>
    </row>
    <row r="185" spans="3:36" x14ac:dyDescent="0.25">
      <c r="C185" s="119"/>
      <c r="D185" s="178"/>
      <c r="E185" s="178"/>
      <c r="F185" s="178"/>
      <c r="G185" s="178"/>
      <c r="AH185" s="94"/>
      <c r="AI185" s="94"/>
      <c r="AJ185" s="94"/>
    </row>
    <row r="186" spans="3:36" x14ac:dyDescent="0.25">
      <c r="C186" s="119"/>
      <c r="D186" s="178"/>
      <c r="E186" s="178"/>
      <c r="F186" s="178"/>
      <c r="G186" s="178"/>
    </row>
    <row r="187" spans="3:36" x14ac:dyDescent="0.25">
      <c r="C187" s="119"/>
      <c r="D187" s="178"/>
      <c r="E187" s="178"/>
      <c r="F187" s="178"/>
      <c r="G187" s="178"/>
    </row>
    <row r="188" spans="3:36" x14ac:dyDescent="0.25">
      <c r="C188" s="119"/>
      <c r="D188" s="178"/>
      <c r="E188" s="178"/>
      <c r="F188" s="178"/>
      <c r="G188" s="178"/>
    </row>
    <row r="189" spans="3:36" x14ac:dyDescent="0.25">
      <c r="C189" s="119"/>
      <c r="D189" s="178"/>
      <c r="E189" s="178"/>
      <c r="F189" s="178"/>
      <c r="G189" s="178"/>
    </row>
    <row r="190" spans="3:36" x14ac:dyDescent="0.25">
      <c r="C190" s="119"/>
      <c r="D190" s="178"/>
      <c r="E190" s="178"/>
      <c r="F190" s="178"/>
      <c r="G190" s="178"/>
    </row>
    <row r="191" spans="3:36" x14ac:dyDescent="0.25">
      <c r="C191" s="119"/>
      <c r="D191" s="178"/>
      <c r="E191" s="178"/>
      <c r="F191" s="178"/>
      <c r="G191" s="178"/>
    </row>
    <row r="192" spans="3:36" x14ac:dyDescent="0.25">
      <c r="C192" s="119"/>
      <c r="D192" s="178"/>
      <c r="E192" s="178"/>
      <c r="F192" s="178"/>
      <c r="G192" s="178"/>
    </row>
    <row r="193" spans="3:36" s="14" customFormat="1" x14ac:dyDescent="0.25">
      <c r="C193" s="179"/>
      <c r="D193" s="180"/>
      <c r="E193" s="180"/>
      <c r="F193" s="180"/>
      <c r="G193" s="180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</row>
    <row r="196" spans="3:36" s="14" customFormat="1" x14ac:dyDescent="0.25">
      <c r="C196" s="179"/>
      <c r="D196" s="180"/>
      <c r="E196" s="180"/>
      <c r="F196" s="180"/>
      <c r="G196" s="180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</row>
    <row r="197" spans="3:36" s="14" customFormat="1" x14ac:dyDescent="0.25">
      <c r="C197" s="179"/>
      <c r="D197" s="180"/>
      <c r="E197" s="180"/>
      <c r="F197" s="180"/>
      <c r="G197" s="180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:AH159">
    <cfRule type="containsErrors" dxfId="13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AL1104"/>
  <sheetViews>
    <sheetView showGridLines="0" zoomScale="85" zoomScaleNormal="85" workbookViewId="0">
      <selection activeCell="AA8" sqref="AA8"/>
    </sheetView>
  </sheetViews>
  <sheetFormatPr defaultColWidth="11.44140625" defaultRowHeight="13.8" x14ac:dyDescent="0.25"/>
  <cols>
    <col min="1" max="1" width="3.21875" style="311" customWidth="1"/>
    <col min="2" max="2" width="70.5546875" style="79" customWidth="1"/>
    <col min="3" max="3" width="22.77734375" style="141" customWidth="1"/>
    <col min="4" max="4" width="22.77734375" style="113" customWidth="1"/>
    <col min="5" max="5" width="20.44140625" style="141" customWidth="1"/>
    <col min="6" max="13" width="22.77734375" style="141" customWidth="1"/>
    <col min="14" max="14" width="20.21875" style="141" customWidth="1"/>
    <col min="15" max="15" width="17.77734375" style="141" customWidth="1"/>
    <col min="16" max="16" width="16.21875" style="79" customWidth="1"/>
    <col min="17" max="17" width="15.77734375" style="79" customWidth="1"/>
    <col min="18" max="18" width="20.77734375" style="79" customWidth="1"/>
    <col min="19" max="19" width="14.5546875" style="79" customWidth="1"/>
    <col min="20" max="20" width="20.77734375" style="79" bestFit="1" customWidth="1"/>
    <col min="21" max="21" width="15.77734375" style="79" bestFit="1" customWidth="1"/>
    <col min="22" max="22" width="25.44140625" style="79" bestFit="1" customWidth="1"/>
    <col min="23" max="24" width="15.77734375" style="79" bestFit="1" customWidth="1"/>
    <col min="25" max="25" width="16.5546875" style="79" customWidth="1"/>
    <col min="26" max="26" width="17.21875" style="79" bestFit="1" customWidth="1"/>
    <col min="27" max="27" width="25.77734375" style="79" customWidth="1"/>
    <col min="28" max="28" width="20.77734375" style="79" bestFit="1" customWidth="1"/>
    <col min="29" max="29" width="15.77734375" style="79" bestFit="1" customWidth="1"/>
    <col min="30" max="30" width="14.77734375" style="79" customWidth="1"/>
    <col min="31" max="31" width="18.5546875" style="79" bestFit="1" customWidth="1"/>
    <col min="32" max="32" width="14" style="79" bestFit="1" customWidth="1"/>
    <col min="33" max="33" width="15.77734375" style="79" bestFit="1" customWidth="1"/>
    <col min="34" max="35" width="23.21875" style="79" customWidth="1"/>
    <col min="36" max="36" width="14" style="79" bestFit="1" customWidth="1"/>
    <col min="37" max="37" width="16.21875" style="79" bestFit="1" customWidth="1"/>
    <col min="38" max="38" width="8.21875" style="79" bestFit="1" customWidth="1"/>
    <col min="39" max="16384" width="11.44140625" style="79"/>
  </cols>
  <sheetData>
    <row r="1" spans="1:36" s="66" customFormat="1" x14ac:dyDescent="0.25">
      <c r="A1" s="310"/>
      <c r="B1" s="65"/>
      <c r="C1" s="138"/>
      <c r="D1" s="138"/>
      <c r="E1" s="138"/>
      <c r="F1" s="138"/>
      <c r="G1" s="142"/>
      <c r="H1" s="136"/>
      <c r="I1" s="138"/>
      <c r="J1" s="138"/>
      <c r="K1" s="138"/>
      <c r="L1" s="138"/>
      <c r="M1" s="138"/>
      <c r="N1" s="138"/>
      <c r="O1" s="138"/>
    </row>
    <row r="2" spans="1:36" s="66" customFormat="1" x14ac:dyDescent="0.25">
      <c r="A2" s="310"/>
      <c r="B2" s="67" t="s">
        <v>567</v>
      </c>
      <c r="C2" s="136"/>
      <c r="D2" s="136"/>
      <c r="E2" s="136"/>
      <c r="F2" s="136"/>
      <c r="G2" s="142"/>
      <c r="H2" s="138"/>
      <c r="I2" s="138"/>
      <c r="J2" s="138"/>
      <c r="K2" s="138"/>
      <c r="L2" s="138"/>
      <c r="M2" s="138"/>
      <c r="N2" s="138"/>
      <c r="O2" s="138"/>
    </row>
    <row r="3" spans="1:36" s="66" customFormat="1" x14ac:dyDescent="0.25">
      <c r="A3" s="310"/>
      <c r="B3" s="67" t="s">
        <v>1166</v>
      </c>
      <c r="C3" s="330"/>
      <c r="D3" s="136"/>
      <c r="E3" s="136"/>
      <c r="F3" s="136"/>
      <c r="G3" s="142"/>
      <c r="H3" s="136"/>
      <c r="I3" s="138"/>
      <c r="J3" s="138"/>
      <c r="K3" s="138"/>
      <c r="L3" s="138"/>
      <c r="M3" s="138"/>
      <c r="N3" s="138"/>
      <c r="O3" s="138"/>
    </row>
    <row r="4" spans="1:36" s="66" customFormat="1" x14ac:dyDescent="0.25">
      <c r="A4" s="310"/>
      <c r="B4" s="68">
        <v>44347</v>
      </c>
      <c r="C4" s="136"/>
      <c r="D4" s="136"/>
      <c r="E4" s="136"/>
      <c r="F4" s="136"/>
      <c r="G4" s="142"/>
      <c r="H4" s="138"/>
      <c r="I4" s="138"/>
      <c r="J4" s="138"/>
      <c r="K4" s="138"/>
      <c r="L4" s="138"/>
      <c r="M4" s="138"/>
      <c r="N4" s="101"/>
      <c r="O4" s="138"/>
    </row>
    <row r="5" spans="1:36" s="66" customFormat="1" x14ac:dyDescent="0.25">
      <c r="A5" s="310"/>
      <c r="B5" s="67" t="s">
        <v>566</v>
      </c>
      <c r="C5" s="136"/>
      <c r="D5" s="136"/>
      <c r="E5" s="136"/>
      <c r="F5" s="136"/>
      <c r="G5" s="142"/>
      <c r="H5" s="138"/>
      <c r="I5" s="138"/>
      <c r="J5" s="138"/>
      <c r="K5" s="138"/>
      <c r="L5" s="138"/>
      <c r="M5" s="138"/>
      <c r="N5" s="138"/>
      <c r="O5" s="138"/>
    </row>
    <row r="6" spans="1:36" s="66" customFormat="1" x14ac:dyDescent="0.25">
      <c r="A6" s="310"/>
      <c r="B6" s="67"/>
      <c r="C6" s="136"/>
      <c r="D6" s="136"/>
      <c r="E6" s="136"/>
      <c r="F6" s="136"/>
      <c r="G6" s="142"/>
      <c r="H6" s="138"/>
      <c r="I6" s="138"/>
      <c r="J6" s="138"/>
      <c r="K6" s="138"/>
      <c r="L6" s="138"/>
      <c r="M6" s="138"/>
      <c r="N6" s="138"/>
      <c r="O6" s="138"/>
    </row>
    <row r="7" spans="1:36" s="66" customFormat="1" x14ac:dyDescent="0.25">
      <c r="A7" s="310"/>
      <c r="B7" s="65"/>
      <c r="C7" s="136"/>
      <c r="D7" s="136"/>
      <c r="E7" s="136"/>
      <c r="F7" s="136"/>
      <c r="G7" s="142"/>
      <c r="H7" s="138"/>
      <c r="I7" s="138"/>
      <c r="J7" s="138"/>
      <c r="K7" s="138"/>
      <c r="L7" s="138"/>
      <c r="M7" s="143"/>
      <c r="N7" s="138"/>
      <c r="O7" s="138"/>
    </row>
    <row r="8" spans="1:36" s="339" customFormat="1" ht="48.75" customHeight="1" x14ac:dyDescent="0.3">
      <c r="A8" s="190" t="s">
        <v>568</v>
      </c>
      <c r="B8" s="342" t="s">
        <v>569</v>
      </c>
      <c r="C8" s="343" t="s">
        <v>1139</v>
      </c>
      <c r="D8" s="320" t="s">
        <v>1140</v>
      </c>
      <c r="E8" s="320" t="s">
        <v>1141</v>
      </c>
      <c r="F8" s="320" t="s">
        <v>1142</v>
      </c>
      <c r="G8" s="344" t="s">
        <v>1143</v>
      </c>
      <c r="H8" s="320" t="s">
        <v>1144</v>
      </c>
      <c r="I8" s="320" t="s">
        <v>1145</v>
      </c>
      <c r="J8" s="336" t="s">
        <v>1150</v>
      </c>
      <c r="K8" s="337" t="s">
        <v>1213</v>
      </c>
      <c r="L8" s="337" t="s">
        <v>1147</v>
      </c>
      <c r="M8" s="336" t="s">
        <v>1148</v>
      </c>
      <c r="N8" s="320" t="s">
        <v>1151</v>
      </c>
      <c r="O8" s="320" t="s">
        <v>1149</v>
      </c>
      <c r="P8" s="320" t="s">
        <v>1146</v>
      </c>
      <c r="Q8" s="344" t="s">
        <v>1153</v>
      </c>
      <c r="R8" s="320" t="s">
        <v>1152</v>
      </c>
      <c r="S8" s="320" t="s">
        <v>1154</v>
      </c>
      <c r="T8" s="320" t="s">
        <v>1155</v>
      </c>
      <c r="U8" s="337" t="s">
        <v>1156</v>
      </c>
      <c r="V8" s="320" t="s">
        <v>1157</v>
      </c>
      <c r="W8" s="320" t="s">
        <v>1158</v>
      </c>
      <c r="X8" s="340" t="s">
        <v>1292</v>
      </c>
      <c r="Y8" s="320" t="s">
        <v>1159</v>
      </c>
      <c r="Z8" s="340" t="s">
        <v>1885</v>
      </c>
      <c r="AA8" s="320" t="s">
        <v>1880</v>
      </c>
      <c r="AB8" s="340" t="s">
        <v>1294</v>
      </c>
      <c r="AC8" s="344" t="s">
        <v>1161</v>
      </c>
      <c r="AD8" s="344" t="s">
        <v>1162</v>
      </c>
      <c r="AE8" s="336" t="s">
        <v>1163</v>
      </c>
      <c r="AF8" s="337" t="s">
        <v>1164</v>
      </c>
      <c r="AG8" s="338" t="s">
        <v>1165</v>
      </c>
      <c r="AH8" s="527" t="s">
        <v>1862</v>
      </c>
      <c r="AI8" s="535" t="s">
        <v>1230</v>
      </c>
      <c r="AJ8" s="523"/>
    </row>
    <row r="9" spans="1:36" x14ac:dyDescent="0.25">
      <c r="B9" s="6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536"/>
      <c r="AJ9" s="538"/>
    </row>
    <row r="10" spans="1:36" x14ac:dyDescent="0.25">
      <c r="B10" s="70" t="s">
        <v>570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538"/>
    </row>
    <row r="11" spans="1:36" s="84" customFormat="1" x14ac:dyDescent="0.25">
      <c r="A11" s="60" t="s">
        <v>571</v>
      </c>
      <c r="B11" s="80" t="s">
        <v>1883</v>
      </c>
      <c r="C11" s="240">
        <v>3.8358055406648832</v>
      </c>
      <c r="D11" s="240">
        <v>2.0292402114940913</v>
      </c>
      <c r="E11" s="240">
        <v>7.634845251817401</v>
      </c>
      <c r="F11" s="240">
        <v>2.2929158950333193</v>
      </c>
      <c r="G11" s="240">
        <v>3.4094114939183084</v>
      </c>
      <c r="H11" s="240">
        <v>1.8343315532876328</v>
      </c>
      <c r="I11" s="240">
        <v>7.4120335388895002</v>
      </c>
      <c r="J11" s="240">
        <v>-6.3296685470909022</v>
      </c>
      <c r="K11" s="240">
        <v>-11.680119202704251</v>
      </c>
      <c r="L11" s="240">
        <v>-5.1675717608161964</v>
      </c>
      <c r="M11" s="240">
        <v>7.606209490375675</v>
      </c>
      <c r="N11" s="240">
        <v>239.61522228797674</v>
      </c>
      <c r="O11" s="240">
        <v>2.2098736374523327</v>
      </c>
      <c r="P11" s="240">
        <v>-19.127629850683032</v>
      </c>
      <c r="Q11" s="240">
        <v>11.309406474484994</v>
      </c>
      <c r="R11" s="240">
        <v>4.2747401763247721</v>
      </c>
      <c r="S11" s="240">
        <v>0.83782899761954199</v>
      </c>
      <c r="T11" s="240">
        <v>1.3820114030145427</v>
      </c>
      <c r="U11" s="240">
        <v>3.7332581745411662</v>
      </c>
      <c r="V11" s="240">
        <v>44.360154649045946</v>
      </c>
      <c r="W11" s="240">
        <v>0.74771698405456388</v>
      </c>
      <c r="X11" s="240">
        <v>1.1493434520395946</v>
      </c>
      <c r="Y11" s="240">
        <v>2.8213856075805914</v>
      </c>
      <c r="Z11" s="240">
        <v>2.5975593466129046</v>
      </c>
      <c r="AA11" s="240">
        <v>3.5902290379234123</v>
      </c>
      <c r="AB11" s="240">
        <v>9.6344710729487506</v>
      </c>
      <c r="AC11" s="240">
        <v>2.427383402725118</v>
      </c>
      <c r="AD11" s="240">
        <v>4.4429401105733515</v>
      </c>
      <c r="AE11" s="240">
        <v>12.326475676737488</v>
      </c>
      <c r="AF11" s="240">
        <v>-10.52916539032101</v>
      </c>
      <c r="AG11" s="240"/>
      <c r="AH11" s="240">
        <v>2.5462221943439589</v>
      </c>
      <c r="AI11" s="240">
        <v>3.538970672219734</v>
      </c>
      <c r="AJ11" s="539"/>
    </row>
    <row r="12" spans="1:36" x14ac:dyDescent="0.25">
      <c r="B12" s="71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539"/>
    </row>
    <row r="13" spans="1:36" x14ac:dyDescent="0.25">
      <c r="B13" s="70" t="s">
        <v>572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539"/>
    </row>
    <row r="14" spans="1:36" x14ac:dyDescent="0.25">
      <c r="A14" s="311" t="s">
        <v>573</v>
      </c>
      <c r="B14" s="71" t="s">
        <v>574</v>
      </c>
      <c r="C14" s="209">
        <v>0.15971296384025541</v>
      </c>
      <c r="D14" s="209">
        <v>0.25798552856798607</v>
      </c>
      <c r="E14" s="209">
        <v>0.16525252780153057</v>
      </c>
      <c r="F14" s="209">
        <v>0.16133779806066828</v>
      </c>
      <c r="G14" s="209">
        <v>0.18433551568075493</v>
      </c>
      <c r="H14" s="209">
        <v>0.19239922371367438</v>
      </c>
      <c r="I14" s="209">
        <v>0.14774759090617179</v>
      </c>
      <c r="J14" s="209">
        <v>0.17306615494208069</v>
      </c>
      <c r="K14" s="209">
        <v>-7.1852340521898058E-3</v>
      </c>
      <c r="L14" s="209">
        <v>2.9334595050530321E-2</v>
      </c>
      <c r="M14" s="209">
        <v>0.12603694367436524</v>
      </c>
      <c r="N14" s="209">
        <v>0.21104933143931159</v>
      </c>
      <c r="O14" s="209">
        <v>0.14352864896113848</v>
      </c>
      <c r="P14" s="209">
        <v>5.8193512756179532E-2</v>
      </c>
      <c r="Q14" s="209">
        <v>0.11960848838952266</v>
      </c>
      <c r="R14" s="209">
        <v>7.0374298053234655E-2</v>
      </c>
      <c r="S14" s="209">
        <v>0.2049228622125725</v>
      </c>
      <c r="T14" s="209">
        <v>0.33559221462611327</v>
      </c>
      <c r="U14" s="209">
        <v>0.14862210814441357</v>
      </c>
      <c r="V14" s="209">
        <v>5.812751246590523E-2</v>
      </c>
      <c r="W14" s="209">
        <v>0.32642908704341389</v>
      </c>
      <c r="X14" s="209">
        <v>0.1639251109973226</v>
      </c>
      <c r="Y14" s="209">
        <v>0.21449841239303188</v>
      </c>
      <c r="Z14" s="209">
        <v>9.0086865193990701E-2</v>
      </c>
      <c r="AA14" s="209">
        <v>0.11449260083837651</v>
      </c>
      <c r="AB14" s="209">
        <v>3.821297686900333E-2</v>
      </c>
      <c r="AC14" s="209">
        <v>0.11937380819315059</v>
      </c>
      <c r="AD14" s="209">
        <v>0.16068555334346962</v>
      </c>
      <c r="AE14" s="209">
        <v>0.13242003738180688</v>
      </c>
      <c r="AF14" s="209">
        <v>5.7196824922419003E-3</v>
      </c>
      <c r="AG14" s="209"/>
      <c r="AH14" s="209">
        <v>9.7470537620304956E-2</v>
      </c>
      <c r="AI14" s="209">
        <v>0.17639057122184282</v>
      </c>
      <c r="AJ14" s="539"/>
    </row>
    <row r="15" spans="1:36" x14ac:dyDescent="0.25">
      <c r="A15" s="60" t="s">
        <v>575</v>
      </c>
      <c r="B15" s="71" t="s">
        <v>576</v>
      </c>
      <c r="C15" s="209">
        <v>0.84028703615974443</v>
      </c>
      <c r="D15" s="209">
        <v>0.74201447143201393</v>
      </c>
      <c r="E15" s="209">
        <v>0.83474747219846912</v>
      </c>
      <c r="F15" s="209">
        <v>0.83866220193933183</v>
      </c>
      <c r="G15" s="209">
        <v>0.8156644843192451</v>
      </c>
      <c r="H15" s="209">
        <v>0.80760077628632543</v>
      </c>
      <c r="I15" s="209">
        <v>0.85225240909382838</v>
      </c>
      <c r="J15" s="209">
        <v>0.82693384505791923</v>
      </c>
      <c r="K15" s="209">
        <v>1.0071852340521896</v>
      </c>
      <c r="L15" s="209">
        <v>0.97066540494946951</v>
      </c>
      <c r="M15" s="209">
        <v>0.87396305632563498</v>
      </c>
      <c r="N15" s="209">
        <v>0.78895066856068841</v>
      </c>
      <c r="O15" s="209">
        <v>0.85647135103886129</v>
      </c>
      <c r="P15" s="209">
        <v>0.94180648724382043</v>
      </c>
      <c r="Q15" s="209">
        <v>0.88039151161047724</v>
      </c>
      <c r="R15" s="209">
        <v>0.92962570194676564</v>
      </c>
      <c r="S15" s="209">
        <v>0.79507713778742739</v>
      </c>
      <c r="T15" s="209">
        <v>0.66440778537388656</v>
      </c>
      <c r="U15" s="209">
        <v>0.85137789185558632</v>
      </c>
      <c r="V15" s="209">
        <v>0.94187248753409503</v>
      </c>
      <c r="W15" s="209">
        <v>0.67357091295658622</v>
      </c>
      <c r="X15" s="209">
        <v>0.83607488900267746</v>
      </c>
      <c r="Y15" s="209">
        <v>0.7855015876069682</v>
      </c>
      <c r="Z15" s="209">
        <v>0.90991313480600933</v>
      </c>
      <c r="AA15" s="209">
        <v>0.88550739916162358</v>
      </c>
      <c r="AB15" s="209">
        <v>0.96178702313099662</v>
      </c>
      <c r="AC15" s="209">
        <v>0.88062619180684976</v>
      </c>
      <c r="AD15" s="209">
        <v>0.83931444665653065</v>
      </c>
      <c r="AE15" s="209">
        <v>0.86757996261819326</v>
      </c>
      <c r="AF15" s="209">
        <v>0.99428031750775825</v>
      </c>
      <c r="AG15" s="209"/>
      <c r="AH15" s="209">
        <v>0.90252946237969522</v>
      </c>
      <c r="AI15" s="209">
        <v>0.82360942877815735</v>
      </c>
      <c r="AJ15" s="539"/>
    </row>
    <row r="16" spans="1:36" x14ac:dyDescent="0.25">
      <c r="A16" s="60" t="s">
        <v>577</v>
      </c>
      <c r="B16" s="71" t="s">
        <v>578</v>
      </c>
      <c r="C16" s="209">
        <v>1.1738756202558012</v>
      </c>
      <c r="D16" s="209">
        <v>1.0680042292781562</v>
      </c>
      <c r="E16" s="209">
        <v>1.3456770134555451</v>
      </c>
      <c r="F16" s="209">
        <v>1.3940141806154231</v>
      </c>
      <c r="G16" s="209">
        <v>1.2513293442277662</v>
      </c>
      <c r="H16" s="209">
        <v>1.0142266581098411</v>
      </c>
      <c r="I16" s="209">
        <v>1.2550170358104584</v>
      </c>
      <c r="J16" s="209">
        <v>10.619266124876969</v>
      </c>
      <c r="K16" s="209">
        <v>1.9001774242091922</v>
      </c>
      <c r="L16" s="209">
        <v>1.1624374268945104</v>
      </c>
      <c r="M16" s="209">
        <v>1.0544865714362173</v>
      </c>
      <c r="N16" s="209">
        <v>1.0698142886386337</v>
      </c>
      <c r="O16" s="209">
        <v>1.1776107544505821</v>
      </c>
      <c r="P16" s="209">
        <v>1.2439577688285064</v>
      </c>
      <c r="Q16" s="209">
        <v>1.2464829245818578</v>
      </c>
      <c r="R16" s="209">
        <v>1.1021669826657394</v>
      </c>
      <c r="S16" s="209">
        <v>0.96928650016648921</v>
      </c>
      <c r="T16" s="209">
        <v>1.0850751579817273</v>
      </c>
      <c r="U16" s="209">
        <v>1.4452128990098898</v>
      </c>
      <c r="V16" s="209">
        <v>1.1542938286883613</v>
      </c>
      <c r="W16" s="209">
        <v>0.94682914004495722</v>
      </c>
      <c r="X16" s="209">
        <v>0.99674247300459717</v>
      </c>
      <c r="Y16" s="209">
        <v>1.586852263455538</v>
      </c>
      <c r="Z16" s="209">
        <v>1.1421994409937828</v>
      </c>
      <c r="AA16" s="209">
        <v>1.0433675204567503</v>
      </c>
      <c r="AB16" s="209">
        <v>1.2764542593203938</v>
      </c>
      <c r="AC16" s="209">
        <v>1.0939008634533032</v>
      </c>
      <c r="AD16" s="209">
        <v>1.2434632010966986</v>
      </c>
      <c r="AE16" s="209">
        <v>1.1935619333350311</v>
      </c>
      <c r="AF16" s="209">
        <v>1.5984582959051847</v>
      </c>
      <c r="AG16" s="209"/>
      <c r="AH16" s="209">
        <v>1.1325372671076128</v>
      </c>
      <c r="AI16" s="209">
        <v>1.225100937537672</v>
      </c>
      <c r="AJ16" s="539"/>
    </row>
    <row r="17" spans="1:38" x14ac:dyDescent="0.25">
      <c r="A17" s="60"/>
      <c r="B17" s="71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539"/>
    </row>
    <row r="18" spans="1:38" x14ac:dyDescent="0.25">
      <c r="A18" s="60"/>
      <c r="B18" s="70" t="s">
        <v>1204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539"/>
    </row>
    <row r="19" spans="1:38" s="199" customFormat="1" x14ac:dyDescent="0.25">
      <c r="A19" s="60" t="s">
        <v>1209</v>
      </c>
      <c r="B19" s="201" t="s">
        <v>1172</v>
      </c>
      <c r="C19" s="202">
        <v>8.8477603562561527E-3</v>
      </c>
      <c r="D19" s="202">
        <v>1.4855494863201323E-2</v>
      </c>
      <c r="E19" s="202">
        <v>2.2229330322709375E-2</v>
      </c>
      <c r="F19" s="202">
        <v>7.0573780768945936E-3</v>
      </c>
      <c r="G19" s="202">
        <v>1.388079925473513E-2</v>
      </c>
      <c r="H19" s="202">
        <v>1.3977648146560698E-2</v>
      </c>
      <c r="I19" s="202">
        <v>3.3731960552546994E-3</v>
      </c>
      <c r="J19" s="202">
        <v>9.2399569891090107E-9</v>
      </c>
      <c r="K19" s="202">
        <v>2.0705183106916027E-2</v>
      </c>
      <c r="L19" s="202">
        <v>3.3497998923975772E-2</v>
      </c>
      <c r="M19" s="202">
        <v>1.9433775497454634E-3</v>
      </c>
      <c r="N19" s="202">
        <v>3.725344415312478E-2</v>
      </c>
      <c r="O19" s="202">
        <v>9.070039452079709E-3</v>
      </c>
      <c r="P19" s="202">
        <v>3.4599109148154895E-3</v>
      </c>
      <c r="Q19" s="202">
        <v>5.8311983075318664E-3</v>
      </c>
      <c r="R19" s="202">
        <v>1.4923546259278025E-2</v>
      </c>
      <c r="S19" s="202">
        <v>1.0086333958811144E-2</v>
      </c>
      <c r="T19" s="202">
        <v>1.5351463254415597E-2</v>
      </c>
      <c r="U19" s="202">
        <v>3.9205951439836295E-2</v>
      </c>
      <c r="V19" s="202">
        <v>0</v>
      </c>
      <c r="W19" s="202">
        <v>8.8448505408092515E-2</v>
      </c>
      <c r="X19" s="202">
        <v>0</v>
      </c>
      <c r="Y19" s="202">
        <v>6.202651850963517E-2</v>
      </c>
      <c r="Z19" s="202">
        <v>0</v>
      </c>
      <c r="AA19" s="202">
        <v>1.7623995879959085E-2</v>
      </c>
      <c r="AB19" s="202">
        <v>0</v>
      </c>
      <c r="AC19" s="202">
        <v>1.3312963222292114E-2</v>
      </c>
      <c r="AD19" s="202">
        <v>1.0881380966641397E-2</v>
      </c>
      <c r="AE19" s="202">
        <v>1.7574465465414663E-3</v>
      </c>
      <c r="AF19" s="202">
        <v>2.6111574855062682E-2</v>
      </c>
      <c r="AG19" s="202">
        <v>0</v>
      </c>
      <c r="AH19" s="202">
        <v>0</v>
      </c>
      <c r="AI19" s="202">
        <v>1.2408656356545672E-2</v>
      </c>
      <c r="AJ19" s="539"/>
      <c r="AK19" s="202"/>
      <c r="AL19" s="202"/>
    </row>
    <row r="20" spans="1:38" s="203" customFormat="1" x14ac:dyDescent="0.25">
      <c r="A20" s="311" t="s">
        <v>1243</v>
      </c>
      <c r="B20" s="204" t="s">
        <v>1173</v>
      </c>
      <c r="C20" s="205">
        <v>3.0171967319264036E-2</v>
      </c>
      <c r="D20" s="205">
        <v>7.0910548260836509E-2</v>
      </c>
      <c r="E20" s="205">
        <v>5.2050608994706836E-2</v>
      </c>
      <c r="F20" s="205">
        <v>5.5312756126084398E-2</v>
      </c>
      <c r="G20" s="205">
        <v>5.3077656876437292E-2</v>
      </c>
      <c r="H20" s="205">
        <v>7.4551503641888658E-2</v>
      </c>
      <c r="I20" s="205">
        <v>3.7961624637345842E-2</v>
      </c>
      <c r="J20" s="205">
        <v>0</v>
      </c>
      <c r="K20" s="205">
        <v>4.8416226744138327E-2</v>
      </c>
      <c r="L20" s="205">
        <v>1.9754863380987003E-2</v>
      </c>
      <c r="M20" s="205">
        <v>6.1798135659423249E-2</v>
      </c>
      <c r="N20" s="205">
        <v>2.751018555573654E-2</v>
      </c>
      <c r="O20" s="205">
        <v>2.3614359104030702E-2</v>
      </c>
      <c r="P20" s="205">
        <v>6.2720045160419888E-2</v>
      </c>
      <c r="Q20" s="205">
        <v>4.7396459856149126E-2</v>
      </c>
      <c r="R20" s="205">
        <v>2.0862282795742287E-2</v>
      </c>
      <c r="S20" s="205">
        <v>4.0455041253087812E-2</v>
      </c>
      <c r="T20" s="205">
        <v>0.13571097476493871</v>
      </c>
      <c r="U20" s="205">
        <v>0.10068637173855681</v>
      </c>
      <c r="V20" s="205">
        <v>1.9955542186540303E-3</v>
      </c>
      <c r="W20" s="205">
        <v>7.3999397995321931E-2</v>
      </c>
      <c r="X20" s="205">
        <v>0.13985597973761763</v>
      </c>
      <c r="Y20" s="205">
        <v>8.3133561947296569E-2</v>
      </c>
      <c r="Z20" s="205">
        <v>0</v>
      </c>
      <c r="AA20" s="205">
        <v>3.1567865383553731E-2</v>
      </c>
      <c r="AB20" s="205">
        <v>0</v>
      </c>
      <c r="AC20" s="205">
        <v>5.6086250575835411E-2</v>
      </c>
      <c r="AD20" s="205">
        <v>5.0932992858210145E-2</v>
      </c>
      <c r="AE20" s="205">
        <v>6.1798135659423249E-2</v>
      </c>
      <c r="AF20" s="205">
        <v>4.2966048332532217E-2</v>
      </c>
      <c r="AG20" s="205">
        <v>0</v>
      </c>
      <c r="AH20" s="205">
        <v>0.13985597973761763</v>
      </c>
      <c r="AI20" s="205">
        <v>5.2621787765037856E-2</v>
      </c>
      <c r="AJ20" s="539"/>
      <c r="AK20" s="205"/>
      <c r="AL20" s="205"/>
    </row>
    <row r="21" spans="1:38" s="206" customFormat="1" x14ac:dyDescent="0.25">
      <c r="A21" s="311" t="s">
        <v>1244</v>
      </c>
      <c r="B21" s="207" t="s">
        <v>1174</v>
      </c>
      <c r="C21" s="208">
        <v>2.6569627271668204E-2</v>
      </c>
      <c r="D21" s="208">
        <v>4.3806062101498643E-2</v>
      </c>
      <c r="E21" s="208">
        <v>5.9095013408230916E-2</v>
      </c>
      <c r="F21" s="208">
        <v>7.3255088447507236E-2</v>
      </c>
      <c r="G21" s="208">
        <v>5.2545922691423011E-2</v>
      </c>
      <c r="H21" s="208">
        <v>1.3759266983866054E-2</v>
      </c>
      <c r="I21" s="208">
        <v>3.2574015456841264E-2</v>
      </c>
      <c r="J21" s="208">
        <v>0</v>
      </c>
      <c r="K21" s="208">
        <v>0</v>
      </c>
      <c r="L21" s="208">
        <v>2.8478787605042483E-2</v>
      </c>
      <c r="M21" s="208">
        <v>3.6414169303091465E-2</v>
      </c>
      <c r="N21" s="208">
        <v>3.2118876616274369E-2</v>
      </c>
      <c r="O21" s="208">
        <v>1.7608294169686036E-2</v>
      </c>
      <c r="P21" s="208">
        <v>0.6169517748491965</v>
      </c>
      <c r="Q21" s="208">
        <v>2.9638237280359456E-2</v>
      </c>
      <c r="R21" s="208">
        <v>3.8442131045306117E-2</v>
      </c>
      <c r="S21" s="208">
        <v>3.4958000095323479E-6</v>
      </c>
      <c r="T21" s="208">
        <v>0</v>
      </c>
      <c r="U21" s="208">
        <v>0.12419474416897212</v>
      </c>
      <c r="V21" s="208">
        <v>2.3426988968933706E-5</v>
      </c>
      <c r="W21" s="208">
        <v>1</v>
      </c>
      <c r="X21" s="208">
        <v>0</v>
      </c>
      <c r="Y21" s="208">
        <v>5.4748286959136395E-2</v>
      </c>
      <c r="Z21" s="208">
        <v>0</v>
      </c>
      <c r="AA21" s="208">
        <v>3.0783351110895557E-2</v>
      </c>
      <c r="AB21" s="208">
        <v>0</v>
      </c>
      <c r="AC21" s="208">
        <v>3.5151470619555238E-2</v>
      </c>
      <c r="AD21" s="208">
        <v>4.83279043417685E-2</v>
      </c>
      <c r="AE21" s="208">
        <v>3.6414169303091465E-2</v>
      </c>
      <c r="AF21" s="208">
        <v>2.8603860636101694E-2</v>
      </c>
      <c r="AG21" s="208">
        <v>0</v>
      </c>
      <c r="AH21" s="208">
        <v>0</v>
      </c>
      <c r="AI21" s="208">
        <v>4.9936061255509444E-2</v>
      </c>
      <c r="AJ21" s="539"/>
      <c r="AK21" s="208"/>
      <c r="AL21" s="208"/>
    </row>
    <row r="22" spans="1:38" x14ac:dyDescent="0.25">
      <c r="A22" s="60" t="s">
        <v>1245</v>
      </c>
      <c r="B22" s="465" t="s">
        <v>1836</v>
      </c>
      <c r="C22" s="209">
        <v>8.8477603562561527E-3</v>
      </c>
      <c r="D22" s="209">
        <v>1.4855494863201323E-2</v>
      </c>
      <c r="E22" s="209">
        <v>2.2229330322709375E-2</v>
      </c>
      <c r="F22" s="209">
        <v>7.0573780768945936E-3</v>
      </c>
      <c r="G22" s="209">
        <v>1.388079925473513E-2</v>
      </c>
      <c r="H22" s="209">
        <v>1.3977648146560698E-2</v>
      </c>
      <c r="I22" s="209">
        <v>3.3731960552546994E-3</v>
      </c>
      <c r="J22" s="209">
        <v>9.2399569891090107E-9</v>
      </c>
      <c r="K22" s="209">
        <v>2.0705183106916027E-2</v>
      </c>
      <c r="L22" s="209">
        <v>3.3497998923975772E-2</v>
      </c>
      <c r="M22" s="209">
        <v>1.9433775497454634E-3</v>
      </c>
      <c r="N22" s="209">
        <v>3.725344415312478E-2</v>
      </c>
      <c r="O22" s="209">
        <v>9.070039452079709E-3</v>
      </c>
      <c r="P22" s="209">
        <v>3.4599109148154895E-3</v>
      </c>
      <c r="Q22" s="209">
        <v>5.8311983075318664E-3</v>
      </c>
      <c r="R22" s="209">
        <v>1.4923546259278025E-2</v>
      </c>
      <c r="S22" s="209">
        <v>1.0086333958811144E-2</v>
      </c>
      <c r="T22" s="209">
        <v>1.5351463254415597E-2</v>
      </c>
      <c r="U22" s="209">
        <v>3.9205951439836295E-2</v>
      </c>
      <c r="V22" s="209">
        <v>0</v>
      </c>
      <c r="W22" s="209">
        <v>8.8448505408092515E-2</v>
      </c>
      <c r="X22" s="209">
        <v>0</v>
      </c>
      <c r="Y22" s="209">
        <v>6.202651850963517E-2</v>
      </c>
      <c r="Z22" s="209">
        <v>0</v>
      </c>
      <c r="AA22" s="209">
        <v>1.7623995879959085E-2</v>
      </c>
      <c r="AB22" s="209">
        <v>0</v>
      </c>
      <c r="AC22" s="209">
        <v>1.3312963222292114E-2</v>
      </c>
      <c r="AD22" s="209">
        <v>1.0881380966641397E-2</v>
      </c>
      <c r="AE22" s="209">
        <v>1.7574465465414663E-3</v>
      </c>
      <c r="AF22" s="209">
        <v>2.6111574855062682E-2</v>
      </c>
      <c r="AG22" s="209">
        <v>0</v>
      </c>
      <c r="AH22" s="209">
        <v>0</v>
      </c>
      <c r="AI22" s="209">
        <v>1.2408656356545672E-2</v>
      </c>
      <c r="AJ22" s="539"/>
      <c r="AK22" s="209"/>
      <c r="AL22" s="209"/>
    </row>
    <row r="23" spans="1:38" x14ac:dyDescent="0.25">
      <c r="A23" s="60" t="s">
        <v>1246</v>
      </c>
      <c r="B23" s="71" t="s">
        <v>1837</v>
      </c>
      <c r="C23" s="209">
        <v>3.0171967319264036E-2</v>
      </c>
      <c r="D23" s="209">
        <v>7.0910548260836509E-2</v>
      </c>
      <c r="E23" s="209">
        <v>5.2050608994706836E-2</v>
      </c>
      <c r="F23" s="209">
        <v>5.5312756126084398E-2</v>
      </c>
      <c r="G23" s="209">
        <v>5.3077656876437292E-2</v>
      </c>
      <c r="H23" s="209">
        <v>7.4551503641888658E-2</v>
      </c>
      <c r="I23" s="209">
        <v>3.7961624637345842E-2</v>
      </c>
      <c r="J23" s="209">
        <v>0</v>
      </c>
      <c r="K23" s="209">
        <v>4.8416226744138327E-2</v>
      </c>
      <c r="L23" s="209">
        <v>1.9754863380987003E-2</v>
      </c>
      <c r="M23" s="209">
        <v>6.1798135659423249E-2</v>
      </c>
      <c r="N23" s="209">
        <v>2.751018555573654E-2</v>
      </c>
      <c r="O23" s="209">
        <v>2.3614359104030702E-2</v>
      </c>
      <c r="P23" s="209">
        <v>6.2720045160419888E-2</v>
      </c>
      <c r="Q23" s="209">
        <v>4.7396459856149126E-2</v>
      </c>
      <c r="R23" s="209">
        <v>2.0862282795742287E-2</v>
      </c>
      <c r="S23" s="209">
        <v>4.0455041253087812E-2</v>
      </c>
      <c r="T23" s="209">
        <v>0.13571097476493871</v>
      </c>
      <c r="U23" s="209">
        <v>0.10068637173855681</v>
      </c>
      <c r="V23" s="209">
        <v>1.9955542186540303E-3</v>
      </c>
      <c r="W23" s="209">
        <v>7.3999397995321931E-2</v>
      </c>
      <c r="X23" s="209">
        <v>0.13985597973761763</v>
      </c>
      <c r="Y23" s="209">
        <v>8.3133561947296569E-2</v>
      </c>
      <c r="Z23" s="209">
        <v>0</v>
      </c>
      <c r="AA23" s="209">
        <v>3.1567865383553731E-2</v>
      </c>
      <c r="AB23" s="209">
        <v>0</v>
      </c>
      <c r="AC23" s="209">
        <v>5.6086250575835411E-2</v>
      </c>
      <c r="AD23" s="209">
        <v>5.0932992858210145E-2</v>
      </c>
      <c r="AE23" s="209">
        <v>6.1798135659423249E-2</v>
      </c>
      <c r="AF23" s="209">
        <v>4.2966048332532217E-2</v>
      </c>
      <c r="AG23" s="209">
        <v>0</v>
      </c>
      <c r="AH23" s="209">
        <v>0.13985597973761763</v>
      </c>
      <c r="AI23" s="209">
        <v>5.2621787765037856E-2</v>
      </c>
      <c r="AJ23" s="539"/>
      <c r="AK23" s="209"/>
      <c r="AL23" s="209"/>
    </row>
    <row r="24" spans="1:38" x14ac:dyDescent="0.25">
      <c r="A24" s="60" t="s">
        <v>1247</v>
      </c>
      <c r="B24" s="71" t="s">
        <v>1121</v>
      </c>
      <c r="C24" s="209">
        <v>2.6569627271668204E-2</v>
      </c>
      <c r="D24" s="209">
        <v>3.557241072488438E-2</v>
      </c>
      <c r="E24" s="209">
        <v>5.9528126675245978E-2</v>
      </c>
      <c r="F24" s="209">
        <v>7.3255088447507236E-2</v>
      </c>
      <c r="G24" s="209">
        <v>5.0418818457840638E-2</v>
      </c>
      <c r="H24" s="209">
        <v>1.3759266983866054E-2</v>
      </c>
      <c r="I24" s="209">
        <v>3.2574015456841264E-2</v>
      </c>
      <c r="J24" s="209">
        <v>0</v>
      </c>
      <c r="K24" s="209">
        <v>0</v>
      </c>
      <c r="L24" s="209">
        <v>2.8146776845222835E-2</v>
      </c>
      <c r="M24" s="209">
        <v>3.65510443273592E-2</v>
      </c>
      <c r="N24" s="209">
        <v>3.2118876616274369E-2</v>
      </c>
      <c r="O24" s="209">
        <v>1.7608294169686036E-2</v>
      </c>
      <c r="P24" s="209">
        <v>0.6169517748491965</v>
      </c>
      <c r="Q24" s="209">
        <v>2.9600093473569348E-2</v>
      </c>
      <c r="R24" s="209">
        <v>3.8442131045306117E-2</v>
      </c>
      <c r="S24" s="209">
        <v>3.4958000095323479E-6</v>
      </c>
      <c r="T24" s="209">
        <v>0</v>
      </c>
      <c r="U24" s="209">
        <v>0.12419474416897212</v>
      </c>
      <c r="V24" s="209">
        <v>2.3426988968933706E-5</v>
      </c>
      <c r="W24" s="209">
        <v>1</v>
      </c>
      <c r="X24" s="209">
        <v>0</v>
      </c>
      <c r="Y24" s="209">
        <v>5.4748286959136395E-2</v>
      </c>
      <c r="Z24" s="209">
        <v>0</v>
      </c>
      <c r="AA24" s="209">
        <v>3.0783351110895557E-2</v>
      </c>
      <c r="AB24" s="209">
        <v>0</v>
      </c>
      <c r="AC24" s="209">
        <v>3.5151470619555238E-2</v>
      </c>
      <c r="AD24" s="209">
        <v>4.653248340480913E-2</v>
      </c>
      <c r="AE24" s="209">
        <v>3.65510443273592E-2</v>
      </c>
      <c r="AF24" s="209">
        <v>2.8276589066305719E-2</v>
      </c>
      <c r="AG24" s="209">
        <v>0</v>
      </c>
      <c r="AH24" s="209">
        <v>0</v>
      </c>
      <c r="AI24" s="209">
        <v>4.7967450252870122E-2</v>
      </c>
      <c r="AJ24" s="539"/>
      <c r="AK24" s="209"/>
      <c r="AL24" s="209"/>
    </row>
    <row r="25" spans="1:38" x14ac:dyDescent="0.25">
      <c r="A25" s="60" t="s">
        <v>1248</v>
      </c>
      <c r="B25" s="71" t="s">
        <v>1838</v>
      </c>
      <c r="C25" s="209">
        <v>4.6230788457306903E-2</v>
      </c>
      <c r="D25" s="209">
        <v>0.27260332028372269</v>
      </c>
      <c r="E25" s="209">
        <v>3.620274681918894E-2</v>
      </c>
      <c r="F25" s="209">
        <v>7.055287407044819E-2</v>
      </c>
      <c r="G25" s="209">
        <v>4.0026181511241925E-2</v>
      </c>
      <c r="H25" s="209">
        <v>9.6055546217638829E-2</v>
      </c>
      <c r="I25" s="209">
        <v>0</v>
      </c>
      <c r="J25" s="209">
        <v>0</v>
      </c>
      <c r="K25" s="209">
        <v>0</v>
      </c>
      <c r="L25" s="209">
        <v>1</v>
      </c>
      <c r="M25" s="209">
        <v>3.7167383734390234E-2</v>
      </c>
      <c r="N25" s="209">
        <v>2.5795703291186866E-2</v>
      </c>
      <c r="O25" s="209">
        <v>4.1918753197235134E-2</v>
      </c>
      <c r="P25" s="209">
        <v>4.897564305035465E-2</v>
      </c>
      <c r="Q25" s="209">
        <v>4.55395794806727E-2</v>
      </c>
      <c r="R25" s="209">
        <v>2.6007973647689867E-2</v>
      </c>
      <c r="S25" s="209">
        <v>0</v>
      </c>
      <c r="T25" s="209">
        <v>0.20302014075488439</v>
      </c>
      <c r="U25" s="209">
        <v>0.12323365126765831</v>
      </c>
      <c r="V25" s="209">
        <v>1.2734603149538741E-2</v>
      </c>
      <c r="W25" s="209">
        <v>0.32946642119241709</v>
      </c>
      <c r="X25" s="209">
        <v>0.10211076602373956</v>
      </c>
      <c r="Y25" s="209">
        <v>0.21518579445252123</v>
      </c>
      <c r="Z25" s="209">
        <v>6.5967630427461996E-2</v>
      </c>
      <c r="AA25" s="209">
        <v>9.4443076846433799E-2</v>
      </c>
      <c r="AB25" s="209">
        <v>5.4244533322586296E-2</v>
      </c>
      <c r="AC25" s="209">
        <v>7.0072162397934804E-2</v>
      </c>
      <c r="AD25" s="209">
        <v>4.6315567619538776E-2</v>
      </c>
      <c r="AE25" s="209">
        <v>3.7167383734390234E-2</v>
      </c>
      <c r="AF25" s="209">
        <v>0.12324343617853895</v>
      </c>
      <c r="AG25" s="209">
        <v>0</v>
      </c>
      <c r="AH25" s="209">
        <v>7.1889171810019206E-2</v>
      </c>
      <c r="AI25" s="209">
        <v>4.329783657122839E-2</v>
      </c>
      <c r="AJ25" s="539"/>
      <c r="AK25" s="209"/>
      <c r="AL25" s="209"/>
    </row>
    <row r="26" spans="1:38" x14ac:dyDescent="0.25">
      <c r="A26" s="60" t="s">
        <v>1249</v>
      </c>
      <c r="B26" s="71" t="s">
        <v>1839</v>
      </c>
      <c r="C26" s="209">
        <v>0</v>
      </c>
      <c r="D26" s="209">
        <v>0.14132443915636697</v>
      </c>
      <c r="E26" s="209">
        <v>1.290245032756612E-6</v>
      </c>
      <c r="F26" s="209">
        <v>0</v>
      </c>
      <c r="G26" s="209">
        <v>0.12605457045316726</v>
      </c>
      <c r="H26" s="209">
        <v>0</v>
      </c>
      <c r="I26" s="209">
        <v>0</v>
      </c>
      <c r="J26" s="209">
        <v>0</v>
      </c>
      <c r="K26" s="209">
        <v>0</v>
      </c>
      <c r="L26" s="209">
        <v>3.8144281088612279E-2</v>
      </c>
      <c r="M26" s="209">
        <v>0</v>
      </c>
      <c r="N26" s="209">
        <v>0</v>
      </c>
      <c r="O26" s="209">
        <v>0</v>
      </c>
      <c r="P26" s="209">
        <v>0</v>
      </c>
      <c r="Q26" s="209">
        <v>3.3657456433227387E-2</v>
      </c>
      <c r="R26" s="209">
        <v>0</v>
      </c>
      <c r="S26" s="209">
        <v>0</v>
      </c>
      <c r="T26" s="209">
        <v>0</v>
      </c>
      <c r="U26" s="209">
        <v>0</v>
      </c>
      <c r="V26" s="209">
        <v>0</v>
      </c>
      <c r="W26" s="209">
        <v>0</v>
      </c>
      <c r="X26" s="209">
        <v>0</v>
      </c>
      <c r="Y26" s="209">
        <v>0</v>
      </c>
      <c r="Z26" s="209">
        <v>0</v>
      </c>
      <c r="AA26" s="209">
        <v>0</v>
      </c>
      <c r="AB26" s="209">
        <v>0</v>
      </c>
      <c r="AC26" s="209">
        <v>0</v>
      </c>
      <c r="AD26" s="209">
        <v>0.11993269151877771</v>
      </c>
      <c r="AE26" s="209">
        <v>0</v>
      </c>
      <c r="AF26" s="209">
        <v>3.8144281088612279E-2</v>
      </c>
      <c r="AG26" s="209">
        <v>0</v>
      </c>
      <c r="AH26" s="209">
        <v>0</v>
      </c>
      <c r="AI26" s="209">
        <v>0.12605457045316726</v>
      </c>
      <c r="AJ26" s="539"/>
      <c r="AK26" s="209"/>
      <c r="AL26" s="209"/>
    </row>
    <row r="27" spans="1:38" x14ac:dyDescent="0.25">
      <c r="A27" s="60" t="s">
        <v>1250</v>
      </c>
      <c r="B27" s="71" t="s">
        <v>1123</v>
      </c>
      <c r="C27" s="209">
        <v>4.0250432909930974E-2</v>
      </c>
      <c r="D27" s="209">
        <v>5.1311526269513422E-2</v>
      </c>
      <c r="E27" s="209">
        <v>1.9276188757899784E-3</v>
      </c>
      <c r="F27" s="209">
        <v>1.8454836757738457E-3</v>
      </c>
      <c r="G27" s="209">
        <v>4.908376288348227E-2</v>
      </c>
      <c r="H27" s="209">
        <v>0</v>
      </c>
      <c r="I27" s="209">
        <v>2.336210538160742E-2</v>
      </c>
      <c r="J27" s="209">
        <v>0</v>
      </c>
      <c r="K27" s="209">
        <v>0</v>
      </c>
      <c r="L27" s="209">
        <v>0</v>
      </c>
      <c r="M27" s="209">
        <v>0</v>
      </c>
      <c r="N27" s="209">
        <v>0</v>
      </c>
      <c r="O27" s="209">
        <v>5.0377584149960235E-3</v>
      </c>
      <c r="P27" s="209">
        <v>0</v>
      </c>
      <c r="Q27" s="209">
        <v>1.5016428075247109E-2</v>
      </c>
      <c r="R27" s="209">
        <v>0</v>
      </c>
      <c r="S27" s="209">
        <v>0</v>
      </c>
      <c r="T27" s="209">
        <v>0</v>
      </c>
      <c r="U27" s="209">
        <v>0</v>
      </c>
      <c r="V27" s="209">
        <v>0</v>
      </c>
      <c r="W27" s="209">
        <v>0</v>
      </c>
      <c r="X27" s="209">
        <v>0</v>
      </c>
      <c r="Y27" s="209">
        <v>0</v>
      </c>
      <c r="Z27" s="209">
        <v>0</v>
      </c>
      <c r="AA27" s="209">
        <v>0</v>
      </c>
      <c r="AB27" s="209">
        <v>0</v>
      </c>
      <c r="AC27" s="209">
        <v>0</v>
      </c>
      <c r="AD27" s="209">
        <v>4.8429993785015564E-2</v>
      </c>
      <c r="AE27" s="209">
        <v>0</v>
      </c>
      <c r="AF27" s="209">
        <v>0</v>
      </c>
      <c r="AG27" s="209">
        <v>0</v>
      </c>
      <c r="AH27" s="209">
        <v>0</v>
      </c>
      <c r="AI27" s="209">
        <v>4.8429993785015564E-2</v>
      </c>
      <c r="AJ27" s="539"/>
      <c r="AK27" s="209"/>
      <c r="AL27" s="209"/>
    </row>
    <row r="28" spans="1:38" x14ac:dyDescent="0.25">
      <c r="A28" s="60" t="s">
        <v>1251</v>
      </c>
      <c r="B28" s="71" t="s">
        <v>1122</v>
      </c>
      <c r="C28" s="209">
        <v>0</v>
      </c>
      <c r="D28" s="209">
        <v>0</v>
      </c>
      <c r="E28" s="209">
        <v>0</v>
      </c>
      <c r="F28" s="209">
        <v>0</v>
      </c>
      <c r="G28" s="209">
        <v>0</v>
      </c>
      <c r="H28" s="209">
        <v>0</v>
      </c>
      <c r="I28" s="209">
        <v>0</v>
      </c>
      <c r="J28" s="209">
        <v>0</v>
      </c>
      <c r="K28" s="209">
        <v>0</v>
      </c>
      <c r="L28" s="209">
        <v>0</v>
      </c>
      <c r="M28" s="209">
        <v>0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0</v>
      </c>
      <c r="T28" s="209">
        <v>0</v>
      </c>
      <c r="U28" s="209">
        <v>0</v>
      </c>
      <c r="V28" s="209">
        <v>0</v>
      </c>
      <c r="W28" s="209">
        <v>0</v>
      </c>
      <c r="X28" s="209">
        <v>0</v>
      </c>
      <c r="Y28" s="209">
        <v>0</v>
      </c>
      <c r="Z28" s="209">
        <v>0</v>
      </c>
      <c r="AA28" s="209">
        <v>0</v>
      </c>
      <c r="AB28" s="209">
        <v>0</v>
      </c>
      <c r="AC28" s="209">
        <v>0</v>
      </c>
      <c r="AD28" s="209">
        <v>0</v>
      </c>
      <c r="AE28" s="209">
        <v>0</v>
      </c>
      <c r="AF28" s="209">
        <v>0</v>
      </c>
      <c r="AG28" s="209">
        <v>0</v>
      </c>
      <c r="AH28" s="209">
        <v>0</v>
      </c>
      <c r="AI28" s="209">
        <v>0</v>
      </c>
      <c r="AJ28" s="539"/>
      <c r="AK28" s="209"/>
      <c r="AL28" s="209"/>
    </row>
    <row r="29" spans="1:38" x14ac:dyDescent="0.25">
      <c r="A29" s="60" t="s">
        <v>579</v>
      </c>
      <c r="B29" s="71" t="s">
        <v>1221</v>
      </c>
      <c r="C29" s="209">
        <v>1.9909397668687059E-2</v>
      </c>
      <c r="D29" s="209">
        <v>4.6002087836746024E-2</v>
      </c>
      <c r="E29" s="209">
        <v>3.8616461481692455E-2</v>
      </c>
      <c r="F29" s="209">
        <v>2.6545707329932892E-2</v>
      </c>
      <c r="G29" s="209">
        <v>3.4321906273177584E-2</v>
      </c>
      <c r="H29" s="209">
        <v>4.0809416027073227E-2</v>
      </c>
      <c r="I29" s="209">
        <v>1.2846911067053915E-2</v>
      </c>
      <c r="J29" s="209">
        <v>9.2399569891090107E-9</v>
      </c>
      <c r="K29" s="209">
        <v>4.6875338671392812E-2</v>
      </c>
      <c r="L29" s="209">
        <v>2.250283002315024E-2</v>
      </c>
      <c r="M29" s="209">
        <v>1.1228984449583751E-2</v>
      </c>
      <c r="N29" s="209">
        <v>3.0896074943310082E-2</v>
      </c>
      <c r="O29" s="209">
        <v>1.3939490040345649E-2</v>
      </c>
      <c r="P29" s="209">
        <v>5.6223826213304032E-2</v>
      </c>
      <c r="Q29" s="209">
        <v>2.5506102113085606E-2</v>
      </c>
      <c r="R29" s="209">
        <v>1.7866337706917177E-2</v>
      </c>
      <c r="S29" s="209">
        <v>2.6306456954345945E-2</v>
      </c>
      <c r="T29" s="209">
        <v>9.3478958292794234E-2</v>
      </c>
      <c r="U29" s="209">
        <v>8.9750301128685817E-2</v>
      </c>
      <c r="V29" s="209">
        <v>1.1255578668000858E-3</v>
      </c>
      <c r="W29" s="209">
        <v>8.7981080886881669E-2</v>
      </c>
      <c r="X29" s="209">
        <v>0.10489484032888055</v>
      </c>
      <c r="Y29" s="209">
        <v>6.7799135811926509E-2</v>
      </c>
      <c r="Z29" s="209">
        <v>6.5967630427461996E-2</v>
      </c>
      <c r="AA29" s="209">
        <v>6.0095110764927843E-2</v>
      </c>
      <c r="AB29" s="209">
        <v>5.4244533322586296E-2</v>
      </c>
      <c r="AC29" s="209">
        <v>4.0420386119797223E-2</v>
      </c>
      <c r="AD29" s="209">
        <v>3.1529423665496444E-2</v>
      </c>
      <c r="AE29" s="209">
        <v>1.0327395982719399E-2</v>
      </c>
      <c r="AF29" s="209">
        <v>4.131180249992638E-2</v>
      </c>
      <c r="AG29" s="209">
        <v>0</v>
      </c>
      <c r="AH29" s="209">
        <v>7.3379273078110291E-2</v>
      </c>
      <c r="AI29" s="209">
        <v>3.2436162093828519E-2</v>
      </c>
      <c r="AJ29" s="539"/>
      <c r="AK29" s="209"/>
      <c r="AL29" s="209"/>
    </row>
    <row r="30" spans="1:38" x14ac:dyDescent="0.25">
      <c r="A30" s="60"/>
      <c r="B30" s="70"/>
      <c r="C30" s="139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539"/>
    </row>
    <row r="31" spans="1:38" s="42" customFormat="1" x14ac:dyDescent="0.25">
      <c r="A31" s="60"/>
      <c r="B31" s="70" t="s">
        <v>1205</v>
      </c>
      <c r="C31" s="233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539"/>
    </row>
    <row r="32" spans="1:38" s="199" customFormat="1" x14ac:dyDescent="0.25">
      <c r="A32" s="60" t="s">
        <v>1210</v>
      </c>
      <c r="B32" s="201" t="s">
        <v>1175</v>
      </c>
      <c r="C32" s="202">
        <v>3.8237358145661284</v>
      </c>
      <c r="D32" s="202">
        <v>5.3296639726998807</v>
      </c>
      <c r="E32" s="202">
        <v>7.6230938658105218</v>
      </c>
      <c r="F32" s="202">
        <v>4.1078007174463691</v>
      </c>
      <c r="G32" s="202">
        <v>6.1637928777130329</v>
      </c>
      <c r="H32" s="202">
        <v>3.1408523344393866</v>
      </c>
      <c r="I32" s="202">
        <v>11.963403188285488</v>
      </c>
      <c r="J32" s="202">
        <v>8446357</v>
      </c>
      <c r="K32" s="202">
        <v>2.2282372199253846</v>
      </c>
      <c r="L32" s="202">
        <v>11.940941296347514</v>
      </c>
      <c r="M32" s="202">
        <v>18.238724870958229</v>
      </c>
      <c r="N32" s="202">
        <v>3.2268080893655395</v>
      </c>
      <c r="O32" s="202">
        <v>1.9243640411892822</v>
      </c>
      <c r="P32" s="202">
        <v>3.88</v>
      </c>
      <c r="Q32" s="202">
        <v>7.7991225713987538</v>
      </c>
      <c r="R32" s="202">
        <v>1.3637549509343478</v>
      </c>
      <c r="S32" s="202">
        <v>1.4000168390399237</v>
      </c>
      <c r="T32" s="202">
        <v>0.85683114534117599</v>
      </c>
      <c r="U32" s="202">
        <v>0.54821970143490739</v>
      </c>
      <c r="V32" s="202">
        <v>0</v>
      </c>
      <c r="W32" s="202">
        <v>0.32617730726637245</v>
      </c>
      <c r="X32" s="202">
        <v>0</v>
      </c>
      <c r="Y32" s="202">
        <v>0.41049801578953055</v>
      </c>
      <c r="Z32" s="202">
        <v>0</v>
      </c>
      <c r="AA32" s="202">
        <v>1.4562953420953326</v>
      </c>
      <c r="AB32" s="202">
        <v>0</v>
      </c>
      <c r="AC32" s="202">
        <v>1.420368926886991</v>
      </c>
      <c r="AD32" s="202">
        <v>6.2766546567726271</v>
      </c>
      <c r="AE32" s="202">
        <v>22.487395035465052</v>
      </c>
      <c r="AF32" s="202">
        <v>6.8449727745064859</v>
      </c>
      <c r="AG32" s="202">
        <v>0</v>
      </c>
      <c r="AH32" s="202">
        <v>0</v>
      </c>
      <c r="AI32" s="202">
        <v>5.8151288411350581</v>
      </c>
      <c r="AJ32" s="539"/>
      <c r="AK32" s="235"/>
      <c r="AL32" s="235"/>
    </row>
    <row r="33" spans="1:38" s="203" customFormat="1" x14ac:dyDescent="0.25">
      <c r="A33" s="60" t="s">
        <v>1211</v>
      </c>
      <c r="B33" s="204" t="s">
        <v>1176</v>
      </c>
      <c r="C33" s="205">
        <v>1.9237102536461528</v>
      </c>
      <c r="D33" s="205">
        <v>0.65770790200187357</v>
      </c>
      <c r="E33" s="205">
        <v>1.1129113009096003</v>
      </c>
      <c r="F33" s="205">
        <v>1.3504958791248434</v>
      </c>
      <c r="G33" s="205">
        <v>1.0854356044759466</v>
      </c>
      <c r="H33" s="205">
        <v>1.2176055644309149</v>
      </c>
      <c r="I33" s="205">
        <v>0.98856359177023534</v>
      </c>
      <c r="J33" s="205">
        <v>0</v>
      </c>
      <c r="K33" s="205">
        <v>2.4471782287299795</v>
      </c>
      <c r="L33" s="205">
        <v>2.1403381317356858</v>
      </c>
      <c r="M33" s="205">
        <v>1.6076893946654165</v>
      </c>
      <c r="N33" s="205">
        <v>3.4054503136103573</v>
      </c>
      <c r="O33" s="205">
        <v>1.1035449811137348</v>
      </c>
      <c r="P33" s="205">
        <v>1.5880929979432883</v>
      </c>
      <c r="Q33" s="205">
        <v>1.8732020097776094</v>
      </c>
      <c r="R33" s="205">
        <v>1.3321788340179099</v>
      </c>
      <c r="S33" s="205">
        <v>1.2173622261683867</v>
      </c>
      <c r="T33" s="205">
        <v>0.60839708956563898</v>
      </c>
      <c r="U33" s="205">
        <v>0.87344118187497832</v>
      </c>
      <c r="V33" s="205">
        <v>22.102086461961211</v>
      </c>
      <c r="W33" s="205">
        <v>0.9987816667718451</v>
      </c>
      <c r="X33" s="205">
        <v>0.34170574142483562</v>
      </c>
      <c r="Y33" s="205">
        <v>1.1427483655257411</v>
      </c>
      <c r="Z33" s="205">
        <v>0</v>
      </c>
      <c r="AA33" s="205">
        <v>2.1890699415906436</v>
      </c>
      <c r="AB33" s="205">
        <v>0</v>
      </c>
      <c r="AC33" s="205">
        <v>1.1473623425500876</v>
      </c>
      <c r="AD33" s="205">
        <v>1.369185896064246</v>
      </c>
      <c r="AE33" s="205">
        <v>1.6076893946654165</v>
      </c>
      <c r="AF33" s="205">
        <v>2.3840397410208163</v>
      </c>
      <c r="AG33" s="205">
        <v>0</v>
      </c>
      <c r="AH33" s="205">
        <v>0.34170574142483562</v>
      </c>
      <c r="AI33" s="205">
        <v>1.137326988789984</v>
      </c>
      <c r="AJ33" s="539"/>
      <c r="AK33" s="236"/>
      <c r="AL33" s="236"/>
    </row>
    <row r="34" spans="1:38" s="206" customFormat="1" x14ac:dyDescent="0.25">
      <c r="A34" s="311" t="s">
        <v>1252</v>
      </c>
      <c r="B34" s="290" t="s">
        <v>1177</v>
      </c>
      <c r="C34" s="208">
        <v>2.1762804892755843</v>
      </c>
      <c r="D34" s="208">
        <v>0.83139116193673657</v>
      </c>
      <c r="E34" s="208">
        <v>0.87458764664586697</v>
      </c>
      <c r="F34" s="208">
        <v>0.90432805762112012</v>
      </c>
      <c r="G34" s="208">
        <v>0.94388816235011375</v>
      </c>
      <c r="H34" s="208">
        <v>2.2578068619554821</v>
      </c>
      <c r="I34" s="208">
        <v>1.1221989509195145</v>
      </c>
      <c r="J34" s="208">
        <v>0</v>
      </c>
      <c r="K34" s="208">
        <v>0</v>
      </c>
      <c r="L34" s="208">
        <v>1.695809946861967</v>
      </c>
      <c r="M34" s="208">
        <v>1.2353061598190884</v>
      </c>
      <c r="N34" s="208">
        <v>1.2059411440296133</v>
      </c>
      <c r="O34" s="208">
        <v>1.2303047892182815</v>
      </c>
      <c r="P34" s="208">
        <v>0.74754735410788764</v>
      </c>
      <c r="Q34" s="208">
        <v>1.3782135390099766</v>
      </c>
      <c r="R34" s="208">
        <v>0.49236028018657363</v>
      </c>
      <c r="S34" s="208">
        <v>2877.3539999999998</v>
      </c>
      <c r="T34" s="208">
        <v>0</v>
      </c>
      <c r="U34" s="208">
        <v>0.71430549479266536</v>
      </c>
      <c r="V34" s="208">
        <v>589.91999999999996</v>
      </c>
      <c r="W34" s="208">
        <v>1</v>
      </c>
      <c r="X34" s="208">
        <v>0</v>
      </c>
      <c r="Y34" s="208">
        <v>0.67410159114979129</v>
      </c>
      <c r="Z34" s="208">
        <v>0</v>
      </c>
      <c r="AA34" s="208">
        <v>1.207159429651079</v>
      </c>
      <c r="AB34" s="208">
        <v>0</v>
      </c>
      <c r="AC34" s="208">
        <v>0.74261978468522916</v>
      </c>
      <c r="AD34" s="208">
        <v>0.98754297631354437</v>
      </c>
      <c r="AE34" s="208">
        <v>1.2353061598190884</v>
      </c>
      <c r="AF34" s="208">
        <v>1.6902412937074907</v>
      </c>
      <c r="AG34" s="208">
        <v>0</v>
      </c>
      <c r="AH34" s="208">
        <v>0</v>
      </c>
      <c r="AI34" s="208">
        <v>0.95823428452256931</v>
      </c>
      <c r="AJ34" s="539"/>
      <c r="AK34" s="237"/>
      <c r="AL34" s="237"/>
    </row>
    <row r="35" spans="1:38" s="42" customFormat="1" x14ac:dyDescent="0.25">
      <c r="A35" s="60" t="s">
        <v>1253</v>
      </c>
      <c r="B35" s="465" t="s">
        <v>1840</v>
      </c>
      <c r="C35" s="223">
        <v>3.8237358145661284</v>
      </c>
      <c r="D35" s="223">
        <v>5.3296639726998807</v>
      </c>
      <c r="E35" s="223">
        <v>7.6230938658105218</v>
      </c>
      <c r="F35" s="223">
        <v>4.1078007174463691</v>
      </c>
      <c r="G35" s="223">
        <v>6.1637928777130329</v>
      </c>
      <c r="H35" s="223">
        <v>3.1408523344393866</v>
      </c>
      <c r="I35" s="223">
        <v>11.963403188285488</v>
      </c>
      <c r="J35" s="223">
        <v>8446357</v>
      </c>
      <c r="K35" s="223">
        <v>2.2282372199253846</v>
      </c>
      <c r="L35" s="223">
        <v>11.940941296347514</v>
      </c>
      <c r="M35" s="223">
        <v>18.238724870958229</v>
      </c>
      <c r="N35" s="223">
        <v>3.2268080893655395</v>
      </c>
      <c r="O35" s="223">
        <v>1.9243640411892822</v>
      </c>
      <c r="P35" s="223">
        <v>3.88</v>
      </c>
      <c r="Q35" s="223">
        <v>7.7991225713987538</v>
      </c>
      <c r="R35" s="223">
        <v>1.3637549509343478</v>
      </c>
      <c r="S35" s="223">
        <v>1.4000168390399237</v>
      </c>
      <c r="T35" s="223">
        <v>0.85683114534117599</v>
      </c>
      <c r="U35" s="223">
        <v>0.54821970143490739</v>
      </c>
      <c r="V35" s="223">
        <v>0</v>
      </c>
      <c r="W35" s="223">
        <v>0.32617730726637245</v>
      </c>
      <c r="X35" s="223">
        <v>0</v>
      </c>
      <c r="Y35" s="223">
        <v>0.41049801578953055</v>
      </c>
      <c r="Z35" s="223">
        <v>0</v>
      </c>
      <c r="AA35" s="223">
        <v>1.4562953420953326</v>
      </c>
      <c r="AB35" s="223">
        <v>0</v>
      </c>
      <c r="AC35" s="223">
        <v>1.420368926886991</v>
      </c>
      <c r="AD35" s="223">
        <v>6.2766546567726271</v>
      </c>
      <c r="AE35" s="223">
        <v>22.487395035465052</v>
      </c>
      <c r="AF35" s="223">
        <v>6.8449727745064859</v>
      </c>
      <c r="AG35" s="223">
        <v>0</v>
      </c>
      <c r="AH35" s="223">
        <v>0</v>
      </c>
      <c r="AI35" s="223">
        <v>5.8151288411350581</v>
      </c>
      <c r="AJ35" s="539"/>
      <c r="AK35" s="238"/>
      <c r="AL35" s="238"/>
    </row>
    <row r="36" spans="1:38" s="42" customFormat="1" x14ac:dyDescent="0.25">
      <c r="A36" s="60" t="s">
        <v>1254</v>
      </c>
      <c r="B36" s="71" t="s">
        <v>1841</v>
      </c>
      <c r="C36" s="223">
        <v>1.9237102536461528</v>
      </c>
      <c r="D36" s="223">
        <v>0.65770790200187357</v>
      </c>
      <c r="E36" s="223">
        <v>1.1129113009096003</v>
      </c>
      <c r="F36" s="223">
        <v>1.3504958791248434</v>
      </c>
      <c r="G36" s="223">
        <v>1.0854356044759466</v>
      </c>
      <c r="H36" s="223">
        <v>1.2176055644309149</v>
      </c>
      <c r="I36" s="223">
        <v>0.98856359177023534</v>
      </c>
      <c r="J36" s="223">
        <v>0</v>
      </c>
      <c r="K36" s="223">
        <v>2.4471782287299795</v>
      </c>
      <c r="L36" s="223">
        <v>2.1403381317356858</v>
      </c>
      <c r="M36" s="223">
        <v>1.6076893946654165</v>
      </c>
      <c r="N36" s="223">
        <v>3.4054503136103573</v>
      </c>
      <c r="O36" s="223">
        <v>1.1035449811137348</v>
      </c>
      <c r="P36" s="223">
        <v>1.5880929979432883</v>
      </c>
      <c r="Q36" s="223">
        <v>1.8732020097776094</v>
      </c>
      <c r="R36" s="223">
        <v>1.3321788340179099</v>
      </c>
      <c r="S36" s="223">
        <v>1.2173622261683867</v>
      </c>
      <c r="T36" s="223">
        <v>0.60839708956563898</v>
      </c>
      <c r="U36" s="223">
        <v>0.87344118187497832</v>
      </c>
      <c r="V36" s="223">
        <v>22.102086461961211</v>
      </c>
      <c r="W36" s="223">
        <v>0.9987816667718451</v>
      </c>
      <c r="X36" s="223">
        <v>0.34170574142483562</v>
      </c>
      <c r="Y36" s="223">
        <v>1.1427483655257411</v>
      </c>
      <c r="Z36" s="223">
        <v>0</v>
      </c>
      <c r="AA36" s="223">
        <v>2.1890699415906436</v>
      </c>
      <c r="AB36" s="223">
        <v>0</v>
      </c>
      <c r="AC36" s="223">
        <v>1.1473623425500876</v>
      </c>
      <c r="AD36" s="223">
        <v>1.369185896064246</v>
      </c>
      <c r="AE36" s="223">
        <v>1.6076893946654165</v>
      </c>
      <c r="AF36" s="223">
        <v>2.3840397410208163</v>
      </c>
      <c r="AG36" s="223">
        <v>0</v>
      </c>
      <c r="AH36" s="223">
        <v>0.34170574142483562</v>
      </c>
      <c r="AI36" s="223">
        <v>1.137326988789984</v>
      </c>
      <c r="AJ36" s="539"/>
      <c r="AK36" s="238"/>
      <c r="AL36" s="238"/>
    </row>
    <row r="37" spans="1:38" s="42" customFormat="1" x14ac:dyDescent="0.25">
      <c r="A37" s="60" t="s">
        <v>1255</v>
      </c>
      <c r="B37" s="71" t="s">
        <v>1124</v>
      </c>
      <c r="C37" s="223">
        <v>1.4341203757420888</v>
      </c>
      <c r="D37" s="223">
        <v>0.86627257164464277</v>
      </c>
      <c r="E37" s="223">
        <v>0.87335656124021055</v>
      </c>
      <c r="F37" s="223">
        <v>0.90432805762112012</v>
      </c>
      <c r="G37" s="223">
        <v>0.9131798751548047</v>
      </c>
      <c r="H37" s="223">
        <v>2.2578068619554821</v>
      </c>
      <c r="I37" s="223">
        <v>1.1221989509195145</v>
      </c>
      <c r="J37" s="223">
        <v>0</v>
      </c>
      <c r="K37" s="223">
        <v>0</v>
      </c>
      <c r="L37" s="223">
        <v>1.7496998237505375</v>
      </c>
      <c r="M37" s="223">
        <v>1.2339503531079852</v>
      </c>
      <c r="N37" s="223">
        <v>1.2059411440296133</v>
      </c>
      <c r="O37" s="223">
        <v>1.2303047892182815</v>
      </c>
      <c r="P37" s="223">
        <v>0.74754735410788764</v>
      </c>
      <c r="Q37" s="223">
        <v>1.3867815585722376</v>
      </c>
      <c r="R37" s="223">
        <v>0.49236028018657363</v>
      </c>
      <c r="S37" s="223">
        <v>2877.3539999999998</v>
      </c>
      <c r="T37" s="223">
        <v>0</v>
      </c>
      <c r="U37" s="223">
        <v>0.71430549479266536</v>
      </c>
      <c r="V37" s="223">
        <v>589.91999999999996</v>
      </c>
      <c r="W37" s="223">
        <v>1</v>
      </c>
      <c r="X37" s="223">
        <v>0</v>
      </c>
      <c r="Y37" s="223">
        <v>0.67410159114979129</v>
      </c>
      <c r="Z37" s="223">
        <v>0</v>
      </c>
      <c r="AA37" s="223">
        <v>1.207159429651079</v>
      </c>
      <c r="AB37" s="223">
        <v>0</v>
      </c>
      <c r="AC37" s="223">
        <v>0.74261978468522916</v>
      </c>
      <c r="AD37" s="223">
        <v>0.96387522537773695</v>
      </c>
      <c r="AE37" s="223">
        <v>1.2339503531079852</v>
      </c>
      <c r="AF37" s="223">
        <v>1.7435535856398712</v>
      </c>
      <c r="AG37" s="223">
        <v>0</v>
      </c>
      <c r="AH37" s="223">
        <v>0</v>
      </c>
      <c r="AI37" s="223">
        <v>0.93036096426036874</v>
      </c>
      <c r="AJ37" s="539"/>
      <c r="AK37" s="238"/>
      <c r="AL37" s="238"/>
    </row>
    <row r="38" spans="1:38" s="42" customFormat="1" x14ac:dyDescent="0.25">
      <c r="A38" s="60" t="s">
        <v>1256</v>
      </c>
      <c r="B38" s="71" t="s">
        <v>1842</v>
      </c>
      <c r="C38" s="223">
        <v>1.0921826232803538</v>
      </c>
      <c r="D38" s="223">
        <v>0.5333537800425312</v>
      </c>
      <c r="E38" s="223">
        <v>1.1606169981783698</v>
      </c>
      <c r="F38" s="223">
        <v>1.2998228658673163</v>
      </c>
      <c r="G38" s="223">
        <v>1.117523139599826</v>
      </c>
      <c r="H38" s="223">
        <v>0.72061062134409282</v>
      </c>
      <c r="I38" s="223">
        <v>0</v>
      </c>
      <c r="J38" s="223">
        <v>0</v>
      </c>
      <c r="K38" s="223">
        <v>0</v>
      </c>
      <c r="L38" s="223">
        <v>1</v>
      </c>
      <c r="M38" s="223">
        <v>1.1752910509163299</v>
      </c>
      <c r="N38" s="223">
        <v>2.7014733380022835</v>
      </c>
      <c r="O38" s="223">
        <v>0.8383003060191293</v>
      </c>
      <c r="P38" s="223">
        <v>2.2652142098230694</v>
      </c>
      <c r="Q38" s="223">
        <v>2.2216532937102516</v>
      </c>
      <c r="R38" s="223">
        <v>1.0633143305448691</v>
      </c>
      <c r="S38" s="223">
        <v>0</v>
      </c>
      <c r="T38" s="223">
        <v>0.80613251926518092</v>
      </c>
      <c r="U38" s="223">
        <v>0.53555839069537159</v>
      </c>
      <c r="V38" s="223">
        <v>4.2857745019686551</v>
      </c>
      <c r="W38" s="223">
        <v>0.9806499907531393</v>
      </c>
      <c r="X38" s="223">
        <v>0.34072046045101234</v>
      </c>
      <c r="Y38" s="223">
        <v>1.1225742034584933</v>
      </c>
      <c r="Z38" s="223">
        <v>1.2209237741237455</v>
      </c>
      <c r="AA38" s="223">
        <v>1.2566342744340191</v>
      </c>
      <c r="AB38" s="223">
        <v>1.1279724901832511</v>
      </c>
      <c r="AC38" s="223">
        <v>0.97835642666478728</v>
      </c>
      <c r="AD38" s="223">
        <v>1.2579018621211617</v>
      </c>
      <c r="AE38" s="223">
        <v>1.1752910509163299</v>
      </c>
      <c r="AF38" s="223">
        <v>0.53560044789235073</v>
      </c>
      <c r="AG38" s="223">
        <v>0</v>
      </c>
      <c r="AH38" s="223">
        <v>0.84356568680296384</v>
      </c>
      <c r="AI38" s="223">
        <v>1.3396102476187801</v>
      </c>
      <c r="AJ38" s="539"/>
      <c r="AK38" s="238"/>
      <c r="AL38" s="238"/>
    </row>
    <row r="39" spans="1:38" s="42" customFormat="1" x14ac:dyDescent="0.25">
      <c r="A39" s="60" t="s">
        <v>1257</v>
      </c>
      <c r="B39" s="71" t="s">
        <v>1843</v>
      </c>
      <c r="C39" s="223">
        <v>0</v>
      </c>
      <c r="D39" s="223">
        <v>0.72740296541236571</v>
      </c>
      <c r="E39" s="223">
        <v>7750.4528571428564</v>
      </c>
      <c r="F39" s="223">
        <v>0</v>
      </c>
      <c r="G39" s="223">
        <v>1.3683506573174309</v>
      </c>
      <c r="H39" s="223">
        <v>0</v>
      </c>
      <c r="I39" s="223">
        <v>0</v>
      </c>
      <c r="J39" s="223">
        <v>0</v>
      </c>
      <c r="K39" s="223">
        <v>0</v>
      </c>
      <c r="L39" s="223">
        <v>0.53815721466584365</v>
      </c>
      <c r="M39" s="223">
        <v>0</v>
      </c>
      <c r="N39" s="223">
        <v>0</v>
      </c>
      <c r="O39" s="223">
        <v>0</v>
      </c>
      <c r="P39" s="223">
        <v>0</v>
      </c>
      <c r="Q39" s="223">
        <v>0.58423293552200994</v>
      </c>
      <c r="R39" s="223">
        <v>0</v>
      </c>
      <c r="S39" s="223">
        <v>0</v>
      </c>
      <c r="T39" s="223">
        <v>0</v>
      </c>
      <c r="U39" s="223">
        <v>0</v>
      </c>
      <c r="V39" s="223">
        <v>0</v>
      </c>
      <c r="W39" s="223">
        <v>0</v>
      </c>
      <c r="X39" s="223">
        <v>0</v>
      </c>
      <c r="Y39" s="223">
        <v>0</v>
      </c>
      <c r="Z39" s="223">
        <v>0</v>
      </c>
      <c r="AA39" s="223">
        <v>0</v>
      </c>
      <c r="AB39" s="223">
        <v>0</v>
      </c>
      <c r="AC39" s="223">
        <v>0</v>
      </c>
      <c r="AD39" s="223">
        <v>1.3537708658665617</v>
      </c>
      <c r="AE39" s="223">
        <v>0</v>
      </c>
      <c r="AF39" s="223">
        <v>0.53815721466584365</v>
      </c>
      <c r="AG39" s="223">
        <v>0</v>
      </c>
      <c r="AH39" s="223">
        <v>0</v>
      </c>
      <c r="AI39" s="223">
        <v>1.3683506573174309</v>
      </c>
      <c r="AJ39" s="539"/>
      <c r="AK39" s="238"/>
      <c r="AL39" s="238"/>
    </row>
    <row r="40" spans="1:38" s="42" customFormat="1" x14ac:dyDescent="0.25">
      <c r="A40" s="60" t="s">
        <v>1258</v>
      </c>
      <c r="B40" s="71" t="s">
        <v>1125</v>
      </c>
      <c r="C40" s="223">
        <v>1.6446832603685395</v>
      </c>
      <c r="D40" s="223">
        <v>0.50668398006640414</v>
      </c>
      <c r="E40" s="223">
        <v>5.8501078272635905</v>
      </c>
      <c r="F40" s="223">
        <v>5.7548058248579075</v>
      </c>
      <c r="G40" s="223">
        <v>0.5229513413261957</v>
      </c>
      <c r="H40" s="223">
        <v>0</v>
      </c>
      <c r="I40" s="223">
        <v>1.0198381962951157</v>
      </c>
      <c r="J40" s="223">
        <v>0</v>
      </c>
      <c r="K40" s="223">
        <v>0</v>
      </c>
      <c r="L40" s="223">
        <v>0</v>
      </c>
      <c r="M40" s="223">
        <v>0</v>
      </c>
      <c r="N40" s="223">
        <v>0</v>
      </c>
      <c r="O40" s="223">
        <v>2.6016775886480628</v>
      </c>
      <c r="P40" s="223">
        <v>0</v>
      </c>
      <c r="Q40" s="223">
        <v>1.2628502987852532</v>
      </c>
      <c r="R40" s="223">
        <v>0</v>
      </c>
      <c r="S40" s="223">
        <v>0</v>
      </c>
      <c r="T40" s="223">
        <v>0</v>
      </c>
      <c r="U40" s="223">
        <v>0</v>
      </c>
      <c r="V40" s="223">
        <v>0</v>
      </c>
      <c r="W40" s="223">
        <v>0</v>
      </c>
      <c r="X40" s="223">
        <v>0</v>
      </c>
      <c r="Y40" s="223">
        <v>0</v>
      </c>
      <c r="Z40" s="223">
        <v>0</v>
      </c>
      <c r="AA40" s="223">
        <v>0</v>
      </c>
      <c r="AB40" s="223">
        <v>0</v>
      </c>
      <c r="AC40" s="223">
        <v>0</v>
      </c>
      <c r="AD40" s="223">
        <v>0.52728956347579103</v>
      </c>
      <c r="AE40" s="223">
        <v>0</v>
      </c>
      <c r="AF40" s="223">
        <v>0</v>
      </c>
      <c r="AG40" s="223">
        <v>0</v>
      </c>
      <c r="AH40" s="223">
        <v>0</v>
      </c>
      <c r="AI40" s="223">
        <v>0.52728956347579115</v>
      </c>
      <c r="AJ40" s="539"/>
      <c r="AK40" s="238"/>
      <c r="AL40" s="238"/>
    </row>
    <row r="41" spans="1:38" s="42" customFormat="1" x14ac:dyDescent="0.25">
      <c r="A41" s="60" t="s">
        <v>1259</v>
      </c>
      <c r="B41" s="346" t="s">
        <v>1126</v>
      </c>
      <c r="C41" s="223">
        <v>0</v>
      </c>
      <c r="D41" s="223">
        <v>0</v>
      </c>
      <c r="E41" s="223">
        <v>0</v>
      </c>
      <c r="F41" s="223">
        <v>0</v>
      </c>
      <c r="G41" s="223">
        <v>0</v>
      </c>
      <c r="H41" s="223">
        <v>0</v>
      </c>
      <c r="I41" s="223">
        <v>0</v>
      </c>
      <c r="J41" s="223">
        <v>0</v>
      </c>
      <c r="K41" s="223">
        <v>0</v>
      </c>
      <c r="L41" s="223">
        <v>0</v>
      </c>
      <c r="M41" s="223">
        <v>0</v>
      </c>
      <c r="N41" s="223">
        <v>0</v>
      </c>
      <c r="O41" s="223">
        <v>0</v>
      </c>
      <c r="P41" s="223">
        <v>0</v>
      </c>
      <c r="Q41" s="223">
        <v>0</v>
      </c>
      <c r="R41" s="223">
        <v>0</v>
      </c>
      <c r="S41" s="223">
        <v>0</v>
      </c>
      <c r="T41" s="223">
        <v>0</v>
      </c>
      <c r="U41" s="223">
        <v>0</v>
      </c>
      <c r="V41" s="223">
        <v>0</v>
      </c>
      <c r="W41" s="223">
        <v>0</v>
      </c>
      <c r="X41" s="223">
        <v>0</v>
      </c>
      <c r="Y41" s="223">
        <v>0</v>
      </c>
      <c r="Z41" s="223">
        <v>0</v>
      </c>
      <c r="AA41" s="223">
        <v>0</v>
      </c>
      <c r="AB41" s="223">
        <v>0</v>
      </c>
      <c r="AC41" s="223">
        <v>0</v>
      </c>
      <c r="AD41" s="223">
        <v>0</v>
      </c>
      <c r="AE41" s="223">
        <v>0</v>
      </c>
      <c r="AF41" s="223">
        <v>0</v>
      </c>
      <c r="AG41" s="223">
        <v>0</v>
      </c>
      <c r="AH41" s="223">
        <v>0</v>
      </c>
      <c r="AI41" s="223">
        <v>0</v>
      </c>
      <c r="AJ41" s="539"/>
      <c r="AK41" s="238"/>
      <c r="AL41" s="238"/>
    </row>
    <row r="42" spans="1:38" s="42" customFormat="1" x14ac:dyDescent="0.25">
      <c r="A42" s="60"/>
      <c r="B42" s="346" t="s">
        <v>1241</v>
      </c>
      <c r="C42" s="223">
        <v>0.6658562694645892</v>
      </c>
      <c r="D42" s="223">
        <v>3.5454495524301866</v>
      </c>
      <c r="E42" s="223">
        <v>1.1654914311086857</v>
      </c>
      <c r="F42" s="223">
        <v>0.75025426664484818</v>
      </c>
      <c r="G42" s="223">
        <v>1.1280173936415216</v>
      </c>
      <c r="H42" s="223">
        <v>1.9379414864018711</v>
      </c>
      <c r="I42" s="223">
        <v>0.63064876992105501</v>
      </c>
      <c r="J42" s="223">
        <v>0</v>
      </c>
      <c r="K42" s="223">
        <v>0.65249150237005094</v>
      </c>
      <c r="L42" s="223">
        <v>1.6852576018098813</v>
      </c>
      <c r="M42" s="223">
        <v>15.139483814688347</v>
      </c>
      <c r="N42" s="223">
        <v>1.6275903531016087</v>
      </c>
      <c r="O42" s="223">
        <v>1.3094972111053802</v>
      </c>
      <c r="P42" s="223">
        <v>0.71375212674863597</v>
      </c>
      <c r="Q42" s="223">
        <v>1.2150389068522656</v>
      </c>
      <c r="R42" s="223">
        <v>0.75170275689832822</v>
      </c>
      <c r="S42" s="223">
        <v>0.77383068791988985</v>
      </c>
      <c r="T42" s="223">
        <v>0.55373462565015796</v>
      </c>
      <c r="U42" s="223">
        <v>0.24088361539290842</v>
      </c>
      <c r="V42" s="223">
        <v>0</v>
      </c>
      <c r="W42" s="223">
        <v>9.6987999346653517E-2</v>
      </c>
      <c r="X42" s="223">
        <v>0.41099089104081626</v>
      </c>
      <c r="Y42" s="223">
        <v>1.5638104717468009</v>
      </c>
      <c r="Z42" s="223">
        <v>0.92695520784207153</v>
      </c>
      <c r="AA42" s="223">
        <v>0.8095029016135763</v>
      </c>
      <c r="AB42" s="223">
        <v>0.56814372368511046</v>
      </c>
      <c r="AC42" s="223">
        <v>0.61576022118557316</v>
      </c>
      <c r="AD42" s="223">
        <v>1.0901378450994603</v>
      </c>
      <c r="AE42" s="223">
        <v>15.139483814688347</v>
      </c>
      <c r="AF42" s="223">
        <v>0.66097789579760113</v>
      </c>
      <c r="AG42" s="223">
        <v>0</v>
      </c>
      <c r="AH42" s="223">
        <v>0.46682023431963637</v>
      </c>
      <c r="AI42" s="223">
        <v>1.131564647343166</v>
      </c>
      <c r="AJ42" s="539"/>
      <c r="AK42" s="238"/>
      <c r="AL42" s="238"/>
    </row>
    <row r="43" spans="1:38" s="42" customFormat="1" x14ac:dyDescent="0.25">
      <c r="A43" s="60"/>
      <c r="B43" s="346" t="s">
        <v>1242</v>
      </c>
      <c r="C43" s="223">
        <v>3.5557709031171596</v>
      </c>
      <c r="D43" s="223">
        <v>1.4858763241729307</v>
      </c>
      <c r="E43" s="223">
        <v>1.3753281271366324</v>
      </c>
      <c r="F43" s="223">
        <v>1.79721560420778</v>
      </c>
      <c r="G43" s="223">
        <v>1.5271452783793991</v>
      </c>
      <c r="H43" s="223">
        <v>1.4516472778281133</v>
      </c>
      <c r="I43" s="223">
        <v>1.3438703029795958</v>
      </c>
      <c r="J43" s="223">
        <v>0</v>
      </c>
      <c r="K43" s="223">
        <v>2.0742828677750036</v>
      </c>
      <c r="L43" s="223">
        <v>4.2194349578142942</v>
      </c>
      <c r="M43" s="223">
        <v>4.043892040693267</v>
      </c>
      <c r="N43" s="223">
        <v>3.6976535095485312</v>
      </c>
      <c r="O43" s="223">
        <v>2.1982829088600493</v>
      </c>
      <c r="P43" s="223">
        <v>1.8158352689446065</v>
      </c>
      <c r="Q43" s="223">
        <v>2.2196426659040513</v>
      </c>
      <c r="R43" s="223">
        <v>0.88395698327716865</v>
      </c>
      <c r="S43" s="223">
        <v>3.3482062887661823</v>
      </c>
      <c r="T43" s="223">
        <v>1.1346162790697676</v>
      </c>
      <c r="U43" s="223">
        <v>1.5465333529703167</v>
      </c>
      <c r="V43" s="223">
        <v>0</v>
      </c>
      <c r="W43" s="223">
        <v>0.32663392459787649</v>
      </c>
      <c r="X43" s="223">
        <v>0.92465158898916433</v>
      </c>
      <c r="Y43" s="223">
        <v>2.2600267074620168</v>
      </c>
      <c r="Z43" s="223">
        <v>1.2177208959123076</v>
      </c>
      <c r="AA43" s="223">
        <v>5.0699514201096338</v>
      </c>
      <c r="AB43" s="223">
        <v>2.8460849242478319</v>
      </c>
      <c r="AC43" s="223">
        <v>1.3345673042528097</v>
      </c>
      <c r="AD43" s="223">
        <v>1.7036728018298055</v>
      </c>
      <c r="AE43" s="223">
        <v>4.7235110017539839</v>
      </c>
      <c r="AF43" s="223">
        <v>2.3782804199116865</v>
      </c>
      <c r="AG43" s="223">
        <v>0</v>
      </c>
      <c r="AH43" s="223">
        <v>0.97958522245900936</v>
      </c>
      <c r="AI43" s="223">
        <v>1.5643408638175285</v>
      </c>
      <c r="AJ43" s="539"/>
      <c r="AK43" s="238"/>
      <c r="AL43" s="238"/>
    </row>
    <row r="44" spans="1:38" s="42" customFormat="1" x14ac:dyDescent="0.25">
      <c r="A44" s="60" t="s">
        <v>1212</v>
      </c>
      <c r="B44" s="71" t="s">
        <v>580</v>
      </c>
      <c r="C44" s="223">
        <v>2.483319619132911</v>
      </c>
      <c r="D44" s="223">
        <v>1.2732693190262618</v>
      </c>
      <c r="E44" s="223">
        <v>3.3204296783235896</v>
      </c>
      <c r="F44" s="223">
        <v>1.7602420290301719</v>
      </c>
      <c r="G44" s="223">
        <v>2.3739289538758297</v>
      </c>
      <c r="H44" s="223">
        <v>1.5750149713973449</v>
      </c>
      <c r="I44" s="223">
        <v>3.1525351234352983</v>
      </c>
      <c r="J44" s="223">
        <v>9785912</v>
      </c>
      <c r="K44" s="223">
        <v>2.5888921854772056</v>
      </c>
      <c r="L44" s="223">
        <v>3.9546765798852035</v>
      </c>
      <c r="M44" s="223">
        <v>4.4117134288965927</v>
      </c>
      <c r="N44" s="223">
        <v>3.101462630901858</v>
      </c>
      <c r="O44" s="223">
        <v>2.1444141186801104</v>
      </c>
      <c r="P44" s="223">
        <v>2.3915099185503053</v>
      </c>
      <c r="Q44" s="223">
        <v>2.7926893720957366</v>
      </c>
      <c r="R44" s="223">
        <v>1.2285713311000022</v>
      </c>
      <c r="S44" s="223">
        <v>1.3083795128938702</v>
      </c>
      <c r="T44" s="223">
        <v>0.79923936234175463</v>
      </c>
      <c r="U44" s="223">
        <v>0.87811754060574998</v>
      </c>
      <c r="V44" s="223">
        <v>24.628295265479039</v>
      </c>
      <c r="W44" s="223">
        <v>1.3036287585449364</v>
      </c>
      <c r="X44" s="223">
        <v>0.56748324172121134</v>
      </c>
      <c r="Y44" s="223">
        <v>0.74725499419356078</v>
      </c>
      <c r="Z44" s="223">
        <v>1.2748935916315425</v>
      </c>
      <c r="AA44" s="223">
        <v>1.4562827829477247</v>
      </c>
      <c r="AB44" s="223">
        <v>1.1664897083263923</v>
      </c>
      <c r="AC44" s="223">
        <v>1.176637336143568</v>
      </c>
      <c r="AD44" s="223">
        <v>2.4332872734308792</v>
      </c>
      <c r="AE44" s="223">
        <v>5.1147023082884777</v>
      </c>
      <c r="AF44" s="223">
        <v>2.732085430275335</v>
      </c>
      <c r="AG44" s="223">
        <v>0</v>
      </c>
      <c r="AH44" s="223">
        <v>0.94589006827977551</v>
      </c>
      <c r="AI44" s="223">
        <v>2.3310958796257353</v>
      </c>
      <c r="AJ44" s="539"/>
      <c r="AK44" s="238"/>
      <c r="AL44" s="238"/>
    </row>
    <row r="45" spans="1:38" s="42" customFormat="1" x14ac:dyDescent="0.25">
      <c r="A45" s="60"/>
      <c r="B45" s="80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539"/>
      <c r="AK45" s="139"/>
    </row>
    <row r="46" spans="1:38" s="42" customFormat="1" x14ac:dyDescent="0.25">
      <c r="A46" s="60"/>
      <c r="B46" s="81" t="s">
        <v>581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539"/>
      <c r="AK46" s="198"/>
    </row>
    <row r="47" spans="1:38" s="242" customFormat="1" ht="16.2" x14ac:dyDescent="0.25">
      <c r="A47" s="312" t="s">
        <v>582</v>
      </c>
      <c r="B47" s="241" t="s">
        <v>583</v>
      </c>
      <c r="C47" s="223">
        <v>3.6754169653495976E-2</v>
      </c>
      <c r="D47" s="223">
        <v>3.9084801066801261E-2</v>
      </c>
      <c r="E47" s="223">
        <v>4.8880663310148099E-2</v>
      </c>
      <c r="F47" s="223">
        <v>3.9732986751579755E-2</v>
      </c>
      <c r="G47" s="223">
        <v>4.2748914841556934E-2</v>
      </c>
      <c r="H47" s="223">
        <v>3.7684923693590361E-2</v>
      </c>
      <c r="I47" s="223">
        <v>3.3586573447503904E-2</v>
      </c>
      <c r="J47" s="223">
        <v>4.3725015807976123E-2</v>
      </c>
      <c r="K47" s="223">
        <v>7.5724799110348129E-2</v>
      </c>
      <c r="L47" s="223">
        <v>4.6017612108218572E-2</v>
      </c>
      <c r="M47" s="223">
        <v>2.7981707022615279E-2</v>
      </c>
      <c r="N47" s="223">
        <v>4.1797187086981144E-2</v>
      </c>
      <c r="O47" s="223">
        <v>3.9719642207468792E-2</v>
      </c>
      <c r="P47" s="223">
        <v>8.0879835608132472E-2</v>
      </c>
      <c r="Q47" s="223">
        <v>4.2554084082259594E-2</v>
      </c>
      <c r="R47" s="223">
        <v>4.3878845518415421E-2</v>
      </c>
      <c r="S47" s="223">
        <v>3.1200259977143305E-2</v>
      </c>
      <c r="T47" s="223">
        <v>6.5746124836123909E-2</v>
      </c>
      <c r="U47" s="223">
        <v>8.0287820343205807E-2</v>
      </c>
      <c r="V47" s="223">
        <v>4.0123385021224811E-2</v>
      </c>
      <c r="W47" s="223">
        <v>0.12342555212235307</v>
      </c>
      <c r="X47" s="223">
        <v>8.6529590359660069E-2</v>
      </c>
      <c r="Y47" s="223">
        <v>0.14446989528976725</v>
      </c>
      <c r="Z47" s="223">
        <v>8.6749884758371143E-2</v>
      </c>
      <c r="AA47" s="223">
        <v>5.4835389103973453E-2</v>
      </c>
      <c r="AB47" s="223">
        <v>9.1423837817470349E-2</v>
      </c>
      <c r="AC47" s="223">
        <v>5.6104202739528236E-2</v>
      </c>
      <c r="AD47" s="223">
        <v>4.3121826055302168E-2</v>
      </c>
      <c r="AE47" s="223">
        <v>3.0113824973536062E-2</v>
      </c>
      <c r="AF47" s="223">
        <v>6.6882716414951748E-2</v>
      </c>
      <c r="AG47" s="223" t="e">
        <v>#DIV/0!</v>
      </c>
      <c r="AH47" s="223">
        <v>8.8077172057304809E-2</v>
      </c>
      <c r="AI47" s="223">
        <v>4.2382550110389078E-2</v>
      </c>
      <c r="AJ47" s="539"/>
    </row>
    <row r="48" spans="1:38" s="242" customFormat="1" x14ac:dyDescent="0.25">
      <c r="A48" s="312" t="s">
        <v>584</v>
      </c>
      <c r="B48" s="241" t="s">
        <v>585</v>
      </c>
      <c r="C48" s="223">
        <v>0.74268011272954193</v>
      </c>
      <c r="D48" s="223">
        <v>1.2080980034143598</v>
      </c>
      <c r="E48" s="223">
        <v>1.0438424898182861</v>
      </c>
      <c r="F48" s="223">
        <v>0.99865808699472358</v>
      </c>
      <c r="G48" s="223">
        <v>0.99887485135496645</v>
      </c>
      <c r="H48" s="223">
        <v>0.92168032611518347</v>
      </c>
      <c r="I48" s="223">
        <v>0.74765222338583148</v>
      </c>
      <c r="J48" s="223">
        <v>1.4009373686334956</v>
      </c>
      <c r="K48" s="223">
        <v>0.95804561457180415</v>
      </c>
      <c r="L48" s="223">
        <v>0.77323678734030166</v>
      </c>
      <c r="M48" s="223">
        <v>0.67549550114486978</v>
      </c>
      <c r="N48" s="223">
        <v>0.84743442111703038</v>
      </c>
      <c r="O48" s="223">
        <v>0.91139983922614587</v>
      </c>
      <c r="P48" s="223">
        <v>0.91004771329958056</v>
      </c>
      <c r="Q48" s="223">
        <v>0.83867075098763799</v>
      </c>
      <c r="R48" s="223">
        <v>1.4254578103910964</v>
      </c>
      <c r="S48" s="223">
        <v>1.1655366998136139</v>
      </c>
      <c r="T48" s="223">
        <v>0.89063581584236495</v>
      </c>
      <c r="U48" s="223">
        <v>0.98995884763088027</v>
      </c>
      <c r="V48" s="223">
        <v>0.82654355425776793</v>
      </c>
      <c r="W48" s="223">
        <v>4.2223958199554161</v>
      </c>
      <c r="X48" s="223">
        <v>-27.979689580421763</v>
      </c>
      <c r="Y48" s="223">
        <v>1.2012075812819025</v>
      </c>
      <c r="Z48" s="223">
        <v>1.0848043738804809</v>
      </c>
      <c r="AA48" s="223">
        <v>4.4095823115282826</v>
      </c>
      <c r="AB48" s="223">
        <v>0.95596197897639235</v>
      </c>
      <c r="AC48" s="223">
        <v>1.4152756197506722</v>
      </c>
      <c r="AD48" s="223">
        <v>0.95105026098227496</v>
      </c>
      <c r="AE48" s="223">
        <v>0.75207731570012093</v>
      </c>
      <c r="AF48" s="223">
        <v>0.91348381376539467</v>
      </c>
      <c r="AG48" s="223" t="e">
        <v>#DIV/0!</v>
      </c>
      <c r="AH48" s="223">
        <v>1.4937712137630816</v>
      </c>
      <c r="AI48" s="223">
        <v>0.97179809891303515</v>
      </c>
      <c r="AJ48" s="539"/>
    </row>
    <row r="49" spans="1:38" s="242" customFormat="1" ht="13.5" customHeight="1" x14ac:dyDescent="0.25">
      <c r="A49" s="312" t="s">
        <v>586</v>
      </c>
      <c r="B49" s="241" t="s">
        <v>587</v>
      </c>
      <c r="C49" s="223">
        <v>1.3741867480228223E-2</v>
      </c>
      <c r="D49" s="223">
        <v>1.2294180382591103E-2</v>
      </c>
      <c r="E49" s="223">
        <v>1.1478218425607617E-2</v>
      </c>
      <c r="F49" s="223">
        <v>1.1112068230968435E-2</v>
      </c>
      <c r="G49" s="223">
        <v>1.2023091280850964E-2</v>
      </c>
      <c r="H49" s="223">
        <v>1.1415815612311857E-2</v>
      </c>
      <c r="I49" s="223">
        <v>1.0385719692534066E-2</v>
      </c>
      <c r="J49" s="223">
        <v>1.3298400654455419E-2</v>
      </c>
      <c r="K49" s="223">
        <v>1.5778201808726279E-2</v>
      </c>
      <c r="L49" s="223">
        <v>1.6308711933699854E-2</v>
      </c>
      <c r="M49" s="223">
        <v>9.232831873600203E-3</v>
      </c>
      <c r="N49" s="223">
        <v>1.7289136084204008E-2</v>
      </c>
      <c r="O49" s="223">
        <v>1.6102035717195519E-2</v>
      </c>
      <c r="P49" s="223">
        <v>4.4615289671890768E-2</v>
      </c>
      <c r="Q49" s="223">
        <v>1.3626707765989454E-2</v>
      </c>
      <c r="R49" s="223">
        <v>1.4511268924577665E-2</v>
      </c>
      <c r="S49" s="223">
        <v>1.1236622082824495E-2</v>
      </c>
      <c r="T49" s="223">
        <v>2.4011331206189025E-2</v>
      </c>
      <c r="U49" s="223">
        <v>3.7958642631658421E-2</v>
      </c>
      <c r="V49" s="223">
        <v>1.4565566158350753E-2</v>
      </c>
      <c r="W49" s="223">
        <v>4.7126611636216932E-2</v>
      </c>
      <c r="X49" s="223">
        <v>4.5649057755067474E-2</v>
      </c>
      <c r="Y49" s="223">
        <v>5.9326486666411646E-2</v>
      </c>
      <c r="Z49" s="223">
        <v>4.3253752264016329E-2</v>
      </c>
      <c r="AA49" s="223">
        <v>3.0520951108240907E-2</v>
      </c>
      <c r="AB49" s="223">
        <v>5.4486063343688662E-2</v>
      </c>
      <c r="AC49" s="223">
        <v>2.4510581695097698E-2</v>
      </c>
      <c r="AD49" s="223">
        <v>1.296704039685641E-2</v>
      </c>
      <c r="AE49" s="223">
        <v>9.783432277654075E-3</v>
      </c>
      <c r="AF49" s="223">
        <v>1.6206635107256145E-2</v>
      </c>
      <c r="AG49" s="223" t="e">
        <v>#DIV/0!</v>
      </c>
      <c r="AH49" s="223">
        <v>4.7347782136701863E-2</v>
      </c>
      <c r="AI49" s="223">
        <v>1.2822856322275991E-2</v>
      </c>
      <c r="AJ49" s="539"/>
    </row>
    <row r="50" spans="1:38" s="242" customFormat="1" x14ac:dyDescent="0.25">
      <c r="A50" s="312"/>
      <c r="B50" s="241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539"/>
    </row>
    <row r="51" spans="1:38" s="242" customFormat="1" x14ac:dyDescent="0.25">
      <c r="A51" s="312"/>
      <c r="B51" s="243" t="s">
        <v>588</v>
      </c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539"/>
    </row>
    <row r="52" spans="1:38" s="242" customFormat="1" x14ac:dyDescent="0.25">
      <c r="A52" s="312" t="s">
        <v>589</v>
      </c>
      <c r="B52" s="241" t="s">
        <v>590</v>
      </c>
      <c r="C52" s="223">
        <v>0.11296796869297175</v>
      </c>
      <c r="D52" s="223">
        <v>4.5716597947550973E-2</v>
      </c>
      <c r="E52" s="223">
        <v>6.6583677397236973E-2</v>
      </c>
      <c r="F52" s="223">
        <v>8.0375392397192838E-2</v>
      </c>
      <c r="G52" s="223">
        <v>7.1272074517433795E-2</v>
      </c>
      <c r="H52" s="223">
        <v>3.7217796720035765E-2</v>
      </c>
      <c r="I52" s="223">
        <v>9.3475334396160459E-2</v>
      </c>
      <c r="J52" s="223">
        <v>0.10419661400135534</v>
      </c>
      <c r="K52" s="223">
        <v>7.1041289365521024E-2</v>
      </c>
      <c r="L52" s="223">
        <v>0.1166672771514876</v>
      </c>
      <c r="M52" s="223">
        <v>8.976741238679653E-2</v>
      </c>
      <c r="N52" s="223">
        <v>6.6301899015223348E-2</v>
      </c>
      <c r="O52" s="223">
        <v>4.6564836023755392E-2</v>
      </c>
      <c r="P52" s="223">
        <v>1.6701291341710171E-2</v>
      </c>
      <c r="Q52" s="223">
        <v>7.3621197233644756E-2</v>
      </c>
      <c r="R52" s="223">
        <v>-1.0235799308798031E-3</v>
      </c>
      <c r="S52" s="223">
        <v>2.044837618155341E-3</v>
      </c>
      <c r="T52" s="223">
        <v>4.9148934893022706E-3</v>
      </c>
      <c r="U52" s="223">
        <v>3.0071400027517712E-2</v>
      </c>
      <c r="V52" s="223">
        <v>3.8818969214763882E-2</v>
      </c>
      <c r="W52" s="223">
        <v>-0.29150992609023696</v>
      </c>
      <c r="X52" s="223">
        <v>-0.55643486861973934</v>
      </c>
      <c r="Y52" s="223">
        <v>1.6936487583015452E-2</v>
      </c>
      <c r="Z52" s="223">
        <v>2.9650231650005139E-2</v>
      </c>
      <c r="AA52" s="223">
        <v>2.4334085999772735E-2</v>
      </c>
      <c r="AB52" s="223">
        <v>5.1639719039542835E-2</v>
      </c>
      <c r="AC52" s="223">
        <v>-2.7636146886983737E-2</v>
      </c>
      <c r="AD52" s="223">
        <v>6.7621961908150341E-2</v>
      </c>
      <c r="AE52" s="223">
        <v>9.2238349711721221E-2</v>
      </c>
      <c r="AF52" s="223">
        <v>7.7167412892470769E-2</v>
      </c>
      <c r="AG52" s="223" t="e">
        <v>#DIV/0!</v>
      </c>
      <c r="AH52" s="223">
        <v>-0.12646854221046397</v>
      </c>
      <c r="AI52" s="223">
        <v>6.6028376470023131E-2</v>
      </c>
      <c r="AJ52" s="539"/>
    </row>
    <row r="53" spans="1:38" s="242" customFormat="1" x14ac:dyDescent="0.25">
      <c r="A53" s="312" t="s">
        <v>591</v>
      </c>
      <c r="B53" s="241" t="s">
        <v>592</v>
      </c>
      <c r="C53" s="223">
        <v>1.0410443948247415E-2</v>
      </c>
      <c r="D53" s="223">
        <v>5.2427116401446792E-3</v>
      </c>
      <c r="E53" s="223">
        <v>6.7057571063257534E-3</v>
      </c>
      <c r="F53" s="223">
        <v>6.5008852613915678E-3</v>
      </c>
      <c r="G53" s="223">
        <v>7.0354465436377441E-3</v>
      </c>
      <c r="H53" s="223">
        <v>3.5116750314503264E-3</v>
      </c>
      <c r="I53" s="223">
        <v>8.3346769218111925E-3</v>
      </c>
      <c r="J53" s="223">
        <v>1.3188764790313192E-2</v>
      </c>
      <c r="K53" s="223">
        <v>1.4240292349346789E-2</v>
      </c>
      <c r="L53" s="223">
        <v>9.9573541482651934E-3</v>
      </c>
      <c r="M53" s="223">
        <v>8.6137198890796456E-3</v>
      </c>
      <c r="N53" s="223">
        <v>7.0306280155239083E-3</v>
      </c>
      <c r="O53" s="223">
        <v>3.3845774190718859E-3</v>
      </c>
      <c r="P53" s="223">
        <v>3.3072684077954024E-3</v>
      </c>
      <c r="Q53" s="223">
        <v>8.3163860700219312E-3</v>
      </c>
      <c r="R53" s="223">
        <v>-1.1771899745388602E-4</v>
      </c>
      <c r="S53" s="223">
        <v>2.031034953180716E-4</v>
      </c>
      <c r="T53" s="223">
        <v>1.1604200735806319E-3</v>
      </c>
      <c r="U53" s="223">
        <v>8.6402535786575616E-3</v>
      </c>
      <c r="V53" s="223">
        <v>6.2179650372021058E-3</v>
      </c>
      <c r="W53" s="223">
        <v>-7.7158976618984326E-2</v>
      </c>
      <c r="X53" s="223">
        <v>-8.9669840321929581E-2</v>
      </c>
      <c r="Y53" s="223">
        <v>6.0155698049499913E-3</v>
      </c>
      <c r="Z53" s="223">
        <v>5.1516278800749875E-3</v>
      </c>
      <c r="AA53" s="223">
        <v>2.7751175823977799E-3</v>
      </c>
      <c r="AB53" s="223">
        <v>1.0473563147441448E-2</v>
      </c>
      <c r="AC53" s="223">
        <v>-4.0200563868260323E-3</v>
      </c>
      <c r="AD53" s="223">
        <v>7.0999742996804994E-3</v>
      </c>
      <c r="AE53" s="223">
        <v>9.2333186972576951E-3</v>
      </c>
      <c r="AF53" s="223">
        <v>1.288946620546636E-2</v>
      </c>
      <c r="AG53" s="223" t="e">
        <v>#DIV/0!</v>
      </c>
      <c r="AH53" s="223">
        <v>-2.257864412353058E-2</v>
      </c>
      <c r="AI53" s="223">
        <v>6.6053897293602689E-3</v>
      </c>
      <c r="AJ53" s="539"/>
    </row>
    <row r="54" spans="1:38" s="242" customFormat="1" x14ac:dyDescent="0.25">
      <c r="A54" s="312"/>
      <c r="B54" s="241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539"/>
    </row>
    <row r="55" spans="1:38" s="242" customFormat="1" x14ac:dyDescent="0.25">
      <c r="A55" s="312"/>
      <c r="B55" s="243" t="s">
        <v>593</v>
      </c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539"/>
    </row>
    <row r="56" spans="1:38" s="242" customFormat="1" x14ac:dyDescent="0.25">
      <c r="A56" s="312" t="s">
        <v>594</v>
      </c>
      <c r="B56" s="241" t="s">
        <v>595</v>
      </c>
      <c r="C56" s="223">
        <v>0.85222725841258706</v>
      </c>
      <c r="D56" s="223">
        <v>0.86356287995064329</v>
      </c>
      <c r="E56" s="223">
        <v>0.74488918888243294</v>
      </c>
      <c r="F56" s="223">
        <v>0.83162984005119422</v>
      </c>
      <c r="G56" s="223">
        <v>0.80586898688241471</v>
      </c>
      <c r="H56" s="223">
        <v>0.63761588639515554</v>
      </c>
      <c r="I56" s="223">
        <v>0.77288016336425081</v>
      </c>
      <c r="J56" s="223">
        <v>0.4556597039149039</v>
      </c>
      <c r="K56" s="223">
        <v>1.6954243120067767</v>
      </c>
      <c r="L56" s="223">
        <v>0.83184464619191512</v>
      </c>
      <c r="M56" s="223">
        <v>0.76104042464096489</v>
      </c>
      <c r="N56" s="223">
        <v>0.71667550262307755</v>
      </c>
      <c r="O56" s="223">
        <v>0.70173131447327242</v>
      </c>
      <c r="P56" s="223">
        <v>1.5566486668710398</v>
      </c>
      <c r="Q56" s="223">
        <v>0.84275867917837166</v>
      </c>
      <c r="R56" s="223">
        <v>1.6825464478488374</v>
      </c>
      <c r="S56" s="223">
        <v>0.58456566514763819</v>
      </c>
      <c r="T56" s="223">
        <v>0.77891717079324707</v>
      </c>
      <c r="U56" s="223">
        <v>1.0590112759721975</v>
      </c>
      <c r="V56" s="223">
        <v>0.67825857188866567</v>
      </c>
      <c r="W56" s="223">
        <v>0.70225337691149103</v>
      </c>
      <c r="X56" s="223">
        <v>1.0861074279329201</v>
      </c>
      <c r="Y56" s="223">
        <v>1.05980398713859</v>
      </c>
      <c r="Z56" s="223">
        <v>1.9075872865820585</v>
      </c>
      <c r="AA56" s="223">
        <v>1.0637125198450605</v>
      </c>
      <c r="AB56" s="223">
        <v>6.4892670591824055</v>
      </c>
      <c r="AC56" s="223">
        <v>1.1525139474053174</v>
      </c>
      <c r="AD56" s="223">
        <v>0.82744039140700798</v>
      </c>
      <c r="AE56" s="223">
        <v>0.72217939444698487</v>
      </c>
      <c r="AF56" s="223">
        <v>1.3415055177969182</v>
      </c>
      <c r="AG56" s="223" t="e">
        <v>#DIV/0!</v>
      </c>
      <c r="AH56" s="223">
        <v>1.9578257142202879</v>
      </c>
      <c r="AI56" s="223">
        <v>0.8036052527296984</v>
      </c>
      <c r="AJ56" s="539"/>
    </row>
    <row r="57" spans="1:38" s="224" customFormat="1" x14ac:dyDescent="0.25">
      <c r="A57" s="244"/>
      <c r="B57" s="245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539"/>
    </row>
    <row r="58" spans="1:38" s="224" customFormat="1" x14ac:dyDescent="0.25">
      <c r="A58" s="244"/>
      <c r="B58" s="246" t="s">
        <v>596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539"/>
    </row>
    <row r="59" spans="1:38" s="224" customFormat="1" x14ac:dyDescent="0.25">
      <c r="A59" s="244"/>
      <c r="B59" s="245" t="s">
        <v>597</v>
      </c>
      <c r="C59" s="209">
        <v>0.13818606275816883</v>
      </c>
      <c r="D59" s="209">
        <v>-5.8707229509146489E-2</v>
      </c>
      <c r="E59" s="209">
        <v>-2.0385308511153874E-2</v>
      </c>
      <c r="F59" s="209">
        <v>6.6009942796804374E-4</v>
      </c>
      <c r="G59" s="209">
        <v>4.8781106793130836E-4</v>
      </c>
      <c r="H59" s="209">
        <v>3.3938647659234961E-2</v>
      </c>
      <c r="I59" s="209">
        <v>0.12713754169706343</v>
      </c>
      <c r="J59" s="209">
        <v>-9.8863794303296518E-2</v>
      </c>
      <c r="K59" s="209">
        <v>1.6543265360016754E-2</v>
      </c>
      <c r="L59" s="209">
        <v>0.15812090120238254</v>
      </c>
      <c r="M59" s="209">
        <v>0.14008783645780248</v>
      </c>
      <c r="N59" s="209">
        <v>7.0962574531577075E-2</v>
      </c>
      <c r="O59" s="209">
        <v>5.3123235165134244E-2</v>
      </c>
      <c r="P59" s="209">
        <v>4.037094495156264E-2</v>
      </c>
      <c r="Q59" s="209">
        <v>7.2465467087598157E-2</v>
      </c>
      <c r="R59" s="209">
        <v>-0.11387608623027878</v>
      </c>
      <c r="S59" s="209">
        <v>-4.4613673155104963E-2</v>
      </c>
      <c r="T59" s="209">
        <v>3.4193534857060906E-2</v>
      </c>
      <c r="U59" s="209">
        <v>2.8342832033494995E-3</v>
      </c>
      <c r="V59" s="209">
        <v>5.2567580488083673E-2</v>
      </c>
      <c r="W59" s="209">
        <v>-0.35587043542397323</v>
      </c>
      <c r="X59" s="209">
        <v>-0.55613909460875011</v>
      </c>
      <c r="Y59" s="209">
        <v>-6.8131854649822299E-2</v>
      </c>
      <c r="Z59" s="209">
        <v>-3.9031868043207213E-2</v>
      </c>
      <c r="AA59" s="209">
        <v>-0.37179051380749562</v>
      </c>
      <c r="AB59" s="209">
        <v>2.0765196171100397E-2</v>
      </c>
      <c r="AC59" s="209">
        <v>-0.11317126036211264</v>
      </c>
      <c r="AD59" s="209">
        <v>2.1138542771303857E-2</v>
      </c>
      <c r="AE59" s="209">
        <v>9.9168420465756912E-2</v>
      </c>
      <c r="AF59" s="209">
        <v>3.7923588204252762E-2</v>
      </c>
      <c r="AG59" s="209" t="e">
        <v>#DIV/0!</v>
      </c>
      <c r="AH59" s="209">
        <v>-0.16307586758177062</v>
      </c>
      <c r="AI59" s="209">
        <v>1.2294803612921418E-2</v>
      </c>
      <c r="AJ59" s="539"/>
    </row>
    <row r="60" spans="1:38" s="224" customFormat="1" x14ac:dyDescent="0.25">
      <c r="A60" s="244" t="s">
        <v>598</v>
      </c>
      <c r="B60" s="245" t="s">
        <v>599</v>
      </c>
      <c r="C60" s="209">
        <v>1.273439079605595E-2</v>
      </c>
      <c r="D60" s="209">
        <v>-6.7324579983260857E-3</v>
      </c>
      <c r="E60" s="209">
        <v>-2.0530396150661625E-3</v>
      </c>
      <c r="F60" s="209">
        <v>5.3389856202808834E-5</v>
      </c>
      <c r="G60" s="209">
        <v>4.8153062964177788E-5</v>
      </c>
      <c r="H60" s="209">
        <v>3.2022718185777382E-3</v>
      </c>
      <c r="I60" s="209">
        <v>1.133614917265114E-2</v>
      </c>
      <c r="J60" s="209">
        <v>-1.2513759125868742E-2</v>
      </c>
      <c r="K60" s="209">
        <v>3.3161128865123969E-3</v>
      </c>
      <c r="L60" s="209">
        <v>1.3495350624070845E-2</v>
      </c>
      <c r="M60" s="209">
        <v>1.3442265417157042E-2</v>
      </c>
      <c r="N60" s="209">
        <v>7.5248442648807954E-3</v>
      </c>
      <c r="O60" s="209">
        <v>3.8612763948364984E-3</v>
      </c>
      <c r="P60" s="209">
        <v>7.9944447467783977E-3</v>
      </c>
      <c r="Q60" s="209">
        <v>8.1858326635514643E-3</v>
      </c>
      <c r="R60" s="209">
        <v>-1.3096562662652342E-2</v>
      </c>
      <c r="S60" s="209">
        <v>-4.4312530620177005E-3</v>
      </c>
      <c r="T60" s="209">
        <v>8.0731890367873281E-3</v>
      </c>
      <c r="U60" s="209">
        <v>8.143593437039922E-4</v>
      </c>
      <c r="V60" s="209">
        <v>8.4201972431791686E-3</v>
      </c>
      <c r="W60" s="209">
        <v>-9.419438636119136E-2</v>
      </c>
      <c r="X60" s="209">
        <v>-8.9622176148038774E-2</v>
      </c>
      <c r="Y60" s="209">
        <v>-2.4199346268096791E-2</v>
      </c>
      <c r="Z60" s="209">
        <v>-6.7816556037854567E-3</v>
      </c>
      <c r="AA60" s="209">
        <v>-4.2399882693170451E-2</v>
      </c>
      <c r="AB60" s="209">
        <v>4.2115952102777902E-3</v>
      </c>
      <c r="AC60" s="209">
        <v>-1.6462311113208783E-2</v>
      </c>
      <c r="AD60" s="209">
        <v>2.2194433017605946E-3</v>
      </c>
      <c r="AE60" s="209">
        <v>9.9270383059295864E-3</v>
      </c>
      <c r="AF60" s="209">
        <v>6.3344718998144924E-3</v>
      </c>
      <c r="AG60" s="209" t="e">
        <v>#DIV/0!</v>
      </c>
      <c r="AH60" s="209">
        <v>-2.9114212237358633E-2</v>
      </c>
      <c r="AI60" s="209">
        <v>1.2299555713922916E-3</v>
      </c>
      <c r="AJ60" s="539"/>
    </row>
    <row r="61" spans="1:38" s="224" customFormat="1" x14ac:dyDescent="0.25">
      <c r="A61" s="244"/>
      <c r="B61" s="245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539"/>
    </row>
    <row r="62" spans="1:38" s="224" customFormat="1" ht="16.2" x14ac:dyDescent="0.25">
      <c r="A62" s="244"/>
      <c r="B62" s="246" t="s">
        <v>600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539"/>
    </row>
    <row r="63" spans="1:38" x14ac:dyDescent="0.25">
      <c r="A63" s="311" t="s">
        <v>1260</v>
      </c>
      <c r="B63" s="201" t="s">
        <v>1178</v>
      </c>
      <c r="C63" s="209">
        <v>8.2243978293097431E-2</v>
      </c>
      <c r="D63" s="209">
        <v>8.2307339852392331E-2</v>
      </c>
      <c r="E63" s="209">
        <v>8.1851976761675521E-2</v>
      </c>
      <c r="F63" s="209">
        <v>8.4766485500036709E-2</v>
      </c>
      <c r="G63" s="209">
        <v>8.2883276531819122E-2</v>
      </c>
      <c r="H63" s="209">
        <v>8.7460343001844132E-2</v>
      </c>
      <c r="I63" s="209">
        <v>8.3325984001880432E-2</v>
      </c>
      <c r="J63" s="209">
        <v>5.0184201987527266E-2</v>
      </c>
      <c r="K63" s="209">
        <v>4.3761585910683243E-2</v>
      </c>
      <c r="L63" s="209">
        <v>9.172361455367567E-2</v>
      </c>
      <c r="M63" s="209">
        <v>8.37872501879387E-2</v>
      </c>
      <c r="N63" s="209">
        <v>0.10431101156593978</v>
      </c>
      <c r="O63" s="209">
        <v>9.7700049707072814E-2</v>
      </c>
      <c r="P63" s="209">
        <v>0</v>
      </c>
      <c r="Q63" s="209">
        <v>8.3761772170152127E-2</v>
      </c>
      <c r="R63" s="209">
        <v>8.7518685471278723E-2</v>
      </c>
      <c r="S63" s="209">
        <v>8.6070752049673155E-2</v>
      </c>
      <c r="T63" s="209">
        <v>0.10312688337869721</v>
      </c>
      <c r="U63" s="209">
        <v>9.8852380693143338E-2</v>
      </c>
      <c r="V63" s="209">
        <v>7.0918272628603451E-2</v>
      </c>
      <c r="W63" s="209">
        <v>9.7896178424288077E-2</v>
      </c>
      <c r="X63" s="209">
        <v>0</v>
      </c>
      <c r="Y63" s="209">
        <v>9.7685687202082011E-2</v>
      </c>
      <c r="Z63" s="209">
        <v>0</v>
      </c>
      <c r="AA63" s="209">
        <v>3.5701275832894577E-2</v>
      </c>
      <c r="AB63" s="209">
        <v>0</v>
      </c>
      <c r="AC63" s="209">
        <v>8.3870587372549571E-2</v>
      </c>
      <c r="AD63" s="240">
        <v>8.3263665764864797E-2</v>
      </c>
      <c r="AE63" s="209">
        <v>8.054835602067198E-2</v>
      </c>
      <c r="AF63" s="209">
        <v>7.6343796412697035E-2</v>
      </c>
      <c r="AG63" s="209">
        <v>0</v>
      </c>
      <c r="AH63" s="209">
        <v>0</v>
      </c>
      <c r="AI63" s="209">
        <v>8.3891471867083595E-2</v>
      </c>
      <c r="AJ63" s="539"/>
      <c r="AK63" s="202"/>
      <c r="AL63" s="202"/>
    </row>
    <row r="64" spans="1:38" x14ac:dyDescent="0.25">
      <c r="A64" s="311" t="s">
        <v>1261</v>
      </c>
      <c r="B64" s="204" t="s">
        <v>1179</v>
      </c>
      <c r="C64" s="209">
        <v>0.13995754504524913</v>
      </c>
      <c r="D64" s="209">
        <v>0.13056681067002068</v>
      </c>
      <c r="E64" s="209">
        <v>0.15085391518925395</v>
      </c>
      <c r="F64" s="209">
        <v>0.14287732387060431</v>
      </c>
      <c r="G64" s="209">
        <v>0.1414469276449877</v>
      </c>
      <c r="H64" s="209">
        <v>0.15317129075614883</v>
      </c>
      <c r="I64" s="209">
        <v>0.14108759235010565</v>
      </c>
      <c r="J64" s="209">
        <v>0</v>
      </c>
      <c r="K64" s="209">
        <v>0.12280541546286973</v>
      </c>
      <c r="L64" s="209">
        <v>0.15949689902029718</v>
      </c>
      <c r="M64" s="209">
        <v>0.15070435252134268</v>
      </c>
      <c r="N64" s="209">
        <v>0.15752694383703464</v>
      </c>
      <c r="O64" s="209">
        <v>0.14931661480607772</v>
      </c>
      <c r="P64" s="209">
        <v>0.14973740600459023</v>
      </c>
      <c r="Q64" s="209">
        <v>0.13899980488705715</v>
      </c>
      <c r="R64" s="209">
        <v>0.10372924517897962</v>
      </c>
      <c r="S64" s="209">
        <v>0.14867663104494805</v>
      </c>
      <c r="T64" s="209">
        <v>0.1568514529226463</v>
      </c>
      <c r="U64" s="209">
        <v>0.15094609631602557</v>
      </c>
      <c r="V64" s="209">
        <v>0.15266395650504305</v>
      </c>
      <c r="W64" s="209">
        <v>0.12159262092058648</v>
      </c>
      <c r="X64" s="209">
        <v>0.14950113468377252</v>
      </c>
      <c r="Y64" s="209">
        <v>0.14904169618965335</v>
      </c>
      <c r="Z64" s="209">
        <v>0</v>
      </c>
      <c r="AA64" s="209">
        <v>5.7039513724044991E-2</v>
      </c>
      <c r="AB64" s="209">
        <v>0</v>
      </c>
      <c r="AC64" s="209">
        <v>0.12555765825801571</v>
      </c>
      <c r="AD64" s="209">
        <v>0.14029528049250098</v>
      </c>
      <c r="AE64" s="209">
        <v>0.15070435252134268</v>
      </c>
      <c r="AF64" s="209">
        <v>0.13052759951473952</v>
      </c>
      <c r="AG64" s="209">
        <v>0</v>
      </c>
      <c r="AH64" s="209">
        <v>0.14950113468377252</v>
      </c>
      <c r="AI64" s="209">
        <v>0.14253088400928637</v>
      </c>
      <c r="AJ64" s="539"/>
      <c r="AK64" s="205"/>
      <c r="AL64" s="205"/>
    </row>
    <row r="65" spans="1:38" ht="16.2" x14ac:dyDescent="0.25">
      <c r="A65" s="311" t="s">
        <v>1262</v>
      </c>
      <c r="B65" s="289" t="s">
        <v>1207</v>
      </c>
      <c r="C65" s="209">
        <v>9.6783671843399727E-2</v>
      </c>
      <c r="D65" s="209">
        <v>8.2862267780277693E-2</v>
      </c>
      <c r="E65" s="209">
        <v>0.10805090451566746</v>
      </c>
      <c r="F65" s="209">
        <v>0.10824394669643195</v>
      </c>
      <c r="G65" s="209">
        <v>9.8959409640926241E-2</v>
      </c>
      <c r="H65" s="296">
        <v>0.10800090919947819</v>
      </c>
      <c r="I65" s="209">
        <v>0.10480347223203715</v>
      </c>
      <c r="J65" s="209">
        <v>0</v>
      </c>
      <c r="K65" s="209">
        <v>0</v>
      </c>
      <c r="L65" s="209">
        <v>9.6107364213192034E-2</v>
      </c>
      <c r="M65" s="209">
        <v>0.102365695243661</v>
      </c>
      <c r="N65" s="209">
        <v>0.10999890351863088</v>
      </c>
      <c r="O65" s="209">
        <v>0.10704515459703434</v>
      </c>
      <c r="P65" s="209">
        <v>9.9739924313997766E-2</v>
      </c>
      <c r="Q65" s="209">
        <v>0.10294458571841844</v>
      </c>
      <c r="R65" s="209">
        <v>8.2691612952560889E-2</v>
      </c>
      <c r="S65" s="209">
        <v>9.6907734948413385E-2</v>
      </c>
      <c r="T65" s="209">
        <v>8.8618761197602453E-2</v>
      </c>
      <c r="U65" s="209">
        <v>9.3514025991055072E-2</v>
      </c>
      <c r="V65" s="209">
        <v>8.0703464901788785E-2</v>
      </c>
      <c r="W65" s="209">
        <v>0</v>
      </c>
      <c r="X65" s="209">
        <v>0</v>
      </c>
      <c r="Y65" s="209">
        <v>0.1206559765172804</v>
      </c>
      <c r="Z65" s="209">
        <v>0</v>
      </c>
      <c r="AA65" s="209">
        <v>0.10520889693111896</v>
      </c>
      <c r="AB65" s="209">
        <v>0</v>
      </c>
      <c r="AC65" s="209">
        <v>9.0630936140417701E-2</v>
      </c>
      <c r="AD65" s="209">
        <v>9.9562400252593608E-2</v>
      </c>
      <c r="AE65" s="209">
        <v>0.102365695243661</v>
      </c>
      <c r="AF65" s="209">
        <v>9.6105626193180971E-2</v>
      </c>
      <c r="AG65" s="209">
        <v>0</v>
      </c>
      <c r="AH65" s="209">
        <v>0</v>
      </c>
      <c r="AI65" s="209">
        <v>9.9564187402903542E-2</v>
      </c>
      <c r="AJ65" s="539"/>
      <c r="AK65" s="208"/>
      <c r="AL65" s="208"/>
    </row>
    <row r="66" spans="1:38" x14ac:dyDescent="0.25">
      <c r="A66" s="311" t="s">
        <v>1263</v>
      </c>
      <c r="B66" s="465" t="s">
        <v>1844</v>
      </c>
      <c r="C66" s="209">
        <v>8.2243978293097431E-2</v>
      </c>
      <c r="D66" s="209">
        <v>8.2307339852392331E-2</v>
      </c>
      <c r="E66" s="209">
        <v>8.1851976761675521E-2</v>
      </c>
      <c r="F66" s="209">
        <v>8.4766485500036709E-2</v>
      </c>
      <c r="G66" s="209">
        <v>8.2883276531819122E-2</v>
      </c>
      <c r="H66" s="209">
        <v>8.7460343001844132E-2</v>
      </c>
      <c r="I66" s="209">
        <v>8.3325984001880432E-2</v>
      </c>
      <c r="J66" s="209">
        <v>5.0184201987527266E-2</v>
      </c>
      <c r="K66" s="209">
        <v>4.3761585910683243E-2</v>
      </c>
      <c r="L66" s="209">
        <v>9.172361455367567E-2</v>
      </c>
      <c r="M66" s="209">
        <v>8.37872501879387E-2</v>
      </c>
      <c r="N66" s="209">
        <v>0.10431101156593978</v>
      </c>
      <c r="O66" s="209">
        <v>9.7700049707072814E-2</v>
      </c>
      <c r="P66" s="209">
        <v>0</v>
      </c>
      <c r="Q66" s="209">
        <v>8.3761772170152127E-2</v>
      </c>
      <c r="R66" s="209">
        <v>8.7518685471278723E-2</v>
      </c>
      <c r="S66" s="209">
        <v>8.6070752049673155E-2</v>
      </c>
      <c r="T66" s="209">
        <v>0.10312688337869721</v>
      </c>
      <c r="U66" s="209">
        <v>9.8852380693143338E-2</v>
      </c>
      <c r="V66" s="209">
        <v>7.0918272628603451E-2</v>
      </c>
      <c r="W66" s="209">
        <v>9.7896178424288077E-2</v>
      </c>
      <c r="X66" s="209">
        <v>0</v>
      </c>
      <c r="Y66" s="209">
        <v>9.7685687202082011E-2</v>
      </c>
      <c r="Z66" s="209">
        <v>0</v>
      </c>
      <c r="AA66" s="209">
        <v>3.5701275832894577E-2</v>
      </c>
      <c r="AB66" s="209">
        <v>0</v>
      </c>
      <c r="AC66" s="209">
        <v>8.3870587372549571E-2</v>
      </c>
      <c r="AD66" s="209">
        <v>8.3263665764864797E-2</v>
      </c>
      <c r="AE66" s="209">
        <v>8.054835602067198E-2</v>
      </c>
      <c r="AF66" s="209">
        <v>7.6343796412697035E-2</v>
      </c>
      <c r="AG66" s="209">
        <v>0</v>
      </c>
      <c r="AH66" s="209">
        <v>0</v>
      </c>
      <c r="AI66" s="209">
        <v>8.3891471867083595E-2</v>
      </c>
      <c r="AJ66" s="539"/>
      <c r="AK66" s="209"/>
      <c r="AL66" s="209"/>
    </row>
    <row r="67" spans="1:38" x14ac:dyDescent="0.25">
      <c r="A67" s="311" t="s">
        <v>1264</v>
      </c>
      <c r="B67" s="71" t="s">
        <v>1845</v>
      </c>
      <c r="C67" s="209">
        <v>0.13995754504524913</v>
      </c>
      <c r="D67" s="209">
        <v>0.13056681067002068</v>
      </c>
      <c r="E67" s="209">
        <v>0.15085391518925395</v>
      </c>
      <c r="F67" s="209">
        <v>0.14287732387060431</v>
      </c>
      <c r="G67" s="209">
        <v>0.1414469276449877</v>
      </c>
      <c r="H67" s="209">
        <v>0.15317129075614883</v>
      </c>
      <c r="I67" s="209">
        <v>0.14108759235010565</v>
      </c>
      <c r="J67" s="209">
        <v>0</v>
      </c>
      <c r="K67" s="209">
        <v>0.12280541546286973</v>
      </c>
      <c r="L67" s="209">
        <v>0.15949689902029718</v>
      </c>
      <c r="M67" s="209">
        <v>0.15070435252134268</v>
      </c>
      <c r="N67" s="209">
        <v>0.15752694383703464</v>
      </c>
      <c r="O67" s="209">
        <v>0.14931661480607772</v>
      </c>
      <c r="P67" s="209">
        <v>0.14973740600459023</v>
      </c>
      <c r="Q67" s="209">
        <v>0.13899980488705715</v>
      </c>
      <c r="R67" s="209">
        <v>0.10372924517897962</v>
      </c>
      <c r="S67" s="209">
        <v>0.14867663104494805</v>
      </c>
      <c r="T67" s="209">
        <v>0.1568514529226463</v>
      </c>
      <c r="U67" s="209">
        <v>0.15094609631602557</v>
      </c>
      <c r="V67" s="209">
        <v>0.15266395650504305</v>
      </c>
      <c r="W67" s="209">
        <v>0.12159262092058648</v>
      </c>
      <c r="X67" s="209">
        <v>0.14950113468377252</v>
      </c>
      <c r="Y67" s="209">
        <v>0.14904169618965335</v>
      </c>
      <c r="Z67" s="209">
        <v>0</v>
      </c>
      <c r="AA67" s="209">
        <v>5.7039513724044991E-2</v>
      </c>
      <c r="AB67" s="209">
        <v>0</v>
      </c>
      <c r="AC67" s="209">
        <v>0.12555765825801571</v>
      </c>
      <c r="AD67" s="209">
        <v>0.14029528049250098</v>
      </c>
      <c r="AE67" s="209">
        <v>0.15070435252134268</v>
      </c>
      <c r="AF67" s="209">
        <v>0.13052759951473952</v>
      </c>
      <c r="AG67" s="209">
        <v>0</v>
      </c>
      <c r="AH67" s="209">
        <v>0.14950113468377252</v>
      </c>
      <c r="AI67" s="209">
        <v>0.14253088400928637</v>
      </c>
      <c r="AJ67" s="539"/>
      <c r="AK67" s="209"/>
      <c r="AL67" s="209"/>
    </row>
    <row r="68" spans="1:38" x14ac:dyDescent="0.25">
      <c r="B68" s="71" t="s">
        <v>1032</v>
      </c>
      <c r="C68" s="209">
        <v>9.6783671843399727E-2</v>
      </c>
      <c r="D68" s="209">
        <v>8.5092018820133813E-2</v>
      </c>
      <c r="E68" s="209">
        <v>0.10586033095763039</v>
      </c>
      <c r="F68" s="209">
        <v>0.10824394669643195</v>
      </c>
      <c r="G68" s="209">
        <v>9.8933881863478332E-2</v>
      </c>
      <c r="H68" s="209">
        <v>0.10800090919947819</v>
      </c>
      <c r="I68" s="209">
        <v>0.10480347223203715</v>
      </c>
      <c r="J68" s="209">
        <v>0</v>
      </c>
      <c r="K68" s="209">
        <v>0</v>
      </c>
      <c r="L68" s="209">
        <v>9.781655387262822E-2</v>
      </c>
      <c r="M68" s="209">
        <v>0.10258286330921541</v>
      </c>
      <c r="N68" s="209">
        <v>0.10999890351863088</v>
      </c>
      <c r="O68" s="209">
        <v>0.10704515459703434</v>
      </c>
      <c r="P68" s="209">
        <v>9.9739924313997766E-2</v>
      </c>
      <c r="Q68" s="209">
        <v>0.10347866828183724</v>
      </c>
      <c r="R68" s="209">
        <v>8.2691612952560889E-2</v>
      </c>
      <c r="S68" s="209">
        <v>9.6907734948413385E-2</v>
      </c>
      <c r="T68" s="209">
        <v>8.8618761197602453E-2</v>
      </c>
      <c r="U68" s="209">
        <v>9.3514025991055072E-2</v>
      </c>
      <c r="V68" s="209">
        <v>8.0703464901788785E-2</v>
      </c>
      <c r="W68" s="209">
        <v>0</v>
      </c>
      <c r="X68" s="209">
        <v>0</v>
      </c>
      <c r="Y68" s="209">
        <v>0.1206559765172804</v>
      </c>
      <c r="Z68" s="209">
        <v>0</v>
      </c>
      <c r="AA68" s="209">
        <v>0.10520889693111896</v>
      </c>
      <c r="AB68" s="209">
        <v>0</v>
      </c>
      <c r="AC68" s="209">
        <v>9.0630936140417701E-2</v>
      </c>
      <c r="AD68" s="209">
        <v>9.9640276664321112E-2</v>
      </c>
      <c r="AE68" s="209">
        <v>0.10258286330921541</v>
      </c>
      <c r="AF68" s="209">
        <v>9.7813564493785726E-2</v>
      </c>
      <c r="AG68" s="209">
        <v>0</v>
      </c>
      <c r="AH68" s="209">
        <v>0</v>
      </c>
      <c r="AI68" s="209">
        <v>9.9553119585702204E-2</v>
      </c>
      <c r="AJ68" s="539"/>
      <c r="AK68" s="209"/>
      <c r="AL68" s="209"/>
    </row>
    <row r="69" spans="1:38" ht="16.2" x14ac:dyDescent="0.25">
      <c r="A69" s="311" t="s">
        <v>1265</v>
      </c>
      <c r="B69" s="288" t="s">
        <v>1846</v>
      </c>
      <c r="C69" s="209">
        <v>0.203677119621753</v>
      </c>
      <c r="D69" s="209">
        <v>0.10142228059075187</v>
      </c>
      <c r="E69" s="209">
        <v>0.21047139781313601</v>
      </c>
      <c r="F69" s="209">
        <v>0.15938575928943144</v>
      </c>
      <c r="G69" s="209">
        <v>0.20785027932407854</v>
      </c>
      <c r="H69" s="209">
        <v>0.18367191601380434</v>
      </c>
      <c r="I69" s="209">
        <v>0</v>
      </c>
      <c r="J69" s="209">
        <v>0</v>
      </c>
      <c r="K69" s="209">
        <v>0</v>
      </c>
      <c r="L69" s="209">
        <v>0</v>
      </c>
      <c r="M69" s="209">
        <v>0.16223724054173183</v>
      </c>
      <c r="N69" s="209">
        <v>0.19068297365274514</v>
      </c>
      <c r="O69" s="209">
        <v>0.17013288422483924</v>
      </c>
      <c r="P69" s="209">
        <v>0.20624978984156819</v>
      </c>
      <c r="Q69" s="209">
        <v>0.20238610023449161</v>
      </c>
      <c r="R69" s="209">
        <v>0.13583669126695358</v>
      </c>
      <c r="S69" s="209">
        <v>0.14125893974747611</v>
      </c>
      <c r="T69" s="209">
        <v>0.20138430346072586</v>
      </c>
      <c r="U69" s="209">
        <v>0.1764877149430551</v>
      </c>
      <c r="V69" s="209">
        <v>0.20937876801946309</v>
      </c>
      <c r="W69" s="209">
        <v>0.26591330075099118</v>
      </c>
      <c r="X69" s="209">
        <v>0.244905583765688</v>
      </c>
      <c r="Y69" s="209">
        <v>0.23671027656721527</v>
      </c>
      <c r="Z69" s="209">
        <v>0.21760161450882737</v>
      </c>
      <c r="AA69" s="209">
        <v>0.30437639632570979</v>
      </c>
      <c r="AB69" s="209">
        <v>0.20060411189057784</v>
      </c>
      <c r="AC69" s="209">
        <v>0.20983414667663702</v>
      </c>
      <c r="AD69" s="209">
        <v>0.20713967560927504</v>
      </c>
      <c r="AE69" s="209">
        <v>0.16223724054173183</v>
      </c>
      <c r="AF69" s="209">
        <v>0.1764877149430551</v>
      </c>
      <c r="AG69" s="209">
        <v>0</v>
      </c>
      <c r="AH69" s="209">
        <v>0.21585675076756322</v>
      </c>
      <c r="AI69" s="209">
        <v>0.20618067393177911</v>
      </c>
      <c r="AJ69" s="539"/>
      <c r="AK69" s="209"/>
      <c r="AL69" s="209"/>
    </row>
    <row r="70" spans="1:38" x14ac:dyDescent="0.25">
      <c r="B70" s="71" t="s">
        <v>1847</v>
      </c>
      <c r="C70" s="209">
        <v>0</v>
      </c>
      <c r="D70" s="209">
        <v>4.7336799180926446E-2</v>
      </c>
      <c r="E70" s="209">
        <v>0.41957553344678999</v>
      </c>
      <c r="F70" s="209">
        <v>0</v>
      </c>
      <c r="G70" s="209">
        <v>0.10012829689623157</v>
      </c>
      <c r="H70" s="209">
        <v>0</v>
      </c>
      <c r="I70" s="209">
        <v>0</v>
      </c>
      <c r="J70" s="209">
        <v>0</v>
      </c>
      <c r="K70" s="209">
        <v>0</v>
      </c>
      <c r="L70" s="209">
        <v>4.9593673575834121E-2</v>
      </c>
      <c r="M70" s="209">
        <v>4.7952274770265806E-2</v>
      </c>
      <c r="N70" s="209">
        <v>0</v>
      </c>
      <c r="O70" s="209">
        <v>0</v>
      </c>
      <c r="P70" s="209">
        <v>0</v>
      </c>
      <c r="Q70" s="209">
        <v>4.93960539925484E-2</v>
      </c>
      <c r="R70" s="209">
        <v>0</v>
      </c>
      <c r="S70" s="209">
        <v>0</v>
      </c>
      <c r="T70" s="209">
        <v>0</v>
      </c>
      <c r="U70" s="209">
        <v>0</v>
      </c>
      <c r="V70" s="209">
        <v>0</v>
      </c>
      <c r="W70" s="209">
        <v>0</v>
      </c>
      <c r="X70" s="209">
        <v>0</v>
      </c>
      <c r="Y70" s="209">
        <v>0</v>
      </c>
      <c r="Z70" s="209">
        <v>0</v>
      </c>
      <c r="AA70" s="209">
        <v>0</v>
      </c>
      <c r="AB70" s="209">
        <v>0</v>
      </c>
      <c r="AC70" s="209">
        <v>0</v>
      </c>
      <c r="AD70" s="209">
        <v>9.5571109168327423E-2</v>
      </c>
      <c r="AE70" s="209">
        <v>4.7952274770265806E-2</v>
      </c>
      <c r="AF70" s="209">
        <v>4.9593673575834121E-2</v>
      </c>
      <c r="AG70" s="209">
        <v>0</v>
      </c>
      <c r="AH70" s="209">
        <v>0</v>
      </c>
      <c r="AI70" s="209">
        <v>0.10012829689623157</v>
      </c>
      <c r="AJ70" s="539"/>
      <c r="AK70" s="209"/>
      <c r="AL70" s="209"/>
    </row>
    <row r="71" spans="1:38" x14ac:dyDescent="0.25">
      <c r="A71" s="311" t="s">
        <v>1266</v>
      </c>
      <c r="B71" s="71" t="s">
        <v>601</v>
      </c>
      <c r="C71" s="209">
        <v>9.2509059687112455E-2</v>
      </c>
      <c r="D71" s="209">
        <v>8.1499054562899742E-2</v>
      </c>
      <c r="E71" s="209">
        <v>8.8180242099844652E-2</v>
      </c>
      <c r="F71" s="209">
        <v>8.5461463991626685E-2</v>
      </c>
      <c r="G71" s="209">
        <v>8.1861603955840911E-2</v>
      </c>
      <c r="H71" s="209">
        <v>0</v>
      </c>
      <c r="I71" s="209">
        <v>8.5777236331609163E-2</v>
      </c>
      <c r="J71" s="209">
        <v>0</v>
      </c>
      <c r="K71" s="209">
        <v>0</v>
      </c>
      <c r="L71" s="209">
        <v>0</v>
      </c>
      <c r="M71" s="209">
        <v>0</v>
      </c>
      <c r="N71" s="209">
        <v>9.0615404346689105E-2</v>
      </c>
      <c r="O71" s="209">
        <v>8.9337243034269431E-2</v>
      </c>
      <c r="P71" s="209">
        <v>0</v>
      </c>
      <c r="Q71" s="209">
        <v>8.7352724262712261E-2</v>
      </c>
      <c r="R71" s="209">
        <v>8.4313794314744478E-2</v>
      </c>
      <c r="S71" s="209">
        <v>0</v>
      </c>
      <c r="T71" s="209">
        <v>0</v>
      </c>
      <c r="U71" s="209">
        <v>0</v>
      </c>
      <c r="V71" s="209">
        <v>0</v>
      </c>
      <c r="W71" s="209">
        <v>0</v>
      </c>
      <c r="X71" s="209">
        <v>0</v>
      </c>
      <c r="Y71" s="209">
        <v>0</v>
      </c>
      <c r="Z71" s="209">
        <v>0</v>
      </c>
      <c r="AA71" s="209">
        <v>0</v>
      </c>
      <c r="AB71" s="209">
        <v>0</v>
      </c>
      <c r="AC71" s="209">
        <v>8.4313794314744478E-2</v>
      </c>
      <c r="AD71" s="209">
        <v>8.197036684161399E-2</v>
      </c>
      <c r="AE71" s="209">
        <v>0</v>
      </c>
      <c r="AF71" s="209">
        <v>0</v>
      </c>
      <c r="AG71" s="209">
        <v>0</v>
      </c>
      <c r="AH71" s="209">
        <v>0</v>
      </c>
      <c r="AI71" s="209">
        <v>8.197036684161399E-2</v>
      </c>
      <c r="AJ71" s="539"/>
      <c r="AK71" s="209"/>
      <c r="AL71" s="209"/>
    </row>
    <row r="72" spans="1:38" x14ac:dyDescent="0.25">
      <c r="A72" s="311" t="s">
        <v>1267</v>
      </c>
      <c r="B72" s="71" t="s">
        <v>1137</v>
      </c>
      <c r="C72" s="209">
        <v>0</v>
      </c>
      <c r="D72" s="209">
        <v>0</v>
      </c>
      <c r="E72" s="209">
        <v>0</v>
      </c>
      <c r="F72" s="209">
        <v>0</v>
      </c>
      <c r="G72" s="209">
        <v>0</v>
      </c>
      <c r="H72" s="209">
        <v>0</v>
      </c>
      <c r="I72" s="209">
        <v>0</v>
      </c>
      <c r="J72" s="209">
        <v>0</v>
      </c>
      <c r="K72" s="209">
        <v>0</v>
      </c>
      <c r="L72" s="209">
        <v>0</v>
      </c>
      <c r="M72" s="209">
        <v>0</v>
      </c>
      <c r="N72" s="209">
        <v>0</v>
      </c>
      <c r="O72" s="209">
        <v>0</v>
      </c>
      <c r="P72" s="209">
        <v>0</v>
      </c>
      <c r="Q72" s="209">
        <v>0</v>
      </c>
      <c r="R72" s="209">
        <v>0</v>
      </c>
      <c r="S72" s="209">
        <v>0</v>
      </c>
      <c r="T72" s="209">
        <v>0</v>
      </c>
      <c r="U72" s="209">
        <v>0</v>
      </c>
      <c r="V72" s="209">
        <v>0</v>
      </c>
      <c r="W72" s="209">
        <v>0</v>
      </c>
      <c r="X72" s="209">
        <v>0</v>
      </c>
      <c r="Y72" s="209">
        <v>0</v>
      </c>
      <c r="Z72" s="209">
        <v>0</v>
      </c>
      <c r="AA72" s="209">
        <v>0</v>
      </c>
      <c r="AB72" s="209">
        <v>0</v>
      </c>
      <c r="AC72" s="209">
        <v>0</v>
      </c>
      <c r="AD72" s="209">
        <v>0</v>
      </c>
      <c r="AE72" s="209">
        <v>0</v>
      </c>
      <c r="AF72" s="209">
        <v>0</v>
      </c>
      <c r="AG72" s="209">
        <v>0</v>
      </c>
      <c r="AH72" s="209">
        <v>0</v>
      </c>
      <c r="AI72" s="209">
        <v>0</v>
      </c>
      <c r="AJ72" s="539"/>
      <c r="AK72" s="209"/>
      <c r="AL72" s="209"/>
    </row>
    <row r="73" spans="1:38" x14ac:dyDescent="0.25">
      <c r="A73" s="311" t="s">
        <v>1268</v>
      </c>
      <c r="B73" s="71" t="s">
        <v>602</v>
      </c>
      <c r="C73" s="209">
        <v>9.6211074170729119E-2</v>
      </c>
      <c r="D73" s="209">
        <v>9.8606247424285781E-2</v>
      </c>
      <c r="E73" s="209">
        <v>8.0653044122219741E-2</v>
      </c>
      <c r="F73" s="209">
        <v>0.12102571051192933</v>
      </c>
      <c r="G73" s="209">
        <v>9.3456832995849115E-2</v>
      </c>
      <c r="H73" s="209">
        <v>8.3560349092129893E-2</v>
      </c>
      <c r="I73" s="209">
        <v>0.11278656249171685</v>
      </c>
      <c r="J73" s="209">
        <v>0</v>
      </c>
      <c r="K73" s="209">
        <v>0</v>
      </c>
      <c r="L73" s="209">
        <v>1.214155923461597E-2</v>
      </c>
      <c r="M73" s="209">
        <v>9.268682014338589E-2</v>
      </c>
      <c r="N73" s="209">
        <v>0.12818373832793659</v>
      </c>
      <c r="O73" s="209">
        <v>0.14219018148030155</v>
      </c>
      <c r="P73" s="209">
        <v>0.16755378137149646</v>
      </c>
      <c r="Q73" s="209">
        <v>5.7302939696804917E-2</v>
      </c>
      <c r="R73" s="209">
        <v>0.11939673206878573</v>
      </c>
      <c r="S73" s="209">
        <v>0.1475011250431317</v>
      </c>
      <c r="T73" s="209">
        <v>9.8879761012062695E-2</v>
      </c>
      <c r="U73" s="209">
        <v>0.11289055502490095</v>
      </c>
      <c r="V73" s="209">
        <v>0</v>
      </c>
      <c r="W73" s="209">
        <v>0</v>
      </c>
      <c r="X73" s="209">
        <v>0.10660485634873795</v>
      </c>
      <c r="Y73" s="209">
        <v>0.1096819485711707</v>
      </c>
      <c r="Z73" s="209">
        <v>0.20162044252935435</v>
      </c>
      <c r="AA73" s="209">
        <v>0.17236885242876454</v>
      </c>
      <c r="AB73" s="209">
        <v>0.22090917923170683</v>
      </c>
      <c r="AC73" s="209">
        <v>0.14903302609169211</v>
      </c>
      <c r="AD73" s="209">
        <v>9.0066954424810858E-2</v>
      </c>
      <c r="AE73" s="209">
        <v>9.268682014338589E-2</v>
      </c>
      <c r="AF73" s="209">
        <v>5.5521867580775788E-3</v>
      </c>
      <c r="AG73" s="209">
        <v>0</v>
      </c>
      <c r="AH73" s="209">
        <v>0.12701474031292437</v>
      </c>
      <c r="AI73" s="209">
        <v>9.7974255615117675E-2</v>
      </c>
      <c r="AJ73" s="539"/>
      <c r="AK73" s="209"/>
      <c r="AL73" s="209"/>
    </row>
    <row r="74" spans="1:38" x14ac:dyDescent="0.25">
      <c r="A74" s="311" t="s">
        <v>1269</v>
      </c>
      <c r="B74" s="71" t="s">
        <v>603</v>
      </c>
      <c r="C74" s="209">
        <v>0.13477559212711504</v>
      </c>
      <c r="D74" s="209">
        <v>0.16533867166601851</v>
      </c>
      <c r="E74" s="209">
        <v>0.15251136189185716</v>
      </c>
      <c r="F74" s="209">
        <v>0.11293164692817796</v>
      </c>
      <c r="G74" s="209">
        <v>0.14861803515738958</v>
      </c>
      <c r="H74" s="209">
        <v>8.3767360544328817E-2</v>
      </c>
      <c r="I74" s="209">
        <v>2.7460942590866309E-2</v>
      </c>
      <c r="J74" s="209">
        <v>8.1901576911326712E-2</v>
      </c>
      <c r="K74" s="209">
        <v>0</v>
      </c>
      <c r="L74" s="209">
        <v>0.11347738198483533</v>
      </c>
      <c r="M74" s="209">
        <v>7.9967986514286715E-2</v>
      </c>
      <c r="N74" s="209">
        <v>0.13350182291985846</v>
      </c>
      <c r="O74" s="209">
        <v>8.7854544962094439E-2</v>
      </c>
      <c r="P74" s="209">
        <v>0.15833298462038264</v>
      </c>
      <c r="Q74" s="209">
        <v>6.6818020818557228E-2</v>
      </c>
      <c r="R74" s="209">
        <v>0.17949722151396924</v>
      </c>
      <c r="S74" s="209">
        <v>0.12222417612446911</v>
      </c>
      <c r="T74" s="209">
        <v>0.13747828947871799</v>
      </c>
      <c r="U74" s="209">
        <v>0.20588941414378775</v>
      </c>
      <c r="V74" s="209">
        <v>0</v>
      </c>
      <c r="W74" s="209">
        <v>2.3832499640992426E-4</v>
      </c>
      <c r="X74" s="209">
        <v>0.18578516502558923</v>
      </c>
      <c r="Y74" s="209">
        <v>0.1123768632276366</v>
      </c>
      <c r="Z74" s="209">
        <v>0.2076430635811326</v>
      </c>
      <c r="AA74" s="209">
        <v>0.20936178812384315</v>
      </c>
      <c r="AB74" s="209">
        <v>0.23846031890949704</v>
      </c>
      <c r="AC74" s="209">
        <v>0.16665221961864174</v>
      </c>
      <c r="AD74" s="209">
        <v>0.1307442731064006</v>
      </c>
      <c r="AE74" s="209">
        <v>8.0408614634899095E-2</v>
      </c>
      <c r="AF74" s="209">
        <v>3.8926568389234542E-2</v>
      </c>
      <c r="AG74" s="209">
        <v>0</v>
      </c>
      <c r="AH74" s="209">
        <v>0.18953312563041719</v>
      </c>
      <c r="AI74" s="209">
        <v>0.14419145430345068</v>
      </c>
      <c r="AJ74" s="539"/>
    </row>
    <row r="75" spans="1:38" x14ac:dyDescent="0.25">
      <c r="B75" s="70" t="s">
        <v>604</v>
      </c>
      <c r="C75" s="209">
        <v>0.11285394906118917</v>
      </c>
      <c r="D75" s="209">
        <v>0.1076569390479182</v>
      </c>
      <c r="E75" s="209">
        <v>0.12847634223044913</v>
      </c>
      <c r="F75" s="209">
        <v>0.10476072091697292</v>
      </c>
      <c r="G75" s="209">
        <v>0.11617641248393756</v>
      </c>
      <c r="H75" s="209">
        <v>0.12019761344184869</v>
      </c>
      <c r="I75" s="209">
        <v>9.8711468875530367E-2</v>
      </c>
      <c r="J75" s="209">
        <v>7.0654399293361606E-2</v>
      </c>
      <c r="K75" s="209">
        <v>0.11726566232588101</v>
      </c>
      <c r="L75" s="209">
        <v>0.13981790409732259</v>
      </c>
      <c r="M75" s="209">
        <v>9.4577151059418621E-2</v>
      </c>
      <c r="N75" s="209">
        <v>0.14498027601590538</v>
      </c>
      <c r="O75" s="209">
        <v>0.11605158960027108</v>
      </c>
      <c r="P75" s="209">
        <v>0.17936529893081349</v>
      </c>
      <c r="Q75" s="209">
        <v>0.11254993574913816</v>
      </c>
      <c r="R75" s="209">
        <v>9.7882852880235932E-2</v>
      </c>
      <c r="S75" s="209">
        <v>0.12652145959785457</v>
      </c>
      <c r="T75" s="209">
        <v>0.14136509484736468</v>
      </c>
      <c r="U75" s="209">
        <v>0.14347556158751945</v>
      </c>
      <c r="V75" s="209">
        <v>8.3334364478319933E-2</v>
      </c>
      <c r="W75" s="209">
        <v>0.17547879401737149</v>
      </c>
      <c r="X75" s="209">
        <v>0.1994482325278164</v>
      </c>
      <c r="Y75" s="209">
        <v>0.11717852833484467</v>
      </c>
      <c r="Z75" s="209">
        <v>0.22060796797455179</v>
      </c>
      <c r="AA75" s="209">
        <v>0.17547328555394015</v>
      </c>
      <c r="AB75" s="209">
        <v>0.20483526741457186</v>
      </c>
      <c r="AC75" s="209">
        <v>0.13626345498715869</v>
      </c>
      <c r="AD75" s="209">
        <v>0.11565257965493189</v>
      </c>
      <c r="AE75" s="209">
        <v>9.2662326625011365E-2</v>
      </c>
      <c r="AF75" s="209">
        <v>0.12311084515593311</v>
      </c>
      <c r="AG75" s="209">
        <v>0</v>
      </c>
      <c r="AH75" s="209">
        <v>0.20895210393304947</v>
      </c>
      <c r="AI75" s="209">
        <v>0.11658439993824474</v>
      </c>
      <c r="AJ75" s="539"/>
    </row>
    <row r="76" spans="1:38" x14ac:dyDescent="0.25">
      <c r="B76" s="70"/>
      <c r="C76" s="209"/>
      <c r="D76" s="209"/>
      <c r="E76" s="209"/>
      <c r="F76" s="209"/>
      <c r="G76" s="209" t="e">
        <v>#REF!</v>
      </c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539"/>
    </row>
    <row r="77" spans="1:38" x14ac:dyDescent="0.25">
      <c r="B77" s="70" t="s">
        <v>605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539"/>
    </row>
    <row r="78" spans="1:38" s="224" customFormat="1" x14ac:dyDescent="0.25">
      <c r="A78" s="244" t="s">
        <v>606</v>
      </c>
      <c r="B78" s="245" t="s">
        <v>607</v>
      </c>
      <c r="C78" s="209">
        <v>0.2627272993892491</v>
      </c>
      <c r="D78" s="209">
        <v>0.37122584180133206</v>
      </c>
      <c r="E78" s="209">
        <v>0.27096984168219151</v>
      </c>
      <c r="F78" s="209">
        <v>0.2871729347915169</v>
      </c>
      <c r="G78" s="209">
        <v>0.29282802374486444</v>
      </c>
      <c r="H78" s="209">
        <v>0.31120339949660253</v>
      </c>
      <c r="I78" s="209">
        <v>0.34559296304086584</v>
      </c>
      <c r="J78" s="209">
        <v>0.54009989759913912</v>
      </c>
      <c r="K78" s="209">
        <v>0.13194443613446419</v>
      </c>
      <c r="L78" s="209">
        <v>0.2870329729874086</v>
      </c>
      <c r="M78" s="209">
        <v>0.26608116278223992</v>
      </c>
      <c r="N78" s="209">
        <v>0.43851279280803396</v>
      </c>
      <c r="O78" s="209">
        <v>0.28112069468580408</v>
      </c>
      <c r="P78" s="209">
        <v>0.44560825243863794</v>
      </c>
      <c r="Q78" s="209">
        <v>0.31559093171013547</v>
      </c>
      <c r="R78" s="209">
        <v>0.25834474508084143</v>
      </c>
      <c r="S78" s="209">
        <v>0.29861058596456169</v>
      </c>
      <c r="T78" s="209">
        <v>0.31139695811445656</v>
      </c>
      <c r="U78" s="209">
        <v>0.20682549037724884</v>
      </c>
      <c r="V78" s="209">
        <v>0.38042336673831162</v>
      </c>
      <c r="W78" s="209">
        <v>0.33596122118636429</v>
      </c>
      <c r="X78" s="209">
        <v>0.30851120324290648</v>
      </c>
      <c r="Y78" s="209">
        <v>0.37615073071638294</v>
      </c>
      <c r="Z78" s="209">
        <v>0.3355764250844579</v>
      </c>
      <c r="AA78" s="209">
        <v>0.32625323879998253</v>
      </c>
      <c r="AB78" s="209">
        <v>0.45687655066441712</v>
      </c>
      <c r="AC78" s="209">
        <v>0.31137686707710382</v>
      </c>
      <c r="AD78" s="209">
        <v>0.3004871503080026</v>
      </c>
      <c r="AE78" s="209">
        <v>0.30665563218468034</v>
      </c>
      <c r="AF78" s="209">
        <v>0.2197247829953074</v>
      </c>
      <c r="AG78" s="209" t="e">
        <v>#DIV/0!</v>
      </c>
      <c r="AH78" s="209">
        <v>0.34158458554495341</v>
      </c>
      <c r="AI78" s="209">
        <v>0.30288154278066715</v>
      </c>
      <c r="AJ78" s="539"/>
    </row>
    <row r="79" spans="1:38" s="224" customFormat="1" x14ac:dyDescent="0.25">
      <c r="A79" s="244"/>
      <c r="B79" s="245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539"/>
    </row>
    <row r="80" spans="1:38" s="224" customFormat="1" ht="16.2" x14ac:dyDescent="0.25">
      <c r="A80" s="244" t="s">
        <v>608</v>
      </c>
      <c r="B80" s="245" t="s">
        <v>609</v>
      </c>
      <c r="C80" s="139">
        <v>0</v>
      </c>
      <c r="D80" s="139">
        <v>0</v>
      </c>
      <c r="E80" s="139">
        <v>0</v>
      </c>
      <c r="F80" s="139">
        <v>0</v>
      </c>
      <c r="G80" s="139">
        <v>0</v>
      </c>
      <c r="H80" s="139">
        <v>0</v>
      </c>
      <c r="I80" s="139">
        <v>0</v>
      </c>
      <c r="J80" s="139">
        <v>0</v>
      </c>
      <c r="K80" s="139">
        <v>0</v>
      </c>
      <c r="L80" s="139">
        <v>0</v>
      </c>
      <c r="M80" s="139">
        <v>0</v>
      </c>
      <c r="N80" s="139">
        <v>0</v>
      </c>
      <c r="O80" s="139">
        <v>0</v>
      </c>
      <c r="P80" s="139">
        <v>0</v>
      </c>
      <c r="Q80" s="139">
        <v>0</v>
      </c>
      <c r="R80" s="139">
        <v>0</v>
      </c>
      <c r="S80" s="139">
        <v>0</v>
      </c>
      <c r="T80" s="139">
        <v>0</v>
      </c>
      <c r="U80" s="139">
        <v>0</v>
      </c>
      <c r="V80" s="139">
        <v>0</v>
      </c>
      <c r="W80" s="139">
        <v>0</v>
      </c>
      <c r="X80" s="139">
        <v>0</v>
      </c>
      <c r="Y80" s="139">
        <v>0</v>
      </c>
      <c r="Z80" s="139">
        <v>0</v>
      </c>
      <c r="AA80" s="139">
        <v>0</v>
      </c>
      <c r="AB80" s="139">
        <v>0</v>
      </c>
      <c r="AC80" s="139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539"/>
    </row>
    <row r="81" spans="1:36" s="224" customFormat="1" ht="16.2" x14ac:dyDescent="0.25">
      <c r="A81" s="244" t="s">
        <v>610</v>
      </c>
      <c r="B81" s="245" t="s">
        <v>611</v>
      </c>
      <c r="C81" s="139">
        <v>0</v>
      </c>
      <c r="D81" s="139">
        <v>0</v>
      </c>
      <c r="E81" s="139">
        <v>0</v>
      </c>
      <c r="F81" s="139">
        <v>0</v>
      </c>
      <c r="G81" s="139">
        <v>0</v>
      </c>
      <c r="H81" s="139">
        <v>0</v>
      </c>
      <c r="I81" s="139">
        <v>0</v>
      </c>
      <c r="J81" s="139">
        <v>0</v>
      </c>
      <c r="K81" s="139">
        <v>0</v>
      </c>
      <c r="L81" s="139">
        <v>0</v>
      </c>
      <c r="M81" s="139">
        <v>0</v>
      </c>
      <c r="N81" s="139">
        <v>0</v>
      </c>
      <c r="O81" s="139">
        <v>0</v>
      </c>
      <c r="P81" s="139">
        <v>0</v>
      </c>
      <c r="Q81" s="139">
        <v>0</v>
      </c>
      <c r="R81" s="139">
        <v>0</v>
      </c>
      <c r="S81" s="139">
        <v>0</v>
      </c>
      <c r="T81" s="139">
        <v>0</v>
      </c>
      <c r="U81" s="139">
        <v>0</v>
      </c>
      <c r="V81" s="139">
        <v>0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539"/>
    </row>
    <row r="82" spans="1:36" s="224" customFormat="1" x14ac:dyDescent="0.25">
      <c r="A82" s="244"/>
      <c r="B82" s="245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539"/>
    </row>
    <row r="83" spans="1:36" s="224" customFormat="1" x14ac:dyDescent="0.25">
      <c r="A83" s="244"/>
      <c r="B83" s="246" t="s">
        <v>612</v>
      </c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539"/>
    </row>
    <row r="84" spans="1:36" s="224" customFormat="1" ht="16.2" x14ac:dyDescent="0.25">
      <c r="A84" s="244" t="s">
        <v>613</v>
      </c>
      <c r="B84" s="245" t="s">
        <v>614</v>
      </c>
      <c r="C84" s="209">
        <v>-0.23876896032601228</v>
      </c>
      <c r="D84" s="209">
        <v>-7.531943243028974E-2</v>
      </c>
      <c r="E84" s="209">
        <v>-0.55044033546807858</v>
      </c>
      <c r="F84" s="209">
        <v>-0.191612418674072</v>
      </c>
      <c r="G84" s="209">
        <v>-0.31839771520439919</v>
      </c>
      <c r="H84" s="209">
        <v>-0.14577932362582707</v>
      </c>
      <c r="I84" s="209">
        <v>-0.18077715387179874</v>
      </c>
      <c r="J84" s="209">
        <v>-0.23592681688988104</v>
      </c>
      <c r="K84" s="209">
        <v>-0.32456629265066561</v>
      </c>
      <c r="L84" s="209">
        <v>-0.5092378822949728</v>
      </c>
      <c r="M84" s="209">
        <v>-0.24204654215585142</v>
      </c>
      <c r="N84" s="209">
        <v>-0.41915688915291349</v>
      </c>
      <c r="O84" s="209">
        <v>-0.13321080620219805</v>
      </c>
      <c r="P84" s="209">
        <v>-0.31306948306308419</v>
      </c>
      <c r="Q84" s="209">
        <v>-0.25946794777492088</v>
      </c>
      <c r="R84" s="209">
        <v>-3.5483773946830457E-2</v>
      </c>
      <c r="S84" s="209">
        <v>-4.767343511914484E-2</v>
      </c>
      <c r="T84" s="209">
        <v>0.12345688919898858</v>
      </c>
      <c r="U84" s="209">
        <v>-5.0661802844894084E-2</v>
      </c>
      <c r="V84" s="209">
        <v>-8.8750694588531742E-2</v>
      </c>
      <c r="W84" s="209">
        <v>-0.10279210440160641</v>
      </c>
      <c r="X84" s="209">
        <v>2.6536884513333275E-2</v>
      </c>
      <c r="Y84" s="209">
        <v>2.1889929040611732E-2</v>
      </c>
      <c r="Z84" s="209">
        <v>-7.9963101530111477E-2</v>
      </c>
      <c r="AA84" s="209">
        <v>-0.35168734723825129</v>
      </c>
      <c r="AB84" s="209">
        <v>-4.0959744682522822E-2</v>
      </c>
      <c r="AC84" s="209">
        <v>-6.8826727188716491E-2</v>
      </c>
      <c r="AD84" s="209">
        <v>-0.28634977642562365</v>
      </c>
      <c r="AE84" s="209">
        <v>-0.24098213907056393</v>
      </c>
      <c r="AF84" s="209">
        <v>-0.34743188668848579</v>
      </c>
      <c r="AG84" s="209" t="e">
        <v>#DIV/0!</v>
      </c>
      <c r="AH84" s="209">
        <v>-4.1576426139032868E-2</v>
      </c>
      <c r="AI84" s="209">
        <v>-0.28636482059822249</v>
      </c>
      <c r="AJ84" s="539"/>
    </row>
    <row r="85" spans="1:36" s="224" customFormat="1" x14ac:dyDescent="0.25">
      <c r="A85" s="244"/>
      <c r="B85" s="245" t="s">
        <v>615</v>
      </c>
      <c r="C85" s="209">
        <v>0.138141099225009</v>
      </c>
      <c r="D85" s="209">
        <v>0.24621904461399965</v>
      </c>
      <c r="E85" s="209">
        <v>0.22325094921226696</v>
      </c>
      <c r="F85" s="209">
        <v>0.21165573919700514</v>
      </c>
      <c r="G85" s="209">
        <v>0.21267512304363978</v>
      </c>
      <c r="H85" s="209">
        <v>0.24568688123221527</v>
      </c>
      <c r="I85" s="209">
        <v>8.7002636350204457E-2</v>
      </c>
      <c r="J85" s="209">
        <v>2.5150159024455513E-8</v>
      </c>
      <c r="K85" s="209">
        <v>0.20342102818873767</v>
      </c>
      <c r="L85" s="209">
        <v>0.17755168630449042</v>
      </c>
      <c r="M85" s="209">
        <v>7.3327290450286325E-2</v>
      </c>
      <c r="N85" s="209">
        <v>0.18770419355921708</v>
      </c>
      <c r="O85" s="209">
        <v>0.11610804158102919</v>
      </c>
      <c r="P85" s="209">
        <v>0.21682534078247678</v>
      </c>
      <c r="Q85" s="209">
        <v>0.14549927806342958</v>
      </c>
      <c r="R85" s="209">
        <v>0.12801733693582304</v>
      </c>
      <c r="S85" s="209">
        <v>0.12484844391817566</v>
      </c>
      <c r="T85" s="209">
        <v>0.23094487090438459</v>
      </c>
      <c r="U85" s="209">
        <v>0.22784313568735659</v>
      </c>
      <c r="V85" s="209">
        <v>3.7631372114423091E-3</v>
      </c>
      <c r="W85" s="209">
        <v>0.18187571105006933</v>
      </c>
      <c r="X85" s="209">
        <v>0.49116796408754781</v>
      </c>
      <c r="Y85" s="209">
        <v>0.10784291357430838</v>
      </c>
      <c r="Z85" s="209">
        <v>0.26467321323962606</v>
      </c>
      <c r="AA85" s="209">
        <v>0.40749567956351246</v>
      </c>
      <c r="AB85" s="209">
        <v>0.25134671183047202</v>
      </c>
      <c r="AC85" s="209">
        <v>0.19490449538859564</v>
      </c>
      <c r="AD85" s="209">
        <v>0.18785217501762227</v>
      </c>
      <c r="AE85" s="209">
        <v>6.0628824814050311E-2</v>
      </c>
      <c r="AF85" s="209">
        <v>0.20000392089397259</v>
      </c>
      <c r="AG85" s="209" t="e">
        <v>#DIV/0!</v>
      </c>
      <c r="AH85" s="209">
        <v>0.32357281401218774</v>
      </c>
      <c r="AI85" s="209">
        <v>0.19905458308651161</v>
      </c>
      <c r="AJ85" s="539"/>
    </row>
    <row r="86" spans="1:36" s="224" customFormat="1" x14ac:dyDescent="0.25">
      <c r="A86" s="244"/>
      <c r="B86" s="245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539"/>
    </row>
    <row r="87" spans="1:36" s="224" customFormat="1" x14ac:dyDescent="0.25">
      <c r="A87" s="244" t="s">
        <v>616</v>
      </c>
      <c r="B87" s="245" t="s">
        <v>617</v>
      </c>
      <c r="C87" s="209">
        <v>9.3152731876945311E-2</v>
      </c>
      <c r="D87" s="209">
        <v>0.1103629524250526</v>
      </c>
      <c r="E87" s="209">
        <v>9.7494372807045579E-2</v>
      </c>
      <c r="F87" s="209">
        <v>8.0983646928815975E-2</v>
      </c>
      <c r="G87" s="209">
        <v>9.660134014809578E-2</v>
      </c>
      <c r="H87" s="209">
        <v>9.0520827201292467E-2</v>
      </c>
      <c r="I87" s="209">
        <v>9.1919081191961016E-2</v>
      </c>
      <c r="J87" s="209">
        <v>0.11799275540716447</v>
      </c>
      <c r="K87" s="209">
        <v>0.20467244720762021</v>
      </c>
      <c r="L87" s="209">
        <v>8.9593686788477636E-2</v>
      </c>
      <c r="M87" s="209">
        <v>9.731268477414115E-2</v>
      </c>
      <c r="N87" s="209">
        <v>0.10283318912633213</v>
      </c>
      <c r="O87" s="209">
        <v>7.104458852338541E-2</v>
      </c>
      <c r="P87" s="209">
        <v>0.19769981120789989</v>
      </c>
      <c r="Q87" s="209">
        <v>0.11324187388880742</v>
      </c>
      <c r="R87" s="209">
        <v>0.10920982004836099</v>
      </c>
      <c r="S87" s="209">
        <v>9.4488615682441768E-2</v>
      </c>
      <c r="T87" s="209">
        <v>0.22889161058292368</v>
      </c>
      <c r="U87" s="209">
        <v>0.28433319374795818</v>
      </c>
      <c r="V87" s="209">
        <v>0.16083110466383921</v>
      </c>
      <c r="W87" s="209">
        <v>0.20764874399315658</v>
      </c>
      <c r="X87" s="209">
        <v>0.12391513425062425</v>
      </c>
      <c r="Y87" s="209">
        <v>0.35000290751648294</v>
      </c>
      <c r="Z87" s="209">
        <v>0.16956737274683065</v>
      </c>
      <c r="AA87" s="209">
        <v>9.1521627754430401E-2</v>
      </c>
      <c r="AB87" s="209">
        <v>0.20675575261339937</v>
      </c>
      <c r="AC87" s="209">
        <v>0.13632263677236151</v>
      </c>
      <c r="AD87" s="209">
        <v>0.10343924795439671</v>
      </c>
      <c r="AE87" s="209">
        <v>0.1001195111097067</v>
      </c>
      <c r="AF87" s="209">
        <v>0.17126266836471193</v>
      </c>
      <c r="AG87" s="209" t="e">
        <v>#DIV/0!</v>
      </c>
      <c r="AH87" s="209">
        <v>0.16649341866457254</v>
      </c>
      <c r="AI87" s="209">
        <v>9.8108580456823191E-2</v>
      </c>
      <c r="AJ87" s="539"/>
    </row>
    <row r="88" spans="1:36" s="224" customFormat="1" x14ac:dyDescent="0.25">
      <c r="A88" s="244" t="s">
        <v>618</v>
      </c>
      <c r="B88" s="245" t="s">
        <v>619</v>
      </c>
      <c r="C88" s="209">
        <v>1.1597129638402555</v>
      </c>
      <c r="D88" s="209">
        <v>1.257985528567986</v>
      </c>
      <c r="E88" s="209">
        <v>1.1652525278015307</v>
      </c>
      <c r="F88" s="209">
        <v>1.1613377980606683</v>
      </c>
      <c r="G88" s="209">
        <v>1.1843355156807549</v>
      </c>
      <c r="H88" s="209">
        <v>1.1923992237136745</v>
      </c>
      <c r="I88" s="209">
        <v>1.1477475909061718</v>
      </c>
      <c r="J88" s="209">
        <v>1.1730661549420807</v>
      </c>
      <c r="K88" s="209">
        <v>0.99281476594781015</v>
      </c>
      <c r="L88" s="209">
        <v>1.0293345950505304</v>
      </c>
      <c r="M88" s="209">
        <v>1.1260369436743654</v>
      </c>
      <c r="N88" s="209">
        <v>1.2110493314393116</v>
      </c>
      <c r="O88" s="209">
        <v>1.1435286489611385</v>
      </c>
      <c r="P88" s="209">
        <v>1.0581935127561795</v>
      </c>
      <c r="Q88" s="209">
        <v>1.1196084883895228</v>
      </c>
      <c r="R88" s="209">
        <v>1.0703742980532347</v>
      </c>
      <c r="S88" s="209">
        <v>1.2049228622125725</v>
      </c>
      <c r="T88" s="209">
        <v>1.3355922146261132</v>
      </c>
      <c r="U88" s="209">
        <v>1.1486221081444135</v>
      </c>
      <c r="V88" s="209">
        <v>1.0581275124659053</v>
      </c>
      <c r="W88" s="209">
        <v>1.3264290870434139</v>
      </c>
      <c r="X88" s="209">
        <v>1.1639251109973225</v>
      </c>
      <c r="Y88" s="209">
        <v>1.2144984123930318</v>
      </c>
      <c r="Z88" s="209">
        <v>1.0900868651939908</v>
      </c>
      <c r="AA88" s="209">
        <v>1.1144926008383764</v>
      </c>
      <c r="AB88" s="209">
        <v>1.0382129768690034</v>
      </c>
      <c r="AC88" s="209">
        <v>1.1193738081931506</v>
      </c>
      <c r="AD88" s="209">
        <v>1.1606855533434697</v>
      </c>
      <c r="AE88" s="209">
        <v>1.132420037381807</v>
      </c>
      <c r="AF88" s="209">
        <v>1.0057196824922419</v>
      </c>
      <c r="AG88" s="209">
        <v>1</v>
      </c>
      <c r="AH88" s="209">
        <v>1.0974705376203049</v>
      </c>
      <c r="AI88" s="209">
        <v>1.1763905712218428</v>
      </c>
      <c r="AJ88" s="539"/>
    </row>
    <row r="89" spans="1:36" s="224" customFormat="1" x14ac:dyDescent="0.25">
      <c r="A89" s="244" t="s">
        <v>620</v>
      </c>
      <c r="B89" s="247" t="s">
        <v>621</v>
      </c>
      <c r="C89" s="248">
        <v>8.0323954962511421E-2</v>
      </c>
      <c r="D89" s="248">
        <v>8.7729906202246272E-2</v>
      </c>
      <c r="E89" s="248">
        <v>8.3668020863243403E-2</v>
      </c>
      <c r="F89" s="248">
        <v>6.9733067384917233E-2</v>
      </c>
      <c r="G89" s="248">
        <v>8.1565856017219426E-2</v>
      </c>
      <c r="H89" s="248">
        <v>7.5914865928350214E-2</v>
      </c>
      <c r="I89" s="248">
        <v>8.0086494557038354E-2</v>
      </c>
      <c r="J89" s="248">
        <v>0.10058491152444023</v>
      </c>
      <c r="K89" s="248">
        <v>0.20615370986371825</v>
      </c>
      <c r="L89" s="248">
        <v>8.7040392132239033E-2</v>
      </c>
      <c r="M89" s="248">
        <v>8.6420508066636453E-2</v>
      </c>
      <c r="N89" s="248">
        <v>8.4912469258470777E-2</v>
      </c>
      <c r="O89" s="248">
        <v>6.2127510830557058E-2</v>
      </c>
      <c r="P89" s="248">
        <v>0.18682765375585167</v>
      </c>
      <c r="Q89" s="248">
        <v>0.1011441723273265</v>
      </c>
      <c r="R89" s="248">
        <v>0.10202956129177299</v>
      </c>
      <c r="S89" s="248">
        <v>7.8418808909422197E-2</v>
      </c>
      <c r="T89" s="248">
        <v>0.17137836539950166</v>
      </c>
      <c r="U89" s="248">
        <v>0.24754285306879159</v>
      </c>
      <c r="V89" s="248">
        <v>0.15199595773578514</v>
      </c>
      <c r="W89" s="248">
        <v>0.15654718825263536</v>
      </c>
      <c r="X89" s="248">
        <v>0.10646315048950714</v>
      </c>
      <c r="Y89" s="248">
        <v>0.2881872087645152</v>
      </c>
      <c r="Z89" s="248">
        <v>0.15555400047559936</v>
      </c>
      <c r="AA89" s="248">
        <v>8.2119547214206098E-2</v>
      </c>
      <c r="AB89" s="248">
        <v>0.19914579880991681</v>
      </c>
      <c r="AC89" s="248">
        <v>0.12178472979674965</v>
      </c>
      <c r="AD89" s="248">
        <v>8.9119096603235665E-2</v>
      </c>
      <c r="AE89" s="248">
        <v>8.841199184463952E-2</v>
      </c>
      <c r="AF89" s="248">
        <v>0.17028867123323208</v>
      </c>
      <c r="AG89" s="248" t="e">
        <v>#DIV/0!</v>
      </c>
      <c r="AH89" s="248">
        <v>0.15170650414505685</v>
      </c>
      <c r="AI89" s="537">
        <v>8.3397965656018466E-2</v>
      </c>
      <c r="AJ89" s="540"/>
    </row>
    <row r="90" spans="1:36" s="224" customFormat="1" x14ac:dyDescent="0.25">
      <c r="A90" s="244"/>
      <c r="D90" s="249"/>
      <c r="AJ90" s="209"/>
    </row>
    <row r="91" spans="1:36" s="98" customFormat="1" x14ac:dyDescent="0.25">
      <c r="A91" s="78"/>
      <c r="B91" s="99" t="s">
        <v>729</v>
      </c>
      <c r="C91" s="140"/>
      <c r="D91" s="102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</row>
    <row r="92" spans="1:36" s="98" customFormat="1" x14ac:dyDescent="0.25">
      <c r="A92" s="78"/>
      <c r="B92" s="99" t="s">
        <v>1222</v>
      </c>
      <c r="C92" s="140"/>
      <c r="D92" s="102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</row>
    <row r="93" spans="1:36" s="98" customFormat="1" x14ac:dyDescent="0.25">
      <c r="A93" s="78"/>
      <c r="B93" s="99" t="s">
        <v>1228</v>
      </c>
      <c r="C93" s="140"/>
      <c r="D93" s="102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</row>
    <row r="94" spans="1:36" x14ac:dyDescent="0.25">
      <c r="B94" s="72" t="s">
        <v>1225</v>
      </c>
    </row>
    <row r="95" spans="1:36" x14ac:dyDescent="0.25">
      <c r="B95" s="72" t="s">
        <v>1226</v>
      </c>
    </row>
    <row r="96" spans="1:36" x14ac:dyDescent="0.25">
      <c r="B96" s="72" t="s">
        <v>1227</v>
      </c>
    </row>
    <row r="97" spans="1:15" x14ac:dyDescent="0.25">
      <c r="B97" s="72" t="s">
        <v>1287</v>
      </c>
    </row>
    <row r="98" spans="1:15" x14ac:dyDescent="0.25">
      <c r="B98" s="72" t="s">
        <v>1234</v>
      </c>
    </row>
    <row r="100" spans="1:15" x14ac:dyDescent="0.25">
      <c r="B100" s="73" t="s">
        <v>622</v>
      </c>
    </row>
    <row r="101" spans="1:15" x14ac:dyDescent="0.25">
      <c r="A101" s="79"/>
      <c r="B101" s="73" t="s">
        <v>623</v>
      </c>
    </row>
    <row r="102" spans="1:15" x14ac:dyDescent="0.25">
      <c r="A102" s="79"/>
      <c r="B102" s="73" t="s">
        <v>624</v>
      </c>
    </row>
    <row r="103" spans="1:15" x14ac:dyDescent="0.25">
      <c r="A103" s="79"/>
      <c r="B103" s="73" t="s">
        <v>1208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</row>
    <row r="104" spans="1:15" x14ac:dyDescent="0.25">
      <c r="A104" s="79"/>
      <c r="B104" s="73" t="s">
        <v>625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</row>
    <row r="105" spans="1:15" x14ac:dyDescent="0.25">
      <c r="A105" s="79"/>
      <c r="B105" s="73" t="s">
        <v>626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</row>
    <row r="106" spans="1:15" x14ac:dyDescent="0.25">
      <c r="A106" s="79"/>
      <c r="B106" s="73" t="s">
        <v>627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</row>
    <row r="107" spans="1:15" x14ac:dyDescent="0.25">
      <c r="A107" s="79"/>
      <c r="B107" s="79" t="s">
        <v>1206</v>
      </c>
    </row>
    <row r="854" spans="1:15" s="84" customFormat="1" x14ac:dyDescent="0.25">
      <c r="A854" s="60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</row>
    <row r="1055" spans="1:15" s="84" customFormat="1" x14ac:dyDescent="0.25">
      <c r="A1055" s="60"/>
      <c r="C1055" s="113"/>
      <c r="D1055" s="113"/>
      <c r="E1055" s="113"/>
      <c r="F1055" s="113"/>
      <c r="G1055" s="113"/>
      <c r="H1055" s="113"/>
      <c r="I1055" s="113"/>
      <c r="J1055" s="113"/>
      <c r="K1055" s="113"/>
      <c r="L1055" s="113"/>
      <c r="M1055" s="113"/>
      <c r="N1055" s="113"/>
      <c r="O1055" s="113"/>
    </row>
    <row r="1104" spans="1:15" s="84" customFormat="1" x14ac:dyDescent="0.25">
      <c r="A1104" s="60"/>
      <c r="C1104" s="113"/>
      <c r="D1104" s="113"/>
      <c r="E1104" s="113"/>
      <c r="F1104" s="113"/>
      <c r="G1104" s="113"/>
      <c r="H1104" s="113"/>
      <c r="I1104" s="113"/>
      <c r="J1104" s="113"/>
      <c r="K1104" s="113"/>
      <c r="L1104" s="113"/>
      <c r="M1104" s="113"/>
      <c r="N1104" s="113"/>
      <c r="O1104" s="113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conditionalFormatting sqref="C1:C2 C4:C7 C9:AH10 AI9:AI41 C11:Q18 R11:AH41 D19:Q41 C80:AI81 C90:O1048576">
    <cfRule type="containsErrors" dxfId="12" priority="324">
      <formula>ISERROR(C1)</formula>
    </cfRule>
  </conditionalFormatting>
  <conditionalFormatting sqref="C19:C29">
    <cfRule type="containsErrors" dxfId="11" priority="227">
      <formula>ISERROR(C19)</formula>
    </cfRule>
  </conditionalFormatting>
  <conditionalFormatting sqref="C31:C44">
    <cfRule type="containsErrors" dxfId="10" priority="157">
      <formula>ISERROR(C31)</formula>
    </cfRule>
  </conditionalFormatting>
  <conditionalFormatting sqref="C46:C89">
    <cfRule type="containsErrors" dxfId="9" priority="10">
      <formula>ISERROR(C46)</formula>
    </cfRule>
  </conditionalFormatting>
  <conditionalFormatting sqref="D1:O7">
    <cfRule type="containsErrors" dxfId="8" priority="3">
      <formula>ISERROR(D1)</formula>
    </cfRule>
  </conditionalFormatting>
  <conditionalFormatting sqref="D42:AI89">
    <cfRule type="containsErrors" dxfId="7" priority="165">
      <formula>ISERROR(D42)</formula>
    </cfRule>
  </conditionalFormatting>
  <conditionalFormatting sqref="AK45">
    <cfRule type="containsErrors" dxfId="6" priority="321">
      <formula>ISERROR(AK45)</formula>
    </cfRule>
  </conditionalFormatting>
  <conditionalFormatting sqref="AK19:AL29">
    <cfRule type="containsErrors" dxfId="5" priority="79">
      <formula>ISERROR(AK19)</formula>
    </cfRule>
  </conditionalFormatting>
  <conditionalFormatting sqref="AK32:AL44">
    <cfRule type="containsErrors" dxfId="4" priority="34">
      <formula>ISERROR(AK32)</formula>
    </cfRule>
  </conditionalFormatting>
  <conditionalFormatting sqref="AK63:AL73">
    <cfRule type="containsErrors" dxfId="3" priority="19">
      <formula>ISERROR(AK63)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 t="str">
        <f>BALANCE!B4</f>
        <v>31/5/2021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89"/>
      <c r="B5" s="111"/>
      <c r="C5" s="58"/>
      <c r="D5" s="103"/>
      <c r="E5" s="103"/>
      <c r="F5" s="103"/>
      <c r="G5" s="103"/>
      <c r="H5" s="103"/>
      <c r="I5" s="103"/>
      <c r="J5" s="103"/>
      <c r="K5" s="102"/>
      <c r="L5" s="102"/>
      <c r="M5" s="102"/>
      <c r="N5" s="102"/>
      <c r="O5" s="103"/>
      <c r="P5" s="112"/>
      <c r="Q5" s="112"/>
      <c r="R5" s="112"/>
      <c r="S5" s="112"/>
      <c r="T5" s="112"/>
      <c r="U5" s="112"/>
      <c r="V5" s="93"/>
      <c r="W5" s="112"/>
      <c r="X5" s="112"/>
      <c r="Y5" s="93"/>
      <c r="Z5" s="112"/>
      <c r="AA5" s="93"/>
      <c r="AB5" s="112"/>
      <c r="AC5" s="93"/>
      <c r="AD5" s="112"/>
      <c r="AE5" s="112"/>
      <c r="AF5" s="582" t="s">
        <v>1229</v>
      </c>
      <c r="AG5" s="583"/>
      <c r="AH5" s="583"/>
      <c r="AI5" s="584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39" customFormat="1" ht="48.75" customHeight="1" x14ac:dyDescent="0.3">
      <c r="A6" s="335"/>
      <c r="B6" s="341" t="s">
        <v>10</v>
      </c>
      <c r="C6" s="342"/>
      <c r="D6" s="343" t="str">
        <f>+BALANCE!D8</f>
        <v>BP GUAYAQUIL</v>
      </c>
      <c r="E6" s="320" t="str">
        <f>+BALANCE!E8</f>
        <v>BP PACIFICO</v>
      </c>
      <c r="F6" s="320" t="str">
        <f>+BALANCE!F8</f>
        <v>BP PICHINCHA</v>
      </c>
      <c r="G6" s="320" t="str">
        <f>+BALANCE!G8</f>
        <v>BP PRODUBANCO</v>
      </c>
      <c r="H6" s="344" t="str">
        <f>+BALANCE!H8</f>
        <v>BANCOS PRIVADOS GRANDES</v>
      </c>
      <c r="I6" s="320" t="str">
        <f>+BALANCE!I8</f>
        <v>BP AUSTRO</v>
      </c>
      <c r="J6" s="320" t="str">
        <f>+BALANCE!J8</f>
        <v>BP BOLIVARIANO</v>
      </c>
      <c r="K6" s="336" t="str">
        <f>+BALANCE!K8</f>
        <v>BP CITIBANK</v>
      </c>
      <c r="L6" s="337" t="str">
        <f>+BALANCE!L8</f>
        <v>BP DINERS</v>
      </c>
      <c r="M6" s="337" t="str">
        <f>+BALANCE!M8</f>
        <v>BP GENERAL RUMIÑAHUI</v>
      </c>
      <c r="N6" s="336" t="str">
        <f>+BALANCE!N8</f>
        <v>BP INTERNACIONAL</v>
      </c>
      <c r="O6" s="320" t="str">
        <f>+BALANCE!O8</f>
        <v>BP LOJA</v>
      </c>
      <c r="P6" s="320" t="str">
        <f>+BALANCE!P8</f>
        <v>BP MACHALA</v>
      </c>
      <c r="Q6" s="320" t="str">
        <f>+BALANCE!Q8</f>
        <v>BP SOLIDARIO</v>
      </c>
      <c r="R6" s="344" t="str">
        <f>+BALANCE!R8</f>
        <v>BANCOS PRIVADOS MEDIANOS</v>
      </c>
      <c r="S6" s="320" t="str">
        <f>+BALANCE!S8</f>
        <v>BP PROCREDIT</v>
      </c>
      <c r="T6" s="320" t="str">
        <f>+BALANCE!T8</f>
        <v>BP AMAZONAS</v>
      </c>
      <c r="U6" s="320" t="str">
        <f>+BALANCE!U8</f>
        <v>BP COMERCIAL DE MANABI</v>
      </c>
      <c r="V6" s="337" t="str">
        <f>+BALANCE!V8</f>
        <v>BP LITORAL</v>
      </c>
      <c r="W6" s="320" t="str">
        <f>+BALANCE!W8</f>
        <v>BP COOPNACIONAL</v>
      </c>
      <c r="X6" s="320" t="str">
        <f>+BALANCE!X8</f>
        <v>BP CAPITAL</v>
      </c>
      <c r="Y6" s="340" t="str">
        <f>+BALANCE!Y8</f>
        <v>BP FINCA S.A.</v>
      </c>
      <c r="Z6" s="320" t="str">
        <f>+BALANCE!Z8</f>
        <v>BP DELBANK</v>
      </c>
      <c r="AA6" s="340" t="str">
        <f>+BALANCE!AA8</f>
        <v>BP D-MIRO S.A.</v>
      </c>
      <c r="AB6" s="320" t="str">
        <f>+BALANCE!AB8</f>
        <v>BP BANCO  DESARROLLO DE LOS PUEBLOS  S.A., CODESARROLLO</v>
      </c>
      <c r="AC6" s="340" t="str">
        <f>+BALANCE!AC8</f>
        <v>BP VISIONFUND ECUADOR S.A.</v>
      </c>
      <c r="AD6" s="344" t="str">
        <f>+BALANCE!AD8</f>
        <v>BANCOS PRIVADOS PEQUEÑOS</v>
      </c>
      <c r="AE6" s="344" t="str">
        <f>+BALANCE!AE8</f>
        <v>TOTAL BANCOS PRIVADOS</v>
      </c>
      <c r="AF6" s="336" t="str">
        <f>+BALANCE!AF8</f>
        <v xml:space="preserve">BANCOS PRIVADOS COMERCIALES     </v>
      </c>
      <c r="AG6" s="337" t="str">
        <f>+BALANCE!AG8</f>
        <v xml:space="preserve">BANCOS PRIVADOS CONSUMO     </v>
      </c>
      <c r="AH6" s="338" t="str">
        <f>+BALANCE!AH8</f>
        <v>BANCOS PRIVADOS VIVIENDA</v>
      </c>
      <c r="AI6" s="340" t="str">
        <f>+BALANCE!AI8</f>
        <v>BANCOS PRIVADOS DE MICROCRÉDITO</v>
      </c>
      <c r="AJ6" s="334" t="str">
        <f>+BALANCE!AJ8</f>
        <v>BANCA MULTIPLE</v>
      </c>
    </row>
    <row r="7" spans="1:98" x14ac:dyDescent="0.25">
      <c r="B7" s="15"/>
      <c r="AJ7" s="377"/>
    </row>
    <row r="8" spans="1:98" s="28" customFormat="1" x14ac:dyDescent="0.25">
      <c r="B8" s="466"/>
      <c r="C8" s="467" t="s">
        <v>1844</v>
      </c>
      <c r="D8" s="468">
        <f>SUM(D9:D13)</f>
        <v>1861294.45695</v>
      </c>
      <c r="E8" s="468">
        <f t="shared" ref="E8:AI8" si="0">SUM(E9:E13)</f>
        <v>922612.74920000008</v>
      </c>
      <c r="F8" s="468">
        <f t="shared" si="0"/>
        <v>2662394.4205600005</v>
      </c>
      <c r="G8" s="468">
        <f t="shared" si="0"/>
        <v>2199154.7781399996</v>
      </c>
      <c r="H8" s="468">
        <f t="shared" si="0"/>
        <v>7645456.4048499996</v>
      </c>
      <c r="I8" s="468">
        <f t="shared" si="0"/>
        <v>604036.18654000002</v>
      </c>
      <c r="J8" s="468">
        <f t="shared" si="0"/>
        <v>1706201.6420700001</v>
      </c>
      <c r="K8" s="468">
        <f t="shared" si="0"/>
        <v>211865.72899999999</v>
      </c>
      <c r="L8" s="468">
        <f>SUM(L9:L13)</f>
        <v>104237.33834999999</v>
      </c>
      <c r="M8" s="468">
        <f t="shared" si="0"/>
        <v>61789.618279999995</v>
      </c>
      <c r="N8" s="468">
        <f t="shared" si="0"/>
        <v>2006752.9169699999</v>
      </c>
      <c r="O8" s="468">
        <f t="shared" si="0"/>
        <v>106375.09531</v>
      </c>
      <c r="P8" s="468">
        <f t="shared" si="0"/>
        <v>341558.63391999999</v>
      </c>
      <c r="Q8" s="468">
        <f t="shared" si="0"/>
        <v>6.6245699999999994</v>
      </c>
      <c r="R8" s="468">
        <f t="shared" si="0"/>
        <v>5142823.7850099998</v>
      </c>
      <c r="S8" s="468">
        <f>SUM(S9:S13)</f>
        <v>312552.38683999999</v>
      </c>
      <c r="T8" s="468">
        <f t="shared" si="0"/>
        <v>50687.63089</v>
      </c>
      <c r="U8" s="468">
        <f t="shared" si="0"/>
        <v>14267.968439999999</v>
      </c>
      <c r="V8" s="468">
        <f t="shared" si="0"/>
        <v>4229.59015</v>
      </c>
      <c r="W8" s="468">
        <f t="shared" si="0"/>
        <v>91436.996859999999</v>
      </c>
      <c r="X8" s="468">
        <f t="shared" si="0"/>
        <v>796.45590000000016</v>
      </c>
      <c r="Y8" s="468">
        <f t="shared" si="0"/>
        <v>0</v>
      </c>
      <c r="Z8" s="468">
        <f t="shared" si="0"/>
        <v>8122.4110099999998</v>
      </c>
      <c r="AA8" s="468">
        <f t="shared" si="0"/>
        <v>0</v>
      </c>
      <c r="AB8" s="468">
        <f t="shared" si="0"/>
        <v>11959.63148</v>
      </c>
      <c r="AC8" s="468">
        <f>SUM(AC9:AC13)</f>
        <v>0</v>
      </c>
      <c r="AD8" s="468">
        <f t="shared" si="0"/>
        <v>494053.07156999997</v>
      </c>
      <c r="AE8" s="468">
        <f t="shared" si="0"/>
        <v>13282333.261429999</v>
      </c>
      <c r="AF8" s="468">
        <f t="shared" si="0"/>
        <v>2218618.64597</v>
      </c>
      <c r="AG8" s="468">
        <f t="shared" si="0"/>
        <v>170256.54677999998</v>
      </c>
      <c r="AH8" s="468">
        <f t="shared" si="0"/>
        <v>0</v>
      </c>
      <c r="AI8" s="468">
        <f t="shared" si="0"/>
        <v>0</v>
      </c>
      <c r="AJ8" s="469">
        <f>SUM(AJ9:AJ13)</f>
        <v>10893458.06868</v>
      </c>
    </row>
    <row r="9" spans="1:98" x14ac:dyDescent="0.25">
      <c r="B9" s="37" t="s">
        <v>628</v>
      </c>
      <c r="C9" s="188" t="s">
        <v>1028</v>
      </c>
      <c r="D9" s="22">
        <f>BALANCE!D93+BALANCE!D123+BALANCE!D153</f>
        <v>206611.30938000002</v>
      </c>
      <c r="E9" s="22">
        <f>BALANCE!E93+BALANCE!E123+BALANCE!E153</f>
        <v>32160.201970000002</v>
      </c>
      <c r="F9" s="22">
        <f>BALANCE!F93+BALANCE!F123+BALANCE!F153</f>
        <v>217825.69194999998</v>
      </c>
      <c r="G9" s="22">
        <f>BALANCE!G93+BALANCE!G123+BALANCE!G153</f>
        <v>200964.55782999998</v>
      </c>
      <c r="H9" s="22">
        <f>BALANCE!H93+BALANCE!H123+BALANCE!H153</f>
        <v>657561.76113</v>
      </c>
      <c r="I9" s="22">
        <f>BALANCE!I93+BALANCE!I123+BALANCE!I153</f>
        <v>39613.103940000008</v>
      </c>
      <c r="J9" s="22">
        <f>BALANCE!J93+BALANCE!J123+BALANCE!J153</f>
        <v>130299.57807</v>
      </c>
      <c r="K9" s="22">
        <f>BALANCE!K93+BALANCE!K123+BALANCE!K153</f>
        <v>53222.086000000003</v>
      </c>
      <c r="L9" s="22">
        <f>BALANCE!L93+BALANCE!L123+BALANCE!L153</f>
        <v>36714.176699999996</v>
      </c>
      <c r="M9" s="22">
        <f>BALANCE!M93+BALANCE!M123+BALANCE!M153</f>
        <v>10478.874179999999</v>
      </c>
      <c r="N9" s="22">
        <f>BALANCE!N93+BALANCE!N123+BALANCE!N153</f>
        <v>152682.32099000001</v>
      </c>
      <c r="O9" s="22">
        <f>BALANCE!O93+BALANCE!O123+BALANCE!O153</f>
        <v>3947.17724</v>
      </c>
      <c r="P9" s="22">
        <f>BALANCE!P93+BALANCE!P123+BALANCE!P153</f>
        <v>18636.613270000002</v>
      </c>
      <c r="Q9" s="22">
        <f>BALANCE!Q93+BALANCE!Q123+BALANCE!Q153</f>
        <v>0</v>
      </c>
      <c r="R9" s="22">
        <f>BALANCE!R93+BALANCE!R123+BALANCE!R153</f>
        <v>445593.93038999999</v>
      </c>
      <c r="S9" s="22">
        <f>BALANCE!S93+BALANCE!S123+BALANCE!S153</f>
        <v>11915.056499999999</v>
      </c>
      <c r="T9" s="22">
        <f>BALANCE!T93+BALANCE!T123+BALANCE!T153</f>
        <v>5408.3745900000004</v>
      </c>
      <c r="U9" s="22">
        <f>BALANCE!U93+BALANCE!U123+BALANCE!U153</f>
        <v>662.06276000000003</v>
      </c>
      <c r="V9" s="22">
        <f>BALANCE!V93+BALANCE!V123+BALANCE!V153</f>
        <v>233.07608999999999</v>
      </c>
      <c r="W9" s="22">
        <f>BALANCE!W93+BALANCE!W123+BALANCE!W153</f>
        <v>2011.6886299999999</v>
      </c>
      <c r="X9" s="22">
        <f>BALANCE!X93+BALANCE!X123+BALANCE!X153</f>
        <v>55.665910000000004</v>
      </c>
      <c r="Y9" s="22">
        <f>BALANCE!Y93+BALANCE!Y123+BALANCE!Y153</f>
        <v>0</v>
      </c>
      <c r="Z9" s="22">
        <f>BALANCE!Z93+BALANCE!Z123+BALANCE!Z153</f>
        <v>440.03142000000003</v>
      </c>
      <c r="AA9" s="22">
        <f>BALANCE!AA93+BALANCE!AA123+BALANCE!AA153</f>
        <v>0</v>
      </c>
      <c r="AB9" s="22">
        <f>BALANCE!AB93+BALANCE!AB123+BALANCE!AB153</f>
        <v>551.51856999999995</v>
      </c>
      <c r="AC9" s="22">
        <f>BALANCE!AC93+BALANCE!AC123+BALANCE!AC153</f>
        <v>0</v>
      </c>
      <c r="AD9" s="22">
        <f>BALANCE!AD93+BALANCE!AD123+BALANCE!AD153</f>
        <v>21277.474470000001</v>
      </c>
      <c r="AE9" s="22">
        <f>BALANCE!AE93+BALANCE!AE123+BALANCE!AE153</f>
        <v>1124433.1659899999</v>
      </c>
      <c r="AF9" s="22">
        <f>BALANCE!AF93+BALANCE!AF123+BALANCE!AF153</f>
        <v>205904.40699000002</v>
      </c>
      <c r="AG9" s="22">
        <f>BALANCE!AG93+BALANCE!AG123+BALANCE!AG153</f>
        <v>47426.12696999999</v>
      </c>
      <c r="AH9" s="22">
        <f>BALANCE!AH93+BALANCE!AH123+BALANCE!AH153</f>
        <v>0</v>
      </c>
      <c r="AI9" s="22">
        <f>BALANCE!AI93+BALANCE!AI123+BALANCE!AI153</f>
        <v>0</v>
      </c>
      <c r="AJ9" s="379">
        <f>BALANCE!AJ93+BALANCE!AJ123+BALANCE!AJ153</f>
        <v>871102.63202999998</v>
      </c>
    </row>
    <row r="10" spans="1:98" x14ac:dyDescent="0.25">
      <c r="B10" s="37" t="s">
        <v>630</v>
      </c>
      <c r="C10" s="188" t="s">
        <v>1027</v>
      </c>
      <c r="D10" s="22">
        <f>BALANCE!D94+BALANCE!D124+BALANCE!D154</f>
        <v>318976.97506000003</v>
      </c>
      <c r="E10" s="22">
        <f>BALANCE!E94+BALANCE!E124+BALANCE!E154</f>
        <v>100854.28657000001</v>
      </c>
      <c r="F10" s="22">
        <f>BALANCE!F94+BALANCE!F124+BALANCE!F154</f>
        <v>416933.11550999997</v>
      </c>
      <c r="G10" s="22">
        <f>BALANCE!G94+BALANCE!G124+BALANCE!G154</f>
        <v>212434.29378999997</v>
      </c>
      <c r="H10" s="22">
        <f>BALANCE!H94+BALANCE!H124+BALANCE!H154</f>
        <v>1049198.67093</v>
      </c>
      <c r="I10" s="22">
        <f>BALANCE!I94+BALANCE!I124+BALANCE!I154</f>
        <v>62288.707560000003</v>
      </c>
      <c r="J10" s="22">
        <f>BALANCE!J94+BALANCE!J124+BALANCE!J154</f>
        <v>223813.51326000004</v>
      </c>
      <c r="K10" s="22">
        <f>BALANCE!K94+BALANCE!K124+BALANCE!K154</f>
        <v>56335.784</v>
      </c>
      <c r="L10" s="22">
        <f>BALANCE!L94+BALANCE!L124+BALANCE!L154</f>
        <v>13692.69371</v>
      </c>
      <c r="M10" s="22">
        <f>BALANCE!M94+BALANCE!M124+BALANCE!M154</f>
        <v>7967.7068900000004</v>
      </c>
      <c r="N10" s="22">
        <f>BALANCE!N94+BALANCE!N124+BALANCE!N154</f>
        <v>243945.14739999999</v>
      </c>
      <c r="O10" s="22">
        <f>BALANCE!O94+BALANCE!O124+BALANCE!O154</f>
        <v>7703.377050000001</v>
      </c>
      <c r="P10" s="22">
        <f>BALANCE!P94+BALANCE!P124+BALANCE!P154</f>
        <v>14972.829259999999</v>
      </c>
      <c r="Q10" s="22">
        <f>BALANCE!Q94+BALANCE!Q124+BALANCE!Q154</f>
        <v>6.6245699999999994</v>
      </c>
      <c r="R10" s="22">
        <f>BALANCE!R94+BALANCE!R124+BALANCE!R154</f>
        <v>630726.38370000012</v>
      </c>
      <c r="S10" s="22">
        <f>BALANCE!S94+BALANCE!S124+BALANCE!S154</f>
        <v>18669.215640000002</v>
      </c>
      <c r="T10" s="22">
        <f>BALANCE!T94+BALANCE!T124+BALANCE!T154</f>
        <v>6301.1119000000008</v>
      </c>
      <c r="U10" s="22">
        <f>BALANCE!U94+BALANCE!U124+BALANCE!U154</f>
        <v>543.85305000000005</v>
      </c>
      <c r="V10" s="22">
        <f>BALANCE!V94+BALANCE!V124+BALANCE!V154</f>
        <v>372.41841000000005</v>
      </c>
      <c r="W10" s="22">
        <f>BALANCE!W94+BALANCE!W124+BALANCE!W154</f>
        <v>5605.4254700000001</v>
      </c>
      <c r="X10" s="22">
        <f>BALANCE!X94+BALANCE!X124+BALANCE!X154</f>
        <v>3.2083900000000001</v>
      </c>
      <c r="Y10" s="22">
        <f>BALANCE!Y94+BALANCE!Y124+BALANCE!Y154</f>
        <v>0</v>
      </c>
      <c r="Z10" s="22">
        <f>BALANCE!Z94+BALANCE!Z124+BALANCE!Z154</f>
        <v>844.34375999999997</v>
      </c>
      <c r="AA10" s="22">
        <f>BALANCE!AA94+BALANCE!AA124+BALANCE!AA154</f>
        <v>0</v>
      </c>
      <c r="AB10" s="22">
        <f>BALANCE!AB94+BALANCE!AB124+BALANCE!AB154</f>
        <v>1192.83546</v>
      </c>
      <c r="AC10" s="22">
        <f>BALANCE!AC94+BALANCE!AC124+BALANCE!AC154</f>
        <v>0</v>
      </c>
      <c r="AD10" s="22">
        <f>BALANCE!AD94+BALANCE!AD124+BALANCE!AD154</f>
        <v>33532.412080000002</v>
      </c>
      <c r="AE10" s="22">
        <f>BALANCE!AE94+BALANCE!AE124+BALANCE!AE154</f>
        <v>1713457.4667100001</v>
      </c>
      <c r="AF10" s="22">
        <f>BALANCE!AF94+BALANCE!AF124+BALANCE!AF154</f>
        <v>300280.9314</v>
      </c>
      <c r="AG10" s="22">
        <f>BALANCE!AG94+BALANCE!AG124+BALANCE!AG154</f>
        <v>22032.819010000003</v>
      </c>
      <c r="AH10" s="22">
        <f>BALANCE!AH94+BALANCE!AH124+BALANCE!AH154</f>
        <v>0</v>
      </c>
      <c r="AI10" s="22">
        <f>BALANCE!AI94+BALANCE!AI124+BALANCE!AI154</f>
        <v>0</v>
      </c>
      <c r="AJ10" s="379">
        <f>BALANCE!AJ94+BALANCE!AJ124+BALANCE!AJ154</f>
        <v>1391143.7163</v>
      </c>
    </row>
    <row r="11" spans="1:98" x14ac:dyDescent="0.25">
      <c r="B11" s="37" t="s">
        <v>632</v>
      </c>
      <c r="C11" s="188" t="s">
        <v>1029</v>
      </c>
      <c r="D11" s="22">
        <f>BALANCE!D95+BALANCE!D125+BALANCE!D155</f>
        <v>201346.92763000002</v>
      </c>
      <c r="E11" s="22">
        <f>BALANCE!E95+BALANCE!E125+BALANCE!E155</f>
        <v>87380.051559999993</v>
      </c>
      <c r="F11" s="22">
        <f>BALANCE!F95+BALANCE!F125+BALANCE!F155</f>
        <v>438957.90253999998</v>
      </c>
      <c r="G11" s="22">
        <f>BALANCE!G95+BALANCE!G125+BALANCE!G155</f>
        <v>225314.14456000002</v>
      </c>
      <c r="H11" s="22">
        <f>BALANCE!H95+BALANCE!H125+BALANCE!H155</f>
        <v>952999.02629000007</v>
      </c>
      <c r="I11" s="22">
        <f>BALANCE!I95+BALANCE!I125+BALANCE!I155</f>
        <v>68888.572440000004</v>
      </c>
      <c r="J11" s="22">
        <f>BALANCE!J95+BALANCE!J125+BALANCE!J155</f>
        <v>229844.64734</v>
      </c>
      <c r="K11" s="22">
        <f>BALANCE!K95+BALANCE!K125+BALANCE!K155</f>
        <v>56080.300999999999</v>
      </c>
      <c r="L11" s="22">
        <f>BALANCE!L95+BALANCE!L125+BALANCE!L155</f>
        <v>19012.139080000001</v>
      </c>
      <c r="M11" s="22">
        <f>BALANCE!M95+BALANCE!M125+BALANCE!M155</f>
        <v>9520.3193499999998</v>
      </c>
      <c r="N11" s="22">
        <f>BALANCE!N95+BALANCE!N125+BALANCE!N155</f>
        <v>303029.45473000006</v>
      </c>
      <c r="O11" s="22">
        <f>BALANCE!O95+BALANCE!O125+BALANCE!O155</f>
        <v>16818.111660000002</v>
      </c>
      <c r="P11" s="22">
        <f>BALANCE!P95+BALANCE!P125+BALANCE!P155</f>
        <v>23101.0229</v>
      </c>
      <c r="Q11" s="22">
        <f>BALANCE!Q95+BALANCE!Q125+BALANCE!Q155</f>
        <v>0</v>
      </c>
      <c r="R11" s="22">
        <f>BALANCE!R95+BALANCE!R125+BALANCE!R155</f>
        <v>726294.56850000005</v>
      </c>
      <c r="S11" s="22">
        <f>BALANCE!S95+BALANCE!S125+BALANCE!S155</f>
        <v>30070.502099999998</v>
      </c>
      <c r="T11" s="22">
        <f>BALANCE!T95+BALANCE!T125+BALANCE!T155</f>
        <v>12333.984120000001</v>
      </c>
      <c r="U11" s="22">
        <f>BALANCE!U95+BALANCE!U125+BALANCE!U155</f>
        <v>901.73623999999995</v>
      </c>
      <c r="V11" s="22">
        <f>BALANCE!V95+BALANCE!V125+BALANCE!V155</f>
        <v>577.96265000000005</v>
      </c>
      <c r="W11" s="22">
        <f>BALANCE!W95+BALANCE!W125+BALANCE!W155</f>
        <v>7550.9620500000001</v>
      </c>
      <c r="X11" s="22">
        <f>BALANCE!X95+BALANCE!X125+BALANCE!X155</f>
        <v>518.91925000000003</v>
      </c>
      <c r="Y11" s="22">
        <f>BALANCE!Y95+BALANCE!Y125+BALANCE!Y155</f>
        <v>0</v>
      </c>
      <c r="Z11" s="22">
        <f>BALANCE!Z95+BALANCE!Z125+BALANCE!Z155</f>
        <v>1169.6328600000002</v>
      </c>
      <c r="AA11" s="22">
        <f>BALANCE!AA95+BALANCE!AA125+BALANCE!AA155</f>
        <v>0</v>
      </c>
      <c r="AB11" s="22">
        <f>BALANCE!AB95+BALANCE!AB125+BALANCE!AB155</f>
        <v>1688.30242</v>
      </c>
      <c r="AC11" s="22">
        <f>BALANCE!AC95+BALANCE!AC125+BALANCE!AC155</f>
        <v>0</v>
      </c>
      <c r="AD11" s="22">
        <f>BALANCE!AD95+BALANCE!AD125+BALANCE!AD155</f>
        <v>54812.001689999997</v>
      </c>
      <c r="AE11" s="22">
        <f>BALANCE!AE95+BALANCE!AE125+BALANCE!AE155</f>
        <v>1734105.5964800001</v>
      </c>
      <c r="AF11" s="22">
        <f>BALANCE!AF95+BALANCE!AF125+BALANCE!AF155</f>
        <v>359109.75573000003</v>
      </c>
      <c r="AG11" s="22">
        <f>BALANCE!AG95+BALANCE!AG125+BALANCE!AG155</f>
        <v>29110.42108</v>
      </c>
      <c r="AH11" s="22">
        <f>BALANCE!AH95+BALANCE!AH125+BALANCE!AH155</f>
        <v>0</v>
      </c>
      <c r="AI11" s="22">
        <f>BALANCE!AI95+BALANCE!AI125+BALANCE!AI155</f>
        <v>0</v>
      </c>
      <c r="AJ11" s="379">
        <f>BALANCE!AJ95+BALANCE!AJ125+BALANCE!AJ155</f>
        <v>1345885.4196700002</v>
      </c>
    </row>
    <row r="12" spans="1:98" x14ac:dyDescent="0.25">
      <c r="B12" s="37" t="s">
        <v>634</v>
      </c>
      <c r="C12" s="188" t="s">
        <v>1030</v>
      </c>
      <c r="D12" s="22">
        <f>BALANCE!D96+BALANCE!D126+BALANCE!D156</f>
        <v>234824.02570999999</v>
      </c>
      <c r="E12" s="22">
        <f>BALANCE!E96+BALANCE!E126+BALANCE!E156</f>
        <v>111719.36632</v>
      </c>
      <c r="F12" s="22">
        <f>BALANCE!F96+BALANCE!F126+BALANCE!F156</f>
        <v>498326.11407000001</v>
      </c>
      <c r="G12" s="22">
        <f>BALANCE!G96+BALANCE!G126+BALANCE!G156</f>
        <v>309195.70796999999</v>
      </c>
      <c r="H12" s="22">
        <f>BALANCE!H96+BALANCE!H126+BALANCE!H156</f>
        <v>1154065.21407</v>
      </c>
      <c r="I12" s="22">
        <f>BALANCE!I96+BALANCE!I126+BALANCE!I156</f>
        <v>88804.049100000004</v>
      </c>
      <c r="J12" s="22">
        <f>BALANCE!J96+BALANCE!J126+BALANCE!J156</f>
        <v>291111.12236000004</v>
      </c>
      <c r="K12" s="22">
        <f>BALANCE!K96+BALANCE!K126+BALANCE!K156</f>
        <v>12196.023999999999</v>
      </c>
      <c r="L12" s="22">
        <f>BALANCE!L96+BALANCE!L126+BALANCE!L156</f>
        <v>18134.486699999998</v>
      </c>
      <c r="M12" s="22">
        <f>BALANCE!M96+BALANCE!M126+BALANCE!M156</f>
        <v>16879.513299999999</v>
      </c>
      <c r="N12" s="22">
        <f>BALANCE!N96+BALANCE!N126+BALANCE!N156</f>
        <v>315914.73298999993</v>
      </c>
      <c r="O12" s="22">
        <f>BALANCE!O96+BALANCE!O126+BALANCE!O156</f>
        <v>15394.974859999998</v>
      </c>
      <c r="P12" s="22">
        <f>BALANCE!P96+BALANCE!P126+BALANCE!P156</f>
        <v>45707.235489999992</v>
      </c>
      <c r="Q12" s="22">
        <f>BALANCE!Q96+BALANCE!Q126+BALANCE!Q156</f>
        <v>0</v>
      </c>
      <c r="R12" s="22">
        <f>BALANCE!R96+BALANCE!R126+BALANCE!R156</f>
        <v>804142.13880000007</v>
      </c>
      <c r="S12" s="22">
        <f>BALANCE!S96+BALANCE!S126+BALANCE!S156</f>
        <v>50876.956579999998</v>
      </c>
      <c r="T12" s="22">
        <f>BALANCE!T96+BALANCE!T126+BALANCE!T156</f>
        <v>6778.2054099999996</v>
      </c>
      <c r="U12" s="22">
        <f>BALANCE!U96+BALANCE!U126+BALANCE!U156</f>
        <v>1653.2327700000001</v>
      </c>
      <c r="V12" s="22">
        <f>BALANCE!V96+BALANCE!V126+BALANCE!V156</f>
        <v>888.3837400000001</v>
      </c>
      <c r="W12" s="22">
        <f>BALANCE!W96+BALANCE!W126+BALANCE!W156</f>
        <v>15193.6728</v>
      </c>
      <c r="X12" s="22">
        <f>BALANCE!X96+BALANCE!X126+BALANCE!X156</f>
        <v>175.93547000000001</v>
      </c>
      <c r="Y12" s="22">
        <f>BALANCE!Y96+BALANCE!Y126+BALANCE!Y156</f>
        <v>0</v>
      </c>
      <c r="Z12" s="22">
        <f>BALANCE!Z96+BALANCE!Z126+BALANCE!Z156</f>
        <v>1528.6313499999999</v>
      </c>
      <c r="AA12" s="22">
        <f>BALANCE!AA96+BALANCE!AA126+BALANCE!AA156</f>
        <v>0</v>
      </c>
      <c r="AB12" s="22">
        <f>BALANCE!AB96+BALANCE!AB126+BALANCE!AB156</f>
        <v>3208.7067299999999</v>
      </c>
      <c r="AC12" s="22">
        <f>BALANCE!AC96+BALANCE!AC126+BALANCE!AC156</f>
        <v>0</v>
      </c>
      <c r="AD12" s="22">
        <f>BALANCE!AD96+BALANCE!AD126+BALANCE!AD156</f>
        <v>80303.724849999984</v>
      </c>
      <c r="AE12" s="22">
        <f>BALANCE!AE96+BALANCE!AE126+BALANCE!AE156</f>
        <v>2038511.0777200002</v>
      </c>
      <c r="AF12" s="22">
        <f>BALANCE!AF96+BALANCE!AF126+BALANCE!AF156</f>
        <v>328110.75698999991</v>
      </c>
      <c r="AG12" s="22">
        <f>BALANCE!AG96+BALANCE!AG126+BALANCE!AG156</f>
        <v>35902.383739999997</v>
      </c>
      <c r="AH12" s="22">
        <f>BALANCE!AH96+BALANCE!AH126+BALANCE!AH156</f>
        <v>0</v>
      </c>
      <c r="AI12" s="22">
        <f>BALANCE!AI96+BALANCE!AI126+BALANCE!AI156</f>
        <v>0</v>
      </c>
      <c r="AJ12" s="379">
        <f>BALANCE!AJ96+BALANCE!AJ126+BALANCE!AJ156</f>
        <v>1674497.9369899994</v>
      </c>
    </row>
    <row r="13" spans="1:98" x14ac:dyDescent="0.25">
      <c r="B13" s="37" t="s">
        <v>636</v>
      </c>
      <c r="C13" s="188" t="s">
        <v>1031</v>
      </c>
      <c r="D13" s="22">
        <f>BALANCE!D97+BALANCE!D127+BALANCE!D157</f>
        <v>899535.21917000005</v>
      </c>
      <c r="E13" s="22">
        <f>BALANCE!E97+BALANCE!E127+BALANCE!E157</f>
        <v>590498.84278000006</v>
      </c>
      <c r="F13" s="22">
        <f>BALANCE!F97+BALANCE!F127+BALANCE!F157</f>
        <v>1090351.5964900001</v>
      </c>
      <c r="G13" s="22">
        <f>BALANCE!G97+BALANCE!G127+BALANCE!G157</f>
        <v>1251246.0739899997</v>
      </c>
      <c r="H13" s="22">
        <f>BALANCE!H97+BALANCE!H127+BALANCE!H157</f>
        <v>3831631.7324299999</v>
      </c>
      <c r="I13" s="22">
        <f>BALANCE!I97+BALANCE!I127+BALANCE!I157</f>
        <v>344441.75349999999</v>
      </c>
      <c r="J13" s="22">
        <f>BALANCE!J97+BALANCE!J127+BALANCE!J157</f>
        <v>831132.78103999991</v>
      </c>
      <c r="K13" s="22">
        <f>BALANCE!K97+BALANCE!K127+BALANCE!K157</f>
        <v>34031.534</v>
      </c>
      <c r="L13" s="22">
        <f>BALANCE!L97+BALANCE!L127+BALANCE!L157</f>
        <v>16683.84216</v>
      </c>
      <c r="M13" s="22">
        <f>BALANCE!M97+BALANCE!M127+BALANCE!M157</f>
        <v>16943.204560000002</v>
      </c>
      <c r="N13" s="22">
        <f>BALANCE!N97+BALANCE!N127+BALANCE!N157</f>
        <v>991181.26085999992</v>
      </c>
      <c r="O13" s="22">
        <f>BALANCE!O97+BALANCE!O127+BALANCE!O157</f>
        <v>62511.4545</v>
      </c>
      <c r="P13" s="22">
        <f>BALANCE!P97+BALANCE!P127+BALANCE!P157</f>
        <v>239140.93300000002</v>
      </c>
      <c r="Q13" s="22">
        <f>BALANCE!Q97+BALANCE!Q127+BALANCE!Q157</f>
        <v>0</v>
      </c>
      <c r="R13" s="22">
        <f>BALANCE!R97+BALANCE!R127+BALANCE!R157</f>
        <v>2536066.7636199994</v>
      </c>
      <c r="S13" s="22">
        <f>BALANCE!S97+BALANCE!S127+BALANCE!S157</f>
        <v>201020.65601999999</v>
      </c>
      <c r="T13" s="22">
        <f>BALANCE!T97+BALANCE!T127+BALANCE!T157</f>
        <v>19865.954870000001</v>
      </c>
      <c r="U13" s="22">
        <f>BALANCE!U97+BALANCE!U127+BALANCE!U157</f>
        <v>10507.083619999999</v>
      </c>
      <c r="V13" s="22">
        <f>BALANCE!V97+BALANCE!V127+BALANCE!V157</f>
        <v>2157.74926</v>
      </c>
      <c r="W13" s="22">
        <f>BALANCE!W97+BALANCE!W127+BALANCE!W157</f>
        <v>61075.247909999998</v>
      </c>
      <c r="X13" s="22">
        <f>BALANCE!X97+BALANCE!X127+BALANCE!X157</f>
        <v>42.726879999999994</v>
      </c>
      <c r="Y13" s="22">
        <f>BALANCE!Y97+BALANCE!Y127+BALANCE!Y157</f>
        <v>0</v>
      </c>
      <c r="Z13" s="22">
        <f>BALANCE!Z97+BALANCE!Z127+BALANCE!Z157</f>
        <v>4139.7716199999995</v>
      </c>
      <c r="AA13" s="22">
        <f>BALANCE!AA97+BALANCE!AA127+BALANCE!AA157</f>
        <v>0</v>
      </c>
      <c r="AB13" s="22">
        <f>BALANCE!AB97+BALANCE!AB127+BALANCE!AB157</f>
        <v>5318.2683000000006</v>
      </c>
      <c r="AC13" s="22">
        <f>BALANCE!AC97+BALANCE!AC127+BALANCE!AC157</f>
        <v>0</v>
      </c>
      <c r="AD13" s="22">
        <f>BALANCE!AD97+BALANCE!AD127+BALANCE!AD157</f>
        <v>304127.45847999997</v>
      </c>
      <c r="AE13" s="22">
        <f>BALANCE!AE97+BALANCE!AE127+BALANCE!AE157</f>
        <v>6671825.9545299998</v>
      </c>
      <c r="AF13" s="22">
        <f>BALANCE!AF97+BALANCE!AF127+BALANCE!AF157</f>
        <v>1025212.7948599999</v>
      </c>
      <c r="AG13" s="22">
        <f>BALANCE!AG97+BALANCE!AG127+BALANCE!AG157</f>
        <v>35784.795979999995</v>
      </c>
      <c r="AH13" s="22">
        <f>BALANCE!AH97+BALANCE!AH127+BALANCE!AH157</f>
        <v>0</v>
      </c>
      <c r="AI13" s="22">
        <f>BALANCE!AI97+BALANCE!AI127+BALANCE!AI157</f>
        <v>0</v>
      </c>
      <c r="AJ13" s="379">
        <f>BALANCE!AJ97+BALANCE!AJ127+BALANCE!AJ157</f>
        <v>5610828.363690001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79"/>
    </row>
    <row r="15" spans="1:98" x14ac:dyDescent="0.25">
      <c r="B15" s="31"/>
      <c r="C15" s="191" t="s">
        <v>1848</v>
      </c>
      <c r="D15" s="21">
        <f>SUM(D16:D20)</f>
        <v>1302183.2984099998</v>
      </c>
      <c r="E15" s="21">
        <f t="shared" ref="E15:AI15" si="1">SUM(E16:E20)</f>
        <v>1643850.5285299998</v>
      </c>
      <c r="F15" s="21">
        <f t="shared" si="1"/>
        <v>2209271.6952800001</v>
      </c>
      <c r="G15" s="21">
        <f t="shared" si="1"/>
        <v>968395.14355000004</v>
      </c>
      <c r="H15" s="21">
        <f t="shared" si="1"/>
        <v>6123700.6657699998</v>
      </c>
      <c r="I15" s="21">
        <f t="shared" si="1"/>
        <v>483864.07270000002</v>
      </c>
      <c r="J15" s="21">
        <f t="shared" si="1"/>
        <v>566382.67833999998</v>
      </c>
      <c r="K15" s="21">
        <f t="shared" si="1"/>
        <v>0</v>
      </c>
      <c r="L15" s="21">
        <f>SUM(L16:L20)</f>
        <v>1685980.3272000002</v>
      </c>
      <c r="M15" s="21">
        <f t="shared" si="1"/>
        <v>449586.61158999999</v>
      </c>
      <c r="N15" s="21">
        <f t="shared" si="1"/>
        <v>297612.10407</v>
      </c>
      <c r="O15" s="21">
        <f t="shared" si="1"/>
        <v>132103.74382999999</v>
      </c>
      <c r="P15" s="21">
        <f t="shared" si="1"/>
        <v>150707.03193</v>
      </c>
      <c r="Q15" s="21">
        <f t="shared" si="1"/>
        <v>282813.21348000003</v>
      </c>
      <c r="R15" s="21">
        <f t="shared" si="1"/>
        <v>4049049.78314</v>
      </c>
      <c r="S15" s="21">
        <f>SUM(S16:S20)</f>
        <v>3932.58662</v>
      </c>
      <c r="T15" s="21">
        <f t="shared" si="1"/>
        <v>57495.287519999998</v>
      </c>
      <c r="U15" s="21">
        <f t="shared" si="1"/>
        <v>7600.8970100000006</v>
      </c>
      <c r="V15" s="21">
        <f t="shared" si="1"/>
        <v>16689.764480000002</v>
      </c>
      <c r="W15" s="21">
        <f t="shared" si="1"/>
        <v>722.05768999999987</v>
      </c>
      <c r="X15" s="21">
        <f t="shared" si="1"/>
        <v>11737.861850000001</v>
      </c>
      <c r="Y15" s="21">
        <f t="shared" si="1"/>
        <v>4161.3413</v>
      </c>
      <c r="Z15" s="21">
        <f t="shared" si="1"/>
        <v>4291.8047399999996</v>
      </c>
      <c r="AA15" s="21">
        <f t="shared" si="1"/>
        <v>0</v>
      </c>
      <c r="AB15" s="21">
        <f t="shared" si="1"/>
        <v>36186.317159999999</v>
      </c>
      <c r="AC15" s="21">
        <f>SUM(AC16:AC20)</f>
        <v>0</v>
      </c>
      <c r="AD15" s="21">
        <f t="shared" si="1"/>
        <v>142817.91836999997</v>
      </c>
      <c r="AE15" s="21">
        <f t="shared" si="1"/>
        <v>10315568.367279999</v>
      </c>
      <c r="AF15" s="21">
        <f t="shared" si="1"/>
        <v>297612.10407</v>
      </c>
      <c r="AG15" s="21">
        <f t="shared" si="1"/>
        <v>2152256.7032699999</v>
      </c>
      <c r="AH15" s="21">
        <f t="shared" si="1"/>
        <v>0</v>
      </c>
      <c r="AI15" s="21">
        <f t="shared" si="1"/>
        <v>4161.3413</v>
      </c>
      <c r="AJ15" s="378">
        <f>SUM(AJ16:AJ20)</f>
        <v>7861538.2186399996</v>
      </c>
    </row>
    <row r="16" spans="1:98" x14ac:dyDescent="0.25">
      <c r="B16" s="37" t="s">
        <v>648</v>
      </c>
      <c r="C16" s="9" t="s">
        <v>629</v>
      </c>
      <c r="D16" s="22">
        <f>BALANCE!D99+BALANCE!D129+BALANCE!D159</f>
        <v>301757.31897000002</v>
      </c>
      <c r="E16" s="22">
        <f>BALANCE!E99+BALANCE!E129+BALANCE!E159</f>
        <v>161699.00323</v>
      </c>
      <c r="F16" s="22">
        <f>BALANCE!F99+BALANCE!F129+BALANCE!F159</f>
        <v>458412.34859000001</v>
      </c>
      <c r="G16" s="22">
        <f>BALANCE!G99+BALANCE!G129+BALANCE!G159</f>
        <v>330651.81857</v>
      </c>
      <c r="H16" s="22">
        <f>BALANCE!H99+BALANCE!H129+BALANCE!H159</f>
        <v>1252520.48936</v>
      </c>
      <c r="I16" s="22">
        <f>BALANCE!I99+BALANCE!I129+BALANCE!I159</f>
        <v>99655.08511</v>
      </c>
      <c r="J16" s="22">
        <f>BALANCE!J99+BALANCE!J129+BALANCE!J159</f>
        <v>306105.88520999998</v>
      </c>
      <c r="K16" s="22">
        <f>BALANCE!K99+BALANCE!K129+BALANCE!K159</f>
        <v>0</v>
      </c>
      <c r="L16" s="22">
        <f>BALANCE!L99+BALANCE!L129+BALANCE!L159</f>
        <v>675998.67752999999</v>
      </c>
      <c r="M16" s="22">
        <f>BALANCE!M99+BALANCE!M129+BALANCE!M159</f>
        <v>52376.493009999998</v>
      </c>
      <c r="N16" s="22">
        <f>BALANCE!N99+BALANCE!N129+BALANCE!N159</f>
        <v>92124.443430000014</v>
      </c>
      <c r="O16" s="22">
        <f>BALANCE!O99+BALANCE!O129+BALANCE!O159</f>
        <v>8900.7988100000002</v>
      </c>
      <c r="P16" s="22">
        <f>BALANCE!P99+BALANCE!P129+BALANCE!P159</f>
        <v>24132.723000000002</v>
      </c>
      <c r="Q16" s="22">
        <f>BALANCE!Q99+BALANCE!Q129+BALANCE!Q159</f>
        <v>25934.790489999996</v>
      </c>
      <c r="R16" s="22">
        <f>BALANCE!R99+BALANCE!R129+BALANCE!R159</f>
        <v>1285228.89659</v>
      </c>
      <c r="S16" s="22">
        <f>BALANCE!S99+BALANCE!S129+BALANCE!S159</f>
        <v>170.10214999999999</v>
      </c>
      <c r="T16" s="22">
        <f>BALANCE!T99+BALANCE!T129+BALANCE!T159</f>
        <v>8059.0772500000003</v>
      </c>
      <c r="U16" s="22">
        <f>BALANCE!U99+BALANCE!U129+BALANCE!U159</f>
        <v>752.25589000000002</v>
      </c>
      <c r="V16" s="22">
        <f>BALANCE!V99+BALANCE!V129+BALANCE!V159</f>
        <v>741.37239</v>
      </c>
      <c r="W16" s="22">
        <f>BALANCE!W99+BALANCE!W129+BALANCE!W159</f>
        <v>30.258569999999999</v>
      </c>
      <c r="X16" s="22">
        <f>BALANCE!X99+BALANCE!X129+BALANCE!X159</f>
        <v>640.72796000000005</v>
      </c>
      <c r="Y16" s="22">
        <f>BALANCE!Y99+BALANCE!Y129+BALANCE!Y159</f>
        <v>351.20780000000002</v>
      </c>
      <c r="Z16" s="22">
        <f>BALANCE!Z99+BALANCE!Z129+BALANCE!Z159</f>
        <v>199.29488000000003</v>
      </c>
      <c r="AA16" s="22">
        <f>BALANCE!AA99+BALANCE!AA129+BALANCE!AA159</f>
        <v>0</v>
      </c>
      <c r="AB16" s="22">
        <f>BALANCE!AB99+BALANCE!AB129+BALANCE!AB159</f>
        <v>981.04447000000016</v>
      </c>
      <c r="AC16" s="22">
        <f>BALANCE!AC99+BALANCE!AC129+BALANCE!AC159</f>
        <v>0</v>
      </c>
      <c r="AD16" s="22">
        <f>BALANCE!AD99+BALANCE!AD129+BALANCE!AD159</f>
        <v>11925.341359999999</v>
      </c>
      <c r="AE16" s="22">
        <f>BALANCE!AE99+BALANCE!AE129+BALANCE!AE159</f>
        <v>2549674.7273099995</v>
      </c>
      <c r="AF16" s="22">
        <f>BALANCE!AF99+BALANCE!AF129+BALANCE!AF159</f>
        <v>92124.443430000014</v>
      </c>
      <c r="AG16" s="22">
        <f>BALANCE!AG99+BALANCE!AG129+BALANCE!AG159</f>
        <v>729116.54292999988</v>
      </c>
      <c r="AH16" s="22">
        <f>BALANCE!AH99+BALANCE!AH129+BALANCE!AH159</f>
        <v>0</v>
      </c>
      <c r="AI16" s="22">
        <f>BALANCE!AI99+BALANCE!AI129+BALANCE!AI159</f>
        <v>351.20780000000002</v>
      </c>
      <c r="AJ16" s="379">
        <f>BALANCE!AJ99+BALANCE!AJ129+BALANCE!AJ159</f>
        <v>1728082.5331499996</v>
      </c>
    </row>
    <row r="17" spans="2:36" x14ac:dyDescent="0.25">
      <c r="B17" s="37" t="s">
        <v>649</v>
      </c>
      <c r="C17" s="9" t="s">
        <v>631</v>
      </c>
      <c r="D17" s="22">
        <f>BALANCE!D100+BALANCE!D130+BALANCE!D160</f>
        <v>100607.90938</v>
      </c>
      <c r="E17" s="22">
        <f>BALANCE!E100+BALANCE!E130+BALANCE!E160</f>
        <v>149248.54493999999</v>
      </c>
      <c r="F17" s="22">
        <f>BALANCE!F100+BALANCE!F130+BALANCE!F160</f>
        <v>163540.00330000001</v>
      </c>
      <c r="G17" s="22">
        <f>BALANCE!G100+BALANCE!G130+BALANCE!G160</f>
        <v>65600.300909999991</v>
      </c>
      <c r="H17" s="22">
        <f>BALANCE!H100+BALANCE!H130+BALANCE!H160</f>
        <v>478996.75852999999</v>
      </c>
      <c r="I17" s="22">
        <f>BALANCE!I100+BALANCE!I130+BALANCE!I160</f>
        <v>30010.207439999998</v>
      </c>
      <c r="J17" s="22">
        <f>BALANCE!J100+BALANCE!J130+BALANCE!J160</f>
        <v>35300.364399999999</v>
      </c>
      <c r="K17" s="22">
        <f>BALANCE!K100+BALANCE!K130+BALANCE!K160</f>
        <v>0</v>
      </c>
      <c r="L17" s="22">
        <f>BALANCE!L100+BALANCE!L130+BALANCE!L160</f>
        <v>181682.07671999998</v>
      </c>
      <c r="M17" s="22">
        <f>BALANCE!M100+BALANCE!M130+BALANCE!M160</f>
        <v>20567.398790000003</v>
      </c>
      <c r="N17" s="22">
        <f>BALANCE!N100+BALANCE!N130+BALANCE!N160</f>
        <v>22667.103439999999</v>
      </c>
      <c r="O17" s="22">
        <f>BALANCE!O100+BALANCE!O130+BALANCE!O160</f>
        <v>7288.4107800000002</v>
      </c>
      <c r="P17" s="22">
        <f>BALANCE!P100+BALANCE!P130+BALANCE!P160</f>
        <v>9697.097099999999</v>
      </c>
      <c r="Q17" s="22">
        <f>BALANCE!Q100+BALANCE!Q130+BALANCE!Q160</f>
        <v>40762.788650000002</v>
      </c>
      <c r="R17" s="22">
        <f>BALANCE!R100+BALANCE!R130+BALANCE!R160</f>
        <v>347975.44731999992</v>
      </c>
      <c r="S17" s="22">
        <f>BALANCE!S100+BALANCE!S130+BALANCE!S160</f>
        <v>373.65027000000003</v>
      </c>
      <c r="T17" s="22">
        <f>BALANCE!T100+BALANCE!T130+BALANCE!T160</f>
        <v>3699.8875800000001</v>
      </c>
      <c r="U17" s="22">
        <f>BALANCE!U100+BALANCE!U130+BALANCE!U160</f>
        <v>567.22959000000003</v>
      </c>
      <c r="V17" s="22">
        <f>BALANCE!V100+BALANCE!V130+BALANCE!V160</f>
        <v>928.77329000000009</v>
      </c>
      <c r="W17" s="22">
        <f>BALANCE!W100+BALANCE!W130+BALANCE!W160</f>
        <v>59.344819999999999</v>
      </c>
      <c r="X17" s="22">
        <f>BALANCE!X100+BALANCE!X130+BALANCE!X160</f>
        <v>740.94333000000006</v>
      </c>
      <c r="Y17" s="22">
        <f>BALANCE!Y100+BALANCE!Y130+BALANCE!Y160</f>
        <v>367.64092000000005</v>
      </c>
      <c r="Z17" s="22">
        <f>BALANCE!Z100+BALANCE!Z130+BALANCE!Z160</f>
        <v>342.36994000000004</v>
      </c>
      <c r="AA17" s="22">
        <f>BALANCE!AA100+BALANCE!AA130+BALANCE!AA160</f>
        <v>0</v>
      </c>
      <c r="AB17" s="22">
        <f>BALANCE!AB100+BALANCE!AB130+BALANCE!AB160</f>
        <v>1851.9348300000001</v>
      </c>
      <c r="AC17" s="22">
        <f>BALANCE!AC100+BALANCE!AC130+BALANCE!AC160</f>
        <v>0</v>
      </c>
      <c r="AD17" s="22">
        <f>BALANCE!AD100+BALANCE!AD130+BALANCE!AD160</f>
        <v>8931.7745699999996</v>
      </c>
      <c r="AE17" s="22">
        <f>BALANCE!AE100+BALANCE!AE130+BALANCE!AE160</f>
        <v>835903.98041999992</v>
      </c>
      <c r="AF17" s="22">
        <f>BALANCE!AF100+BALANCE!AF130+BALANCE!AF160</f>
        <v>22667.103439999999</v>
      </c>
      <c r="AG17" s="22">
        <f>BALANCE!AG100+BALANCE!AG130+BALANCE!AG160</f>
        <v>203178.2488</v>
      </c>
      <c r="AH17" s="22">
        <f>BALANCE!AH100+BALANCE!AH130+BALANCE!AH160</f>
        <v>0</v>
      </c>
      <c r="AI17" s="22">
        <f>BALANCE!AI100+BALANCE!AI130+BALANCE!AI160</f>
        <v>367.64092000000005</v>
      </c>
      <c r="AJ17" s="379">
        <f>BALANCE!AJ100+BALANCE!AJ130+BALANCE!AJ160</f>
        <v>609690.98725999997</v>
      </c>
    </row>
    <row r="18" spans="2:36" x14ac:dyDescent="0.25">
      <c r="B18" s="37" t="s">
        <v>650</v>
      </c>
      <c r="C18" s="9" t="s">
        <v>633</v>
      </c>
      <c r="D18" s="22">
        <f>BALANCE!D101+BALANCE!D131+BALANCE!D161</f>
        <v>119789.09049</v>
      </c>
      <c r="E18" s="22">
        <f>BALANCE!E101+BALANCE!E131+BALANCE!E161</f>
        <v>170670.83567999999</v>
      </c>
      <c r="F18" s="22">
        <f>BALANCE!F101+BALANCE!F131+BALANCE!F161</f>
        <v>195765.73639999999</v>
      </c>
      <c r="G18" s="22">
        <f>BALANCE!G101+BALANCE!G131+BALANCE!G161</f>
        <v>81006.211029999991</v>
      </c>
      <c r="H18" s="22">
        <f>BALANCE!H101+BALANCE!H131+BALANCE!H161</f>
        <v>567231.87359999993</v>
      </c>
      <c r="I18" s="22">
        <f>BALANCE!I101+BALANCE!I131+BALANCE!I161</f>
        <v>39019.718769999999</v>
      </c>
      <c r="J18" s="22">
        <f>BALANCE!J101+BALANCE!J131+BALANCE!J161</f>
        <v>39010.270999999993</v>
      </c>
      <c r="K18" s="22">
        <f>BALANCE!K101+BALANCE!K131+BALANCE!K161</f>
        <v>0</v>
      </c>
      <c r="L18" s="22">
        <f>BALANCE!L101+BALANCE!L131+BALANCE!L161</f>
        <v>164989.72748</v>
      </c>
      <c r="M18" s="22">
        <f>BALANCE!M101+BALANCE!M131+BALANCE!M161</f>
        <v>28481.28487</v>
      </c>
      <c r="N18" s="22">
        <f>BALANCE!N101+BALANCE!N131+BALANCE!N161</f>
        <v>29235.469789999999</v>
      </c>
      <c r="O18" s="22">
        <f>BALANCE!O101+BALANCE!O131+BALANCE!O161</f>
        <v>11043.15775</v>
      </c>
      <c r="P18" s="22">
        <f>BALANCE!P101+BALANCE!P131+BALANCE!P161</f>
        <v>13487.719210000003</v>
      </c>
      <c r="Q18" s="22">
        <f>BALANCE!Q101+BALANCE!Q131+BALANCE!Q161</f>
        <v>49019.722520000003</v>
      </c>
      <c r="R18" s="22">
        <f>BALANCE!R101+BALANCE!R131+BALANCE!R161</f>
        <v>374287.07139</v>
      </c>
      <c r="S18" s="22">
        <f>BALANCE!S101+BALANCE!S131+BALANCE!S161</f>
        <v>393.76913000000002</v>
      </c>
      <c r="T18" s="22">
        <f>BALANCE!T101+BALANCE!T131+BALANCE!T161</f>
        <v>5423.10196</v>
      </c>
      <c r="U18" s="22">
        <f>BALANCE!U101+BALANCE!U131+BALANCE!U161</f>
        <v>784.2425199999999</v>
      </c>
      <c r="V18" s="22">
        <f>BALANCE!V101+BALANCE!V131+BALANCE!V161</f>
        <v>1388.1237199999998</v>
      </c>
      <c r="W18" s="22">
        <f>BALANCE!W101+BALANCE!W131+BALANCE!W161</f>
        <v>83.305189999999996</v>
      </c>
      <c r="X18" s="22">
        <f>BALANCE!X101+BALANCE!X131+BALANCE!X161</f>
        <v>1483.02397</v>
      </c>
      <c r="Y18" s="22">
        <f>BALANCE!Y101+BALANCE!Y131+BALANCE!Y161</f>
        <v>490.44445999999994</v>
      </c>
      <c r="Z18" s="22">
        <f>BALANCE!Z101+BALANCE!Z131+BALANCE!Z161</f>
        <v>518.10759999999993</v>
      </c>
      <c r="AA18" s="22">
        <f>BALANCE!AA101+BALANCE!AA131+BALANCE!AA161</f>
        <v>0</v>
      </c>
      <c r="AB18" s="22">
        <f>BALANCE!AB101+BALANCE!AB131+BALANCE!AB161</f>
        <v>2886.2938799999997</v>
      </c>
      <c r="AC18" s="22">
        <f>BALANCE!AC101+BALANCE!AC131+BALANCE!AC161</f>
        <v>0</v>
      </c>
      <c r="AD18" s="22">
        <f>BALANCE!AD101+BALANCE!AD131+BALANCE!AD161</f>
        <v>13450.41243</v>
      </c>
      <c r="AE18" s="22">
        <f>BALANCE!AE101+BALANCE!AE131+BALANCE!AE161</f>
        <v>954969.3574199999</v>
      </c>
      <c r="AF18" s="22">
        <f>BALANCE!AF101+BALANCE!AF131+BALANCE!AF161</f>
        <v>29235.469789999999</v>
      </c>
      <c r="AG18" s="22">
        <f>BALANCE!AG101+BALANCE!AG131+BALANCE!AG161</f>
        <v>194859.13607000001</v>
      </c>
      <c r="AH18" s="22">
        <f>BALANCE!AH101+BALANCE!AH131+BALANCE!AH161</f>
        <v>0</v>
      </c>
      <c r="AI18" s="22">
        <f>BALANCE!AI101+BALANCE!AI131+BALANCE!AI161</f>
        <v>490.44445999999994</v>
      </c>
      <c r="AJ18" s="379">
        <f>BALANCE!AJ101+BALANCE!AJ131+BALANCE!AJ161</f>
        <v>730384.30709999986</v>
      </c>
    </row>
    <row r="19" spans="2:36" x14ac:dyDescent="0.25">
      <c r="B19" s="37" t="s">
        <v>651</v>
      </c>
      <c r="C19" s="9" t="s">
        <v>635</v>
      </c>
      <c r="D19" s="22">
        <f>BALANCE!D102+BALANCE!D132+BALANCE!D162</f>
        <v>194282.17835999999</v>
      </c>
      <c r="E19" s="22">
        <f>BALANCE!E102+BALANCE!E132+BALANCE!E162</f>
        <v>238348.75142000002</v>
      </c>
      <c r="F19" s="22">
        <f>BALANCE!F102+BALANCE!F132+BALANCE!F162</f>
        <v>309894.84570000001</v>
      </c>
      <c r="G19" s="22">
        <f>BALANCE!G102+BALANCE!G132+BALANCE!G162</f>
        <v>125689.27931000001</v>
      </c>
      <c r="H19" s="22">
        <f>BALANCE!H102+BALANCE!H132+BALANCE!H162</f>
        <v>868215.05479000008</v>
      </c>
      <c r="I19" s="22">
        <f>BALANCE!I102+BALANCE!I132+BALANCE!I162</f>
        <v>66167.850050000008</v>
      </c>
      <c r="J19" s="22">
        <f>BALANCE!J102+BALANCE!J132+BALANCE!J162</f>
        <v>57388.869019999991</v>
      </c>
      <c r="K19" s="22">
        <f>BALANCE!K102+BALANCE!K132+BALANCE!K162</f>
        <v>0</v>
      </c>
      <c r="L19" s="22">
        <f>BALANCE!L102+BALANCE!L132+BALANCE!L162</f>
        <v>192275.80607000002</v>
      </c>
      <c r="M19" s="22">
        <f>BALANCE!M102+BALANCE!M132+BALANCE!M162</f>
        <v>53212.126219999998</v>
      </c>
      <c r="N19" s="22">
        <f>BALANCE!N102+BALANCE!N132+BALANCE!N162</f>
        <v>45564.248599999999</v>
      </c>
      <c r="O19" s="22">
        <f>BALANCE!O102+BALANCE!O132+BALANCE!O162</f>
        <v>17959.766179999999</v>
      </c>
      <c r="P19" s="22">
        <f>BALANCE!P102+BALANCE!P132+BALANCE!P162</f>
        <v>22921.255830000006</v>
      </c>
      <c r="Q19" s="22">
        <f>BALANCE!Q102+BALANCE!Q132+BALANCE!Q162</f>
        <v>71790.876239999998</v>
      </c>
      <c r="R19" s="22">
        <f>BALANCE!R102+BALANCE!R132+BALANCE!R162</f>
        <v>527280.79820999992</v>
      </c>
      <c r="S19" s="22">
        <f>BALANCE!S102+BALANCE!S132+BALANCE!S162</f>
        <v>794.13250000000005</v>
      </c>
      <c r="T19" s="22">
        <f>BALANCE!T102+BALANCE!T132+BALANCE!T162</f>
        <v>9254.9868299999998</v>
      </c>
      <c r="U19" s="22">
        <f>BALANCE!U102+BALANCE!U132+BALANCE!U162</f>
        <v>1304.14887</v>
      </c>
      <c r="V19" s="22">
        <f>BALANCE!V102+BALANCE!V132+BALANCE!V162</f>
        <v>2725.4971000000005</v>
      </c>
      <c r="W19" s="22">
        <f>BALANCE!W102+BALANCE!W132+BALANCE!W162</f>
        <v>146.01692</v>
      </c>
      <c r="X19" s="22">
        <f>BALANCE!X102+BALANCE!X132+BALANCE!X162</f>
        <v>1829.4411100000002</v>
      </c>
      <c r="Y19" s="22">
        <f>BALANCE!Y102+BALANCE!Y132+BALANCE!Y162</f>
        <v>1105.7137700000001</v>
      </c>
      <c r="Z19" s="22">
        <f>BALANCE!Z102+BALANCE!Z132+BALANCE!Z162</f>
        <v>947.24735999999996</v>
      </c>
      <c r="AA19" s="22">
        <f>BALANCE!AA102+BALANCE!AA132+BALANCE!AA162</f>
        <v>0</v>
      </c>
      <c r="AB19" s="22">
        <f>BALANCE!AB102+BALANCE!AB132+BALANCE!AB162</f>
        <v>5921.6393299999991</v>
      </c>
      <c r="AC19" s="22">
        <f>BALANCE!AC102+BALANCE!AC132+BALANCE!AC162</f>
        <v>0</v>
      </c>
      <c r="AD19" s="22">
        <f>BALANCE!AD102+BALANCE!AD132+BALANCE!AD162</f>
        <v>24028.823789999999</v>
      </c>
      <c r="AE19" s="22">
        <f>BALANCE!AE102+BALANCE!AE132+BALANCE!AE162</f>
        <v>1419524.6767900002</v>
      </c>
      <c r="AF19" s="22">
        <f>BALANCE!AF102+BALANCE!AF132+BALANCE!AF162</f>
        <v>45564.248599999999</v>
      </c>
      <c r="AG19" s="22">
        <f>BALANCE!AG102+BALANCE!AG132+BALANCE!AG162</f>
        <v>248213.42939000003</v>
      </c>
      <c r="AH19" s="22">
        <f>BALANCE!AH102+BALANCE!AH132+BALANCE!AH162</f>
        <v>0</v>
      </c>
      <c r="AI19" s="22">
        <f>BALANCE!AI102+BALANCE!AI132+BALANCE!AI162</f>
        <v>1105.7137700000001</v>
      </c>
      <c r="AJ19" s="379">
        <f>BALANCE!AJ102+BALANCE!AJ132+BALANCE!AJ162</f>
        <v>1124641.2850300001</v>
      </c>
    </row>
    <row r="20" spans="2:36" x14ac:dyDescent="0.25">
      <c r="B20" s="37" t="s">
        <v>652</v>
      </c>
      <c r="C20" s="9" t="s">
        <v>637</v>
      </c>
      <c r="D20" s="22">
        <f>BALANCE!D103+BALANCE!D133+BALANCE!D163</f>
        <v>585746.80120999995</v>
      </c>
      <c r="E20" s="22">
        <f>BALANCE!E103+BALANCE!E133+BALANCE!E163</f>
        <v>923883.39325999992</v>
      </c>
      <c r="F20" s="22">
        <f>BALANCE!F103+BALANCE!F133+BALANCE!F163</f>
        <v>1081658.7612900001</v>
      </c>
      <c r="G20" s="22">
        <f>BALANCE!G103+BALANCE!G133+BALANCE!G163</f>
        <v>365447.53373000002</v>
      </c>
      <c r="H20" s="22">
        <f>BALANCE!H103+BALANCE!H133+BALANCE!H163</f>
        <v>2956736.4894900005</v>
      </c>
      <c r="I20" s="22">
        <f>BALANCE!I103+BALANCE!I133+BALANCE!I163</f>
        <v>249011.21132999999</v>
      </c>
      <c r="J20" s="22">
        <f>BALANCE!J103+BALANCE!J133+BALANCE!J163</f>
        <v>128577.28870999999</v>
      </c>
      <c r="K20" s="22">
        <f>BALANCE!K103+BALANCE!K133+BALANCE!K163</f>
        <v>0</v>
      </c>
      <c r="L20" s="22">
        <f>BALANCE!L103+BALANCE!L133+BALANCE!L163</f>
        <v>471034.03940000001</v>
      </c>
      <c r="M20" s="22">
        <f>BALANCE!M103+BALANCE!M133+BALANCE!M163</f>
        <v>294949.30869999999</v>
      </c>
      <c r="N20" s="22">
        <f>BALANCE!N103+BALANCE!N133+BALANCE!N163</f>
        <v>108020.83881</v>
      </c>
      <c r="O20" s="22">
        <f>BALANCE!O103+BALANCE!O133+BALANCE!O163</f>
        <v>86911.610310000004</v>
      </c>
      <c r="P20" s="22">
        <f>BALANCE!P103+BALANCE!P133+BALANCE!P163</f>
        <v>80468.236789999995</v>
      </c>
      <c r="Q20" s="22">
        <f>BALANCE!Q103+BALANCE!Q133+BALANCE!Q163</f>
        <v>95305.035580000011</v>
      </c>
      <c r="R20" s="22">
        <f>BALANCE!R103+BALANCE!R133+BALANCE!R163</f>
        <v>1514277.56963</v>
      </c>
      <c r="S20" s="22">
        <f>BALANCE!S103+BALANCE!S133+BALANCE!S163</f>
        <v>2200.9325699999999</v>
      </c>
      <c r="T20" s="22">
        <f>BALANCE!T103+BALANCE!T133+BALANCE!T163</f>
        <v>31058.233899999999</v>
      </c>
      <c r="U20" s="22">
        <f>BALANCE!U103+BALANCE!U133+BALANCE!U163</f>
        <v>4193.0201400000005</v>
      </c>
      <c r="V20" s="22">
        <f>BALANCE!V103+BALANCE!V133+BALANCE!V163</f>
        <v>10905.99798</v>
      </c>
      <c r="W20" s="22">
        <f>BALANCE!W103+BALANCE!W133+BALANCE!W163</f>
        <v>403.13218999999998</v>
      </c>
      <c r="X20" s="22">
        <f>BALANCE!X103+BALANCE!X133+BALANCE!X163</f>
        <v>7043.7254800000001</v>
      </c>
      <c r="Y20" s="22">
        <f>BALANCE!Y103+BALANCE!Y133+BALANCE!Y163</f>
        <v>1846.3343499999999</v>
      </c>
      <c r="Z20" s="22">
        <f>BALANCE!Z103+BALANCE!Z133+BALANCE!Z163</f>
        <v>2284.78496</v>
      </c>
      <c r="AA20" s="22">
        <f>BALANCE!AA103+BALANCE!AA133+BALANCE!AA163</f>
        <v>0</v>
      </c>
      <c r="AB20" s="22">
        <f>BALANCE!AB103+BALANCE!AB133+BALANCE!AB163</f>
        <v>24545.40465</v>
      </c>
      <c r="AC20" s="22">
        <f>BALANCE!AC103+BALANCE!AC133+BALANCE!AC163</f>
        <v>0</v>
      </c>
      <c r="AD20" s="22">
        <f>BALANCE!AD103+BALANCE!AD133+BALANCE!AD163</f>
        <v>84481.566219999993</v>
      </c>
      <c r="AE20" s="22">
        <f>BALANCE!AE103+BALANCE!AE133+BALANCE!AE163</f>
        <v>4555495.6253399998</v>
      </c>
      <c r="AF20" s="22">
        <f>BALANCE!AF103+BALANCE!AF133+BALANCE!AF163</f>
        <v>108020.83881</v>
      </c>
      <c r="AG20" s="22">
        <f>BALANCE!AG103+BALANCE!AG133+BALANCE!AG163</f>
        <v>776889.34608000005</v>
      </c>
      <c r="AH20" s="22">
        <f>BALANCE!AH103+BALANCE!AH133+BALANCE!AH163</f>
        <v>0</v>
      </c>
      <c r="AI20" s="22">
        <f>BALANCE!AI103+BALANCE!AI133+BALANCE!AI163</f>
        <v>1846.3343499999999</v>
      </c>
      <c r="AJ20" s="379">
        <f>BALANCE!AJ103+BALANCE!AJ133+BALANCE!AJ163</f>
        <v>3668739.1061000009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79"/>
    </row>
    <row r="22" spans="2:36" x14ac:dyDescent="0.25">
      <c r="B22" s="31"/>
      <c r="C22" s="191" t="s">
        <v>1032</v>
      </c>
      <c r="D22" s="21">
        <f>SUM(D23:D27)</f>
        <v>197587.85608</v>
      </c>
      <c r="E22" s="21">
        <f t="shared" ref="E22:AI22" si="2">SUM(E23:E27)</f>
        <v>487356.65105999995</v>
      </c>
      <c r="F22" s="21">
        <f t="shared" si="2"/>
        <v>671421.37444999989</v>
      </c>
      <c r="G22" s="21">
        <f t="shared" si="2"/>
        <v>239994.89159999997</v>
      </c>
      <c r="H22" s="21">
        <f t="shared" si="2"/>
        <v>1596360.7731899999</v>
      </c>
      <c r="I22" s="21">
        <f t="shared" si="2"/>
        <v>47207.937709999998</v>
      </c>
      <c r="J22" s="21">
        <f t="shared" si="2"/>
        <v>65837.234830000001</v>
      </c>
      <c r="K22" s="21">
        <f t="shared" si="2"/>
        <v>0</v>
      </c>
      <c r="L22" s="21">
        <f>SUM(L23:L27)</f>
        <v>0</v>
      </c>
      <c r="M22" s="21">
        <f t="shared" si="2"/>
        <v>88946.08636999999</v>
      </c>
      <c r="N22" s="21">
        <f t="shared" si="2"/>
        <v>107420.45913999999</v>
      </c>
      <c r="O22" s="21">
        <f t="shared" si="2"/>
        <v>33570.336660000001</v>
      </c>
      <c r="P22" s="21">
        <f t="shared" si="2"/>
        <v>17729.819930000001</v>
      </c>
      <c r="Q22" s="21">
        <f t="shared" si="2"/>
        <v>26.506059999999998</v>
      </c>
      <c r="R22" s="21">
        <f t="shared" si="2"/>
        <v>360738.38070000004</v>
      </c>
      <c r="S22" s="21">
        <f>SUM(S23:S27)</f>
        <v>17833.58871</v>
      </c>
      <c r="T22" s="21">
        <f t="shared" si="2"/>
        <v>1430.2827699999998</v>
      </c>
      <c r="U22" s="21">
        <f t="shared" si="2"/>
        <v>29.227519999999998</v>
      </c>
      <c r="V22" s="21">
        <f t="shared" si="2"/>
        <v>53.305589999999995</v>
      </c>
      <c r="W22" s="21">
        <f t="shared" si="2"/>
        <v>170.73924</v>
      </c>
      <c r="X22" s="21">
        <f t="shared" si="2"/>
        <v>0</v>
      </c>
      <c r="Y22" s="21">
        <f t="shared" si="2"/>
        <v>0</v>
      </c>
      <c r="Z22" s="21">
        <f t="shared" si="2"/>
        <v>1716.6508200000001</v>
      </c>
      <c r="AA22" s="21">
        <f t="shared" si="2"/>
        <v>0</v>
      </c>
      <c r="AB22" s="21">
        <f t="shared" si="2"/>
        <v>5106.51091</v>
      </c>
      <c r="AC22" s="21">
        <f>SUM(AC23:AC27)</f>
        <v>0</v>
      </c>
      <c r="AD22" s="21">
        <f t="shared" si="2"/>
        <v>26340.305559999993</v>
      </c>
      <c r="AE22" s="21">
        <f t="shared" si="2"/>
        <v>1983439.45945</v>
      </c>
      <c r="AF22" s="21">
        <f t="shared" si="2"/>
        <v>107420.45913999999</v>
      </c>
      <c r="AG22" s="21">
        <f t="shared" si="2"/>
        <v>88999.391960000008</v>
      </c>
      <c r="AH22" s="21">
        <f t="shared" si="2"/>
        <v>0</v>
      </c>
      <c r="AI22" s="21">
        <f t="shared" si="2"/>
        <v>0</v>
      </c>
      <c r="AJ22" s="378">
        <f>SUM(AJ23:AJ27)</f>
        <v>1787019.6083499999</v>
      </c>
    </row>
    <row r="23" spans="2:36" x14ac:dyDescent="0.25">
      <c r="B23" s="37" t="s">
        <v>663</v>
      </c>
      <c r="C23" s="9" t="s">
        <v>629</v>
      </c>
      <c r="D23" s="22">
        <f>BALANCE!D105+BALANCE!D135+BALANCE!D165</f>
        <v>2801.6148799999996</v>
      </c>
      <c r="E23" s="22">
        <f>BALANCE!E105+BALANCE!E135+BALANCE!E165</f>
        <v>3640.8850400000001</v>
      </c>
      <c r="F23" s="22">
        <f>BALANCE!F105+BALANCE!F135+BALANCE!F165</f>
        <v>7942.8977300000006</v>
      </c>
      <c r="G23" s="22">
        <f>BALANCE!G105+BALANCE!G135+BALANCE!G165</f>
        <v>2021.5491</v>
      </c>
      <c r="H23" s="22">
        <f>BALANCE!H105+BALANCE!H135+BALANCE!H165</f>
        <v>16406.946749999999</v>
      </c>
      <c r="I23" s="22">
        <f>BALANCE!I105+BALANCE!I135+BALANCE!I165</f>
        <v>524.21941000000004</v>
      </c>
      <c r="J23" s="22">
        <f>BALANCE!J105+BALANCE!J135+BALANCE!J165</f>
        <v>1988.74845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585.81766000000005</v>
      </c>
      <c r="N23" s="22">
        <f>BALANCE!N105+BALANCE!N135+BALANCE!N165</f>
        <v>1262.6698099999999</v>
      </c>
      <c r="O23" s="22">
        <f>BALANCE!O105+BALANCE!O135+BALANCE!O165</f>
        <v>414.16066000000001</v>
      </c>
      <c r="P23" s="22">
        <f>BALANCE!P105+BALANCE!P135+BALANCE!P165</f>
        <v>253.84429</v>
      </c>
      <c r="Q23" s="22">
        <f>BALANCE!Q105+BALANCE!Q135+BALANCE!Q165</f>
        <v>1.1761700000000002</v>
      </c>
      <c r="R23" s="22">
        <f>BALANCE!R105+BALANCE!R135+BALANCE!R165</f>
        <v>5030.6364499999991</v>
      </c>
      <c r="S23" s="22">
        <f>BALANCE!S105+BALANCE!S135+BALANCE!S165</f>
        <v>159.72351</v>
      </c>
      <c r="T23" s="22">
        <f>BALANCE!T105+BALANCE!T135+BALANCE!T165</f>
        <v>25.469249999999999</v>
      </c>
      <c r="U23" s="22">
        <f>BALANCE!U105+BALANCE!U135+BALANCE!U165</f>
        <v>1.2512300000000001</v>
      </c>
      <c r="V23" s="22">
        <f>BALANCE!V105+BALANCE!V135+BALANCE!V165</f>
        <v>1.2484200000000001</v>
      </c>
      <c r="W23" s="22">
        <f>BALANCE!W105+BALANCE!W135+BALANCE!W165</f>
        <v>2.7132399999999999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66.270049999999998</v>
      </c>
      <c r="AA23" s="22">
        <f>BALANCE!AA105+BALANCE!AA135+BALANCE!AA165</f>
        <v>0</v>
      </c>
      <c r="AB23" s="22">
        <f>BALANCE!AB105+BALANCE!AB135+BALANCE!AB165</f>
        <v>82.30444</v>
      </c>
      <c r="AC23" s="22">
        <f>BALANCE!AC105+BALANCE!AC135+BALANCE!AC165</f>
        <v>0</v>
      </c>
      <c r="AD23" s="22">
        <f>BALANCE!AD105+BALANCE!AD135+BALANCE!AD165</f>
        <v>338.98014000000006</v>
      </c>
      <c r="AE23" s="22">
        <f>BALANCE!AE105+BALANCE!AE135+BALANCE!AE165</f>
        <v>21776.563339999997</v>
      </c>
      <c r="AF23" s="22">
        <f>BALANCE!AF105+BALANCE!AF135+BALANCE!AF165</f>
        <v>1262.6698099999999</v>
      </c>
      <c r="AG23" s="22">
        <f>BALANCE!AG105+BALANCE!AG135+BALANCE!AG165</f>
        <v>587.06608000000006</v>
      </c>
      <c r="AH23" s="22">
        <f>BALANCE!AH105+BALANCE!AH135+BALANCE!AH165</f>
        <v>0</v>
      </c>
      <c r="AI23" s="22">
        <f>BALANCE!AI105+BALANCE!AI135+BALANCE!AI165</f>
        <v>0</v>
      </c>
      <c r="AJ23" s="379">
        <f>BALANCE!AJ105+BALANCE!AJ135+BALANCE!AJ165</f>
        <v>19926.827450000008</v>
      </c>
    </row>
    <row r="24" spans="2:36" x14ac:dyDescent="0.25">
      <c r="B24" s="37" t="s">
        <v>664</v>
      </c>
      <c r="C24" s="9" t="s">
        <v>631</v>
      </c>
      <c r="D24" s="22">
        <f>BALANCE!D106+BALANCE!D136+BALANCE!D166</f>
        <v>5651.4743399999998</v>
      </c>
      <c r="E24" s="22">
        <f>BALANCE!E106+BALANCE!E136+BALANCE!E166</f>
        <v>7481.2060600000004</v>
      </c>
      <c r="F24" s="22">
        <f>BALANCE!F106+BALANCE!F136+BALANCE!F166</f>
        <v>12652.979530000001</v>
      </c>
      <c r="G24" s="22">
        <f>BALANCE!G106+BALANCE!G136+BALANCE!G166</f>
        <v>4103.2345599999999</v>
      </c>
      <c r="H24" s="22">
        <f>BALANCE!H106+BALANCE!H136+BALANCE!H166</f>
        <v>29888.894489999999</v>
      </c>
      <c r="I24" s="22">
        <f>BALANCE!I106+BALANCE!I136+BALANCE!I166</f>
        <v>867.42428000000007</v>
      </c>
      <c r="J24" s="22">
        <f>BALANCE!J106+BALANCE!J136+BALANCE!J166</f>
        <v>2366.5001500000003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876.24141999999995</v>
      </c>
      <c r="N24" s="22">
        <f>BALANCE!N106+BALANCE!N136+BALANCE!N166</f>
        <v>2293.4742799999995</v>
      </c>
      <c r="O24" s="22">
        <f>BALANCE!O106+BALANCE!O136+BALANCE!O166</f>
        <v>621.32520999999997</v>
      </c>
      <c r="P24" s="22">
        <f>BALANCE!P106+BALANCE!P136+BALANCE!P166</f>
        <v>367.34530000000001</v>
      </c>
      <c r="Q24" s="22">
        <f>BALANCE!Q106+BALANCE!Q136+BALANCE!Q166</f>
        <v>2.3593200000000003</v>
      </c>
      <c r="R24" s="22">
        <f>BALANCE!R106+BALANCE!R136+BALANCE!R166</f>
        <v>7394.6699599999993</v>
      </c>
      <c r="S24" s="22">
        <f>BALANCE!S106+BALANCE!S136+BALANCE!S166</f>
        <v>292.99076000000002</v>
      </c>
      <c r="T24" s="22">
        <f>BALANCE!T106+BALANCE!T136+BALANCE!T166</f>
        <v>41.772219999999997</v>
      </c>
      <c r="U24" s="22">
        <f>BALANCE!U106+BALANCE!U136+BALANCE!U166</f>
        <v>2.5197399999999996</v>
      </c>
      <c r="V24" s="22">
        <f>BALANCE!V106+BALANCE!V136+BALANCE!V166</f>
        <v>2.5794800000000002</v>
      </c>
      <c r="W24" s="22">
        <f>BALANCE!W106+BALANCE!W136+BALANCE!W166</f>
        <v>5.48001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91.927819999999997</v>
      </c>
      <c r="AA24" s="22">
        <f>BALANCE!AA106+BALANCE!AA136+BALANCE!AA166</f>
        <v>0</v>
      </c>
      <c r="AB24" s="22">
        <f>BALANCE!AB106+BALANCE!AB136+BALANCE!AB166</f>
        <v>156.54371</v>
      </c>
      <c r="AC24" s="22">
        <f>BALANCE!AC106+BALANCE!AC136+BALANCE!AC166</f>
        <v>0</v>
      </c>
      <c r="AD24" s="22">
        <f>BALANCE!AD106+BALANCE!AD136+BALANCE!AD166</f>
        <v>593.81374000000005</v>
      </c>
      <c r="AE24" s="22">
        <f>BALANCE!AE106+BALANCE!AE136+BALANCE!AE166</f>
        <v>37877.378189999996</v>
      </c>
      <c r="AF24" s="22">
        <f>BALANCE!AF106+BALANCE!AF136+BALANCE!AF166</f>
        <v>2293.4742799999995</v>
      </c>
      <c r="AG24" s="22">
        <f>BALANCE!AG106+BALANCE!AG136+BALANCE!AG166</f>
        <v>878.82089999999994</v>
      </c>
      <c r="AH24" s="22">
        <f>BALANCE!AH106+BALANCE!AH136+BALANCE!AH166</f>
        <v>0</v>
      </c>
      <c r="AI24" s="22">
        <f>BALANCE!AI106+BALANCE!AI136+BALANCE!AI166</f>
        <v>0</v>
      </c>
      <c r="AJ24" s="379">
        <f>BALANCE!AJ106+BALANCE!AJ136+BALANCE!AJ166</f>
        <v>34705.083010000009</v>
      </c>
    </row>
    <row r="25" spans="2:36" x14ac:dyDescent="0.25">
      <c r="B25" s="37" t="s">
        <v>665</v>
      </c>
      <c r="C25" s="9" t="s">
        <v>633</v>
      </c>
      <c r="D25" s="22">
        <f>BALANCE!D107+BALANCE!D137+BALANCE!D167</f>
        <v>6882.6514900000002</v>
      </c>
      <c r="E25" s="22">
        <f>BALANCE!E107+BALANCE!E137+BALANCE!E167</f>
        <v>11403.720219999999</v>
      </c>
      <c r="F25" s="22">
        <f>BALANCE!F107+BALANCE!F137+BALANCE!F167</f>
        <v>17524.923029999998</v>
      </c>
      <c r="G25" s="22">
        <f>BALANCE!G107+BALANCE!G137+BALANCE!G167</f>
        <v>7472.0909500000007</v>
      </c>
      <c r="H25" s="22">
        <f>BALANCE!H107+BALANCE!H137+BALANCE!H167</f>
        <v>43283.385689999996</v>
      </c>
      <c r="I25" s="22">
        <f>BALANCE!I107+BALANCE!I137+BALANCE!I167</f>
        <v>1395.60346</v>
      </c>
      <c r="J25" s="22">
        <f>BALANCE!J107+BALANCE!J137+BALANCE!J167</f>
        <v>2911.3514799999998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1343.1374800000001</v>
      </c>
      <c r="N25" s="22">
        <f>BALANCE!N107+BALANCE!N137+BALANCE!N167</f>
        <v>3423.8455099999996</v>
      </c>
      <c r="O25" s="22">
        <f>BALANCE!O107+BALANCE!O137+BALANCE!O167</f>
        <v>1394.1493899999998</v>
      </c>
      <c r="P25" s="22">
        <f>BALANCE!P107+BALANCE!P137+BALANCE!P167</f>
        <v>527.37894999999992</v>
      </c>
      <c r="Q25" s="22">
        <f>BALANCE!Q107+BALANCE!Q137+BALANCE!Q167</f>
        <v>3.5102800000000003</v>
      </c>
      <c r="R25" s="22">
        <f>BALANCE!R107+BALANCE!R137+BALANCE!R167</f>
        <v>10998.976549999999</v>
      </c>
      <c r="S25" s="22">
        <f>BALANCE!S107+BALANCE!S137+BALANCE!S167</f>
        <v>454.13285999999994</v>
      </c>
      <c r="T25" s="22">
        <f>BALANCE!T107+BALANCE!T137+BALANCE!T167</f>
        <v>85.871650000000002</v>
      </c>
      <c r="U25" s="22">
        <f>BALANCE!U107+BALANCE!U137+BALANCE!U167</f>
        <v>3.8975900000000001</v>
      </c>
      <c r="V25" s="22">
        <f>BALANCE!V107+BALANCE!V137+BALANCE!V167</f>
        <v>3.9489399999999999</v>
      </c>
      <c r="W25" s="22">
        <f>BALANCE!W107+BALANCE!W137+BALANCE!W167</f>
        <v>8.3555400000000013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136.53139999999999</v>
      </c>
      <c r="AA25" s="22">
        <f>BALANCE!AA107+BALANCE!AA137+BALANCE!AA167</f>
        <v>0</v>
      </c>
      <c r="AB25" s="22">
        <f>BALANCE!AB107+BALANCE!AB137+BALANCE!AB167</f>
        <v>230.57294000000002</v>
      </c>
      <c r="AC25" s="22">
        <f>BALANCE!AC107+BALANCE!AC137+BALANCE!AC167</f>
        <v>0</v>
      </c>
      <c r="AD25" s="22">
        <f>BALANCE!AD107+BALANCE!AD137+BALANCE!AD167</f>
        <v>923.31092000000001</v>
      </c>
      <c r="AE25" s="22">
        <f>BALANCE!AE107+BALANCE!AE137+BALANCE!AE167</f>
        <v>55205.673159999991</v>
      </c>
      <c r="AF25" s="22">
        <f>BALANCE!AF107+BALANCE!AF137+BALANCE!AF167</f>
        <v>3423.8455099999996</v>
      </c>
      <c r="AG25" s="22">
        <f>BALANCE!AG107+BALANCE!AG137+BALANCE!AG167</f>
        <v>1347.0864200000001</v>
      </c>
      <c r="AH25" s="22">
        <f>BALANCE!AH107+BALANCE!AH137+BALANCE!AH167</f>
        <v>0</v>
      </c>
      <c r="AI25" s="22">
        <f>BALANCE!AI107+BALANCE!AI137+BALANCE!AI167</f>
        <v>0</v>
      </c>
      <c r="AJ25" s="379">
        <f>BALANCE!AJ107+BALANCE!AJ137+BALANCE!AJ167</f>
        <v>50434.74123</v>
      </c>
    </row>
    <row r="26" spans="2:36" x14ac:dyDescent="0.25">
      <c r="B26" s="37" t="s">
        <v>666</v>
      </c>
      <c r="C26" s="9" t="s">
        <v>635</v>
      </c>
      <c r="D26" s="22">
        <f>BALANCE!D108+BALANCE!D138+BALANCE!D168</f>
        <v>11229.578159999999</v>
      </c>
      <c r="E26" s="22">
        <f>BALANCE!E108+BALANCE!E138+BALANCE!E168</f>
        <v>24747.293949999999</v>
      </c>
      <c r="F26" s="22">
        <f>BALANCE!F108+BALANCE!F138+BALANCE!F168</f>
        <v>30618.95751</v>
      </c>
      <c r="G26" s="22">
        <f>BALANCE!G108+BALANCE!G138+BALANCE!G168</f>
        <v>11683.676879999999</v>
      </c>
      <c r="H26" s="22">
        <f>BALANCE!H108+BALANCE!H138+BALANCE!H168</f>
        <v>78279.506500000003</v>
      </c>
      <c r="I26" s="22">
        <f>BALANCE!I108+BALANCE!I138+BALANCE!I168</f>
        <v>3206.77234</v>
      </c>
      <c r="J26" s="22">
        <f>BALANCE!J108+BALANCE!J138+BALANCE!J168</f>
        <v>4919.9420900000005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2811.1289100000004</v>
      </c>
      <c r="N26" s="22">
        <f>BALANCE!N108+BALANCE!N138+BALANCE!N168</f>
        <v>6670.3654299999998</v>
      </c>
      <c r="O26" s="22">
        <f>BALANCE!O108+BALANCE!O138+BALANCE!O168</f>
        <v>2282.73767</v>
      </c>
      <c r="P26" s="22">
        <f>BALANCE!P108+BALANCE!P138+BALANCE!P168</f>
        <v>1068.38346</v>
      </c>
      <c r="Q26" s="22">
        <f>BALANCE!Q108+BALANCE!Q138+BALANCE!Q168</f>
        <v>6.8789600000000002</v>
      </c>
      <c r="R26" s="22">
        <f>BALANCE!R108+BALANCE!R138+BALANCE!R168</f>
        <v>20966.208859999999</v>
      </c>
      <c r="S26" s="22">
        <f>BALANCE!S108+BALANCE!S138+BALANCE!S168</f>
        <v>895.04824999999994</v>
      </c>
      <c r="T26" s="22">
        <f>BALANCE!T108+BALANCE!T138+BALANCE!T168</f>
        <v>156.06063</v>
      </c>
      <c r="U26" s="22">
        <f>BALANCE!U108+BALANCE!U138+BALANCE!U168</f>
        <v>8.0756499999999996</v>
      </c>
      <c r="V26" s="22">
        <f>BALANCE!V108+BALANCE!V138+BALANCE!V168</f>
        <v>10.57554</v>
      </c>
      <c r="W26" s="22">
        <f>BALANCE!W108+BALANCE!W138+BALANCE!W168</f>
        <v>17.211029999999997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283.57628</v>
      </c>
      <c r="AA26" s="22">
        <f>BALANCE!AA108+BALANCE!AA138+BALANCE!AA168</f>
        <v>0</v>
      </c>
      <c r="AB26" s="22">
        <f>BALANCE!AB108+BALANCE!AB138+BALANCE!AB168</f>
        <v>474.70169999999996</v>
      </c>
      <c r="AC26" s="22">
        <f>BALANCE!AC108+BALANCE!AC138+BALANCE!AC168</f>
        <v>0</v>
      </c>
      <c r="AD26" s="22">
        <f>BALANCE!AD108+BALANCE!AD138+BALANCE!AD168</f>
        <v>1845.2490799999998</v>
      </c>
      <c r="AE26" s="22">
        <f>BALANCE!AE108+BALANCE!AE138+BALANCE!AE168</f>
        <v>101090.96444</v>
      </c>
      <c r="AF26" s="22">
        <f>BALANCE!AF108+BALANCE!AF138+BALANCE!AF168</f>
        <v>6670.3654299999998</v>
      </c>
      <c r="AG26" s="22">
        <f>BALANCE!AG108+BALANCE!AG138+BALANCE!AG168</f>
        <v>2821.7044500000002</v>
      </c>
      <c r="AH26" s="22">
        <f>BALANCE!AH108+BALANCE!AH138+BALANCE!AH168</f>
        <v>0</v>
      </c>
      <c r="AI26" s="22">
        <f>BALANCE!AI108+BALANCE!AI138+BALANCE!AI168</f>
        <v>0</v>
      </c>
      <c r="AJ26" s="379">
        <f>BALANCE!AJ108+BALANCE!AJ138+BALANCE!AJ168</f>
        <v>91598.894560000001</v>
      </c>
    </row>
    <row r="27" spans="2:36" x14ac:dyDescent="0.25">
      <c r="B27" s="37" t="s">
        <v>667</v>
      </c>
      <c r="C27" s="9" t="s">
        <v>637</v>
      </c>
      <c r="D27" s="22">
        <f>BALANCE!D109+BALANCE!D139+BALANCE!D169</f>
        <v>171022.53721000001</v>
      </c>
      <c r="E27" s="22">
        <f>BALANCE!E109+BALANCE!E139+BALANCE!E169</f>
        <v>440083.54578999995</v>
      </c>
      <c r="F27" s="22">
        <f>BALANCE!F109+BALANCE!F139+BALANCE!F169</f>
        <v>602681.61664999987</v>
      </c>
      <c r="G27" s="22">
        <f>BALANCE!G109+BALANCE!G139+BALANCE!G169</f>
        <v>214714.34010999996</v>
      </c>
      <c r="H27" s="22">
        <f>BALANCE!H109+BALANCE!H139+BALANCE!H169</f>
        <v>1428502.0397599998</v>
      </c>
      <c r="I27" s="22">
        <f>BALANCE!I109+BALANCE!I139+BALANCE!I169</f>
        <v>41213.91822</v>
      </c>
      <c r="J27" s="22">
        <f>BALANCE!J109+BALANCE!J139+BALANCE!J169</f>
        <v>53650.692660000001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83329.760899999994</v>
      </c>
      <c r="N27" s="22">
        <f>BALANCE!N109+BALANCE!N139+BALANCE!N169</f>
        <v>93770.10411</v>
      </c>
      <c r="O27" s="22">
        <f>BALANCE!O109+BALANCE!O139+BALANCE!O169</f>
        <v>28857.963730000003</v>
      </c>
      <c r="P27" s="22">
        <f>BALANCE!P109+BALANCE!P139+BALANCE!P169</f>
        <v>15512.86793</v>
      </c>
      <c r="Q27" s="22">
        <f>BALANCE!Q109+BALANCE!Q139+BALANCE!Q169</f>
        <v>12.581329999999999</v>
      </c>
      <c r="R27" s="22">
        <f>BALANCE!R109+BALANCE!R139+BALANCE!R169</f>
        <v>316347.88888000004</v>
      </c>
      <c r="S27" s="22">
        <f>BALANCE!S109+BALANCE!S139+BALANCE!S169</f>
        <v>16031.69333</v>
      </c>
      <c r="T27" s="22">
        <f>BALANCE!T109+BALANCE!T139+BALANCE!T169</f>
        <v>1121.1090199999999</v>
      </c>
      <c r="U27" s="22">
        <f>BALANCE!U109+BALANCE!U139+BALANCE!U169</f>
        <v>13.483309999999999</v>
      </c>
      <c r="V27" s="22">
        <f>BALANCE!V109+BALANCE!V139+BALANCE!V169</f>
        <v>34.953209999999999</v>
      </c>
      <c r="W27" s="22">
        <f>BALANCE!W109+BALANCE!W139+BALANCE!W169</f>
        <v>136.97942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1138.34527</v>
      </c>
      <c r="AA27" s="22">
        <f>BALANCE!AA109+BALANCE!AA139+BALANCE!AA169</f>
        <v>0</v>
      </c>
      <c r="AB27" s="22">
        <f>BALANCE!AB109+BALANCE!AB139+BALANCE!AB169</f>
        <v>4162.3881199999996</v>
      </c>
      <c r="AC27" s="22">
        <f>BALANCE!AC109+BALANCE!AC139+BALANCE!AC169</f>
        <v>0</v>
      </c>
      <c r="AD27" s="22">
        <f>BALANCE!AD109+BALANCE!AD139+BALANCE!AD169</f>
        <v>22638.951679999995</v>
      </c>
      <c r="AE27" s="22">
        <f>BALANCE!AE109+BALANCE!AE139+BALANCE!AE169</f>
        <v>1767488.88032</v>
      </c>
      <c r="AF27" s="22">
        <f>BALANCE!AF109+BALANCE!AF139+BALANCE!AF169</f>
        <v>93770.10411</v>
      </c>
      <c r="AG27" s="22">
        <f>BALANCE!AG109+BALANCE!AG139+BALANCE!AG169</f>
        <v>83364.714110000001</v>
      </c>
      <c r="AH27" s="22">
        <f>BALANCE!AH109+BALANCE!AH139+BALANCE!AH169</f>
        <v>0</v>
      </c>
      <c r="AI27" s="22">
        <f>BALANCE!AI109+BALANCE!AI139+BALANCE!AI169</f>
        <v>0</v>
      </c>
      <c r="AJ27" s="379">
        <f>BALANCE!AJ109+BALANCE!AJ139+BALANCE!AJ169</f>
        <v>1590354.0620999997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79"/>
    </row>
    <row r="29" spans="2:36" x14ac:dyDescent="0.25">
      <c r="B29" s="31"/>
      <c r="C29" s="191" t="s">
        <v>1849</v>
      </c>
      <c r="D29" s="21">
        <f>SUM(D30:D34)</f>
        <v>189829.28294</v>
      </c>
      <c r="E29" s="21">
        <f t="shared" ref="E29:AI29" si="3">SUM(E30:E34)</f>
        <v>7041.2073200000004</v>
      </c>
      <c r="F29" s="21">
        <f t="shared" si="3"/>
        <v>1034918.2163500001</v>
      </c>
      <c r="G29" s="21">
        <f t="shared" si="3"/>
        <v>17130.954100000003</v>
      </c>
      <c r="H29" s="21">
        <f t="shared" si="3"/>
        <v>1248919.66071</v>
      </c>
      <c r="I29" s="21">
        <f t="shared" si="3"/>
        <v>5326.6043599999994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0</v>
      </c>
      <c r="N29" s="21">
        <f t="shared" si="3"/>
        <v>3171.7773100000004</v>
      </c>
      <c r="O29" s="21">
        <f t="shared" si="3"/>
        <v>55693.556769999996</v>
      </c>
      <c r="P29" s="21">
        <f t="shared" si="3"/>
        <v>5887.69607</v>
      </c>
      <c r="Q29" s="21">
        <f t="shared" si="3"/>
        <v>261120.25593000004</v>
      </c>
      <c r="R29" s="21">
        <f t="shared" si="3"/>
        <v>331199.89043999999</v>
      </c>
      <c r="S29" s="21">
        <f>SUM(S30:S34)</f>
        <v>65658.496140000003</v>
      </c>
      <c r="T29" s="21">
        <f t="shared" si="3"/>
        <v>116.99389000000001</v>
      </c>
      <c r="U29" s="21">
        <f t="shared" si="3"/>
        <v>5867.6982200000002</v>
      </c>
      <c r="V29" s="21">
        <f t="shared" si="3"/>
        <v>1193.4124300000001</v>
      </c>
      <c r="W29" s="21">
        <f t="shared" si="3"/>
        <v>8485.9065699999992</v>
      </c>
      <c r="X29" s="21">
        <f t="shared" si="3"/>
        <v>480.86735000000004</v>
      </c>
      <c r="Y29" s="21">
        <f t="shared" si="3"/>
        <v>51904.217539999998</v>
      </c>
      <c r="Z29" s="21">
        <f t="shared" si="3"/>
        <v>73.030540000000002</v>
      </c>
      <c r="AA29" s="21">
        <f t="shared" si="3"/>
        <v>74160.931060000003</v>
      </c>
      <c r="AB29" s="21">
        <f t="shared" si="3"/>
        <v>48067.27723</v>
      </c>
      <c r="AC29" s="21">
        <f>SUM(AC30:AC34)</f>
        <v>76981.824420000004</v>
      </c>
      <c r="AD29" s="21">
        <f t="shared" si="3"/>
        <v>332990.65539000003</v>
      </c>
      <c r="AE29" s="21">
        <f t="shared" si="3"/>
        <v>1913110.2065400002</v>
      </c>
      <c r="AF29" s="21">
        <f t="shared" si="3"/>
        <v>3171.7773100000004</v>
      </c>
      <c r="AG29" s="21">
        <f t="shared" si="3"/>
        <v>1193.4124300000001</v>
      </c>
      <c r="AH29" s="21">
        <f t="shared" si="3"/>
        <v>0</v>
      </c>
      <c r="AI29" s="21">
        <f t="shared" si="3"/>
        <v>203046.97302</v>
      </c>
      <c r="AJ29" s="378">
        <f>SUM(AJ30:AJ34)</f>
        <v>1705698.0437799999</v>
      </c>
    </row>
    <row r="30" spans="2:36" x14ac:dyDescent="0.25">
      <c r="B30" s="37" t="s">
        <v>679</v>
      </c>
      <c r="C30" s="9" t="s">
        <v>629</v>
      </c>
      <c r="D30" s="22">
        <f>BALANCE!D111+BALANCE!D141+BALANCE!D171</f>
        <v>32476.003589999997</v>
      </c>
      <c r="E30" s="22">
        <f>BALANCE!E111+BALANCE!E141+BALANCE!E171</f>
        <v>452.95722999999998</v>
      </c>
      <c r="F30" s="22">
        <f>BALANCE!F111+BALANCE!F141+BALANCE!F171</f>
        <v>57841.349290000006</v>
      </c>
      <c r="G30" s="22">
        <f>BALANCE!G111+BALANCE!G141+BALANCE!G171</f>
        <v>1384.6448100000002</v>
      </c>
      <c r="H30" s="22">
        <f>BALANCE!H111+BALANCE!H141+BALANCE!H171</f>
        <v>92154.954920000004</v>
      </c>
      <c r="I30" s="22">
        <f>BALANCE!I111+BALANCE!I141+BALANCE!I171</f>
        <v>312.76534999999996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</v>
      </c>
      <c r="N30" s="22">
        <f>BALANCE!N111+BALANCE!N141+BALANCE!N171</f>
        <v>293.89769000000007</v>
      </c>
      <c r="O30" s="22">
        <f>BALANCE!O111+BALANCE!O141+BALANCE!O171</f>
        <v>1840.4229800000001</v>
      </c>
      <c r="P30" s="22">
        <f>BALANCE!P111+BALANCE!P141+BALANCE!P171</f>
        <v>323.94440999999995</v>
      </c>
      <c r="Q30" s="22">
        <f>BALANCE!Q111+BALANCE!Q141+BALANCE!Q171</f>
        <v>14307.512999999999</v>
      </c>
      <c r="R30" s="22">
        <f>BALANCE!R111+BALANCE!R141+BALANCE!R171</f>
        <v>17078.543429999998</v>
      </c>
      <c r="S30" s="22">
        <f>BALANCE!S111+BALANCE!S141+BALANCE!S171</f>
        <v>1582.7511199999999</v>
      </c>
      <c r="T30" s="22">
        <f>BALANCE!T111+BALANCE!T141+BALANCE!T171</f>
        <v>35.768430000000009</v>
      </c>
      <c r="U30" s="22">
        <f>BALANCE!U111+BALANCE!U141+BALANCE!U171</f>
        <v>143.06395000000001</v>
      </c>
      <c r="V30" s="22">
        <f>BALANCE!V111+BALANCE!V141+BALANCE!V171</f>
        <v>31.142340000000001</v>
      </c>
      <c r="W30" s="22">
        <f>BALANCE!W111+BALANCE!W141+BALANCE!W171</f>
        <v>567.19831000000011</v>
      </c>
      <c r="X30" s="22">
        <f>BALANCE!X111+BALANCE!X141+BALANCE!X171</f>
        <v>9.4516399999999994</v>
      </c>
      <c r="Y30" s="22">
        <f>BALANCE!Y111+BALANCE!Y141+BALANCE!Y171</f>
        <v>2239.7983100000001</v>
      </c>
      <c r="Z30" s="22">
        <f>BALANCE!Z111+BALANCE!Z141+BALANCE!Z171</f>
        <v>5.1992999999999991</v>
      </c>
      <c r="AA30" s="22">
        <f>BALANCE!AA111+BALANCE!AA141+BALANCE!AA171</f>
        <v>3732.70019</v>
      </c>
      <c r="AB30" s="22">
        <f>BALANCE!AB111+BALANCE!AB141+BALANCE!AB171</f>
        <v>1571.472</v>
      </c>
      <c r="AC30" s="22">
        <f>BALANCE!AC111+BALANCE!AC141+BALANCE!AC171</f>
        <v>4167.2701699999998</v>
      </c>
      <c r="AD30" s="22">
        <f>BALANCE!AD111+BALANCE!AD141+BALANCE!AD171</f>
        <v>14085.815759999999</v>
      </c>
      <c r="AE30" s="22">
        <f>BALANCE!AE111+BALANCE!AE141+BALANCE!AE171</f>
        <v>123319.31411000001</v>
      </c>
      <c r="AF30" s="22">
        <f>BALANCE!AF111+BALANCE!AF141+BALANCE!AF171</f>
        <v>293.89769000000007</v>
      </c>
      <c r="AG30" s="22">
        <f>BALANCE!AG111+BALANCE!AG141+BALANCE!AG171</f>
        <v>31.142340000000001</v>
      </c>
      <c r="AH30" s="22">
        <f>BALANCE!AH111+BALANCE!AH141+BALANCE!AH171</f>
        <v>0</v>
      </c>
      <c r="AI30" s="22">
        <f>BALANCE!AI111+BALANCE!AI141+BALANCE!AI171</f>
        <v>10139.768669999999</v>
      </c>
      <c r="AJ30" s="379">
        <f>BALANCE!AJ111+BALANCE!AJ141+BALANCE!AJ171</f>
        <v>112854.50541000001</v>
      </c>
    </row>
    <row r="31" spans="2:36" x14ac:dyDescent="0.25">
      <c r="B31" s="37" t="s">
        <v>680</v>
      </c>
      <c r="C31" s="9" t="s">
        <v>631</v>
      </c>
      <c r="D31" s="22">
        <f>BALANCE!D112+BALANCE!D142+BALANCE!D172</f>
        <v>18013.079119999999</v>
      </c>
      <c r="E31" s="22">
        <f>BALANCE!E112+BALANCE!E142+BALANCE!E172</f>
        <v>641.62854000000004</v>
      </c>
      <c r="F31" s="22">
        <f>BALANCE!F112+BALANCE!F142+BALANCE!F172</f>
        <v>93865.875650000002</v>
      </c>
      <c r="G31" s="22">
        <f>BALANCE!G112+BALANCE!G142+BALANCE!G172</f>
        <v>1215.1238899999998</v>
      </c>
      <c r="H31" s="22">
        <f>BALANCE!H112+BALANCE!H142+BALANCE!H172</f>
        <v>113735.70719999999</v>
      </c>
      <c r="I31" s="22">
        <f>BALANCE!I112+BALANCE!I142+BALANCE!I172</f>
        <v>183.32329000000001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</v>
      </c>
      <c r="N31" s="22">
        <f>BALANCE!N112+BALANCE!N142+BALANCE!N172</f>
        <v>418.82524000000001</v>
      </c>
      <c r="O31" s="22">
        <f>BALANCE!O112+BALANCE!O142+BALANCE!O172</f>
        <v>3114.6741399999996</v>
      </c>
      <c r="P31" s="22">
        <f>BALANCE!P112+BALANCE!P142+BALANCE!P172</f>
        <v>302.03996999999998</v>
      </c>
      <c r="Q31" s="22">
        <f>BALANCE!Q112+BALANCE!Q142+BALANCE!Q172</f>
        <v>27299.97149</v>
      </c>
      <c r="R31" s="22">
        <f>BALANCE!R112+BALANCE!R142+BALANCE!R172</f>
        <v>31318.834129999999</v>
      </c>
      <c r="S31" s="22">
        <f>BALANCE!S112+BALANCE!S142+BALANCE!S172</f>
        <v>3018.5796800000003</v>
      </c>
      <c r="T31" s="22">
        <f>BALANCE!T112+BALANCE!T142+BALANCE!T172</f>
        <v>4.8948700000000001</v>
      </c>
      <c r="U31" s="22">
        <f>BALANCE!U112+BALANCE!U142+BALANCE!U172</f>
        <v>287.42939000000001</v>
      </c>
      <c r="V31" s="22">
        <f>BALANCE!V112+BALANCE!V142+BALANCE!V172</f>
        <v>51.273639999999993</v>
      </c>
      <c r="W31" s="22">
        <f>BALANCE!W112+BALANCE!W142+BALANCE!W172</f>
        <v>1073.6589199999999</v>
      </c>
      <c r="X31" s="22">
        <f>BALANCE!X112+BALANCE!X142+BALANCE!X172</f>
        <v>13.73606</v>
      </c>
      <c r="Y31" s="22">
        <f>BALANCE!Y112+BALANCE!Y142+BALANCE!Y172</f>
        <v>4024.4331500000003</v>
      </c>
      <c r="Z31" s="22">
        <f>BALANCE!Z112+BALANCE!Z142+BALANCE!Z172</f>
        <v>7.6189900000000002</v>
      </c>
      <c r="AA31" s="22">
        <f>BALANCE!AA112+BALANCE!AA142+BALANCE!AA172</f>
        <v>7189.3763399999998</v>
      </c>
      <c r="AB31" s="22">
        <f>BALANCE!AB112+BALANCE!AB142+BALANCE!AB172</f>
        <v>2659.0576900000001</v>
      </c>
      <c r="AC31" s="22">
        <f>BALANCE!AC112+BALANCE!AC142+BALANCE!AC172</f>
        <v>9715.5821799999994</v>
      </c>
      <c r="AD31" s="22">
        <f>BALANCE!AD112+BALANCE!AD142+BALANCE!AD172</f>
        <v>28045.640909999995</v>
      </c>
      <c r="AE31" s="22">
        <f>BALANCE!AE112+BALANCE!AE142+BALANCE!AE172</f>
        <v>173100.18223999999</v>
      </c>
      <c r="AF31" s="22">
        <f>BALANCE!AF112+BALANCE!AF142+BALANCE!AF172</f>
        <v>418.82524000000001</v>
      </c>
      <c r="AG31" s="22">
        <f>BALANCE!AG112+BALANCE!AG142+BALANCE!AG172</f>
        <v>51.273639999999993</v>
      </c>
      <c r="AH31" s="22">
        <f>BALANCE!AH112+BALANCE!AH142+BALANCE!AH172</f>
        <v>0</v>
      </c>
      <c r="AI31" s="22">
        <f>BALANCE!AI112+BALANCE!AI142+BALANCE!AI172</f>
        <v>20929.391670000001</v>
      </c>
      <c r="AJ31" s="379">
        <f>BALANCE!AJ112+BALANCE!AJ142+BALANCE!AJ172</f>
        <v>151700.69168999995</v>
      </c>
    </row>
    <row r="32" spans="2:36" x14ac:dyDescent="0.25">
      <c r="B32" s="37" t="s">
        <v>681</v>
      </c>
      <c r="C32" s="9" t="s">
        <v>633</v>
      </c>
      <c r="D32" s="22">
        <f>BALANCE!D113+BALANCE!D143+BALANCE!D173</f>
        <v>22902.069039999998</v>
      </c>
      <c r="E32" s="22">
        <f>BALANCE!E113+BALANCE!E143+BALANCE!E173</f>
        <v>892.23789999999997</v>
      </c>
      <c r="F32" s="22">
        <f>BALANCE!F113+BALANCE!F143+BALANCE!F173</f>
        <v>136678.99778999999</v>
      </c>
      <c r="G32" s="22">
        <f>BALANCE!G113+BALANCE!G143+BALANCE!G173</f>
        <v>2188.8317099999999</v>
      </c>
      <c r="H32" s="22">
        <f>BALANCE!H113+BALANCE!H143+BALANCE!H173</f>
        <v>162662.13643999997</v>
      </c>
      <c r="I32" s="22">
        <f>BALANCE!I113+BALANCE!I143+BALANCE!I173</f>
        <v>330.08641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</v>
      </c>
      <c r="N32" s="22">
        <f>BALANCE!N113+BALANCE!N143+BALANCE!N173</f>
        <v>482.76857000000001</v>
      </c>
      <c r="O32" s="22">
        <f>BALANCE!O113+BALANCE!O143+BALANCE!O173</f>
        <v>5883.8226999999997</v>
      </c>
      <c r="P32" s="22">
        <f>BALANCE!P113+BALANCE!P143+BALANCE!P173</f>
        <v>450.56943000000001</v>
      </c>
      <c r="Q32" s="22">
        <f>BALANCE!Q113+BALANCE!Q143+BALANCE!Q173</f>
        <v>39481.209409999996</v>
      </c>
      <c r="R32" s="22">
        <f>BALANCE!R113+BALANCE!R143+BALANCE!R173</f>
        <v>46628.45652</v>
      </c>
      <c r="S32" s="22">
        <f>BALANCE!S113+BALANCE!S143+BALANCE!S173</f>
        <v>4838.3550399999995</v>
      </c>
      <c r="T32" s="22">
        <f>BALANCE!T113+BALANCE!T143+BALANCE!T173</f>
        <v>7.53362</v>
      </c>
      <c r="U32" s="22">
        <f>BALANCE!U113+BALANCE!U143+BALANCE!U173</f>
        <v>397.22648000000004</v>
      </c>
      <c r="V32" s="22">
        <f>BALANCE!V113+BALANCE!V143+BALANCE!V173</f>
        <v>80.47187000000001</v>
      </c>
      <c r="W32" s="22">
        <f>BALANCE!W113+BALANCE!W143+BALANCE!W173</f>
        <v>1486.8199299999999</v>
      </c>
      <c r="X32" s="22">
        <f>BALANCE!X113+BALANCE!X143+BALANCE!X173</f>
        <v>21.680099999999999</v>
      </c>
      <c r="Y32" s="22">
        <f>BALANCE!Y113+BALANCE!Y143+BALANCE!Y173</f>
        <v>6018.7402400000001</v>
      </c>
      <c r="Z32" s="22">
        <f>BALANCE!Z113+BALANCE!Z143+BALANCE!Z173</f>
        <v>7.4230099999999997</v>
      </c>
      <c r="AA32" s="22">
        <f>BALANCE!AA113+BALANCE!AA143+BALANCE!AA173</f>
        <v>10635.78587</v>
      </c>
      <c r="AB32" s="22">
        <f>BALANCE!AB113+BALANCE!AB143+BALANCE!AB173</f>
        <v>4245.4925899999998</v>
      </c>
      <c r="AC32" s="22">
        <f>BALANCE!AC113+BALANCE!AC143+BALANCE!AC173</f>
        <v>14837.885770000001</v>
      </c>
      <c r="AD32" s="22">
        <f>BALANCE!AD113+BALANCE!AD143+BALANCE!AD173</f>
        <v>42577.414519999998</v>
      </c>
      <c r="AE32" s="22">
        <f>BALANCE!AE113+BALANCE!AE143+BALANCE!AE173</f>
        <v>251868.00747999997</v>
      </c>
      <c r="AF32" s="22">
        <f>BALANCE!AF113+BALANCE!AF143+BALANCE!AF173</f>
        <v>482.76857000000001</v>
      </c>
      <c r="AG32" s="22">
        <f>BALANCE!AG113+BALANCE!AG143+BALANCE!AG173</f>
        <v>80.47187000000001</v>
      </c>
      <c r="AH32" s="22">
        <f>BALANCE!AH113+BALANCE!AH143+BALANCE!AH173</f>
        <v>0</v>
      </c>
      <c r="AI32" s="22">
        <f>BALANCE!AI113+BALANCE!AI143+BALANCE!AI173</f>
        <v>31492.411880000003</v>
      </c>
      <c r="AJ32" s="379">
        <f>BALANCE!AJ113+BALANCE!AJ143+BALANCE!AJ173</f>
        <v>219812.35515999995</v>
      </c>
    </row>
    <row r="33" spans="2:36" x14ac:dyDescent="0.25">
      <c r="B33" s="37" t="s">
        <v>682</v>
      </c>
      <c r="C33" s="9" t="str">
        <f>PYG!C52</f>
        <v>Servicios fiduciarios</v>
      </c>
      <c r="D33" s="22">
        <f>BALANCE!D114+BALANCE!D144+BALANCE!D174</f>
        <v>37806.287000000004</v>
      </c>
      <c r="E33" s="22">
        <f>BALANCE!E114+BALANCE!E144+BALANCE!E174</f>
        <v>1351.5229300000001</v>
      </c>
      <c r="F33" s="22">
        <f>BALANCE!F114+BALANCE!F144+BALANCE!F174</f>
        <v>238055.49700999999</v>
      </c>
      <c r="G33" s="22">
        <f>BALANCE!G114+BALANCE!G144+BALANCE!G174</f>
        <v>3177.2380600000001</v>
      </c>
      <c r="H33" s="22">
        <f>BALANCE!H114+BALANCE!H144+BALANCE!H174</f>
        <v>280390.54499999998</v>
      </c>
      <c r="I33" s="22">
        <f>BALANCE!I114+BALANCE!I144+BALANCE!I174</f>
        <v>669.48387000000002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0</v>
      </c>
      <c r="N33" s="22">
        <f>BALANCE!N114+BALANCE!N144+BALANCE!N174</f>
        <v>716.23313000000007</v>
      </c>
      <c r="O33" s="22">
        <f>BALANCE!O114+BALANCE!O144+BALANCE!O174</f>
        <v>9827.92749</v>
      </c>
      <c r="P33" s="22">
        <f>BALANCE!P114+BALANCE!P144+BALANCE!P174</f>
        <v>921.99085000000002</v>
      </c>
      <c r="Q33" s="22">
        <f>BALANCE!Q114+BALANCE!Q144+BALANCE!Q174</f>
        <v>70066.961550000007</v>
      </c>
      <c r="R33" s="22">
        <f>BALANCE!R114+BALANCE!R144+BALANCE!R174</f>
        <v>82202.596890000001</v>
      </c>
      <c r="S33" s="22">
        <f>BALANCE!S114+BALANCE!S144+BALANCE!S174</f>
        <v>9976.4511300000013</v>
      </c>
      <c r="T33" s="22">
        <f>BALANCE!T114+BALANCE!T144+BALANCE!T174</f>
        <v>16.024889999999999</v>
      </c>
      <c r="U33" s="22">
        <f>BALANCE!U114+BALANCE!U144+BALANCE!U174</f>
        <v>831.10453999999993</v>
      </c>
      <c r="V33" s="22">
        <f>BALANCE!V114+BALANCE!V144+BALANCE!V174</f>
        <v>147.64052000000001</v>
      </c>
      <c r="W33" s="22">
        <f>BALANCE!W114+BALANCE!W144+BALANCE!W174</f>
        <v>2359.05017</v>
      </c>
      <c r="X33" s="22">
        <f>BALANCE!X114+BALANCE!X144+BALANCE!X174</f>
        <v>47.300060000000002</v>
      </c>
      <c r="Y33" s="22">
        <f>BALANCE!Y114+BALANCE!Y144+BALANCE!Y174</f>
        <v>10780.849320000001</v>
      </c>
      <c r="Z33" s="22">
        <f>BALANCE!Z114+BALANCE!Z144+BALANCE!Z174</f>
        <v>14.039340000000001</v>
      </c>
      <c r="AA33" s="22">
        <f>BALANCE!AA114+BALANCE!AA144+BALANCE!AA174</f>
        <v>18784.58222</v>
      </c>
      <c r="AB33" s="22">
        <f>BALANCE!AB114+BALANCE!AB144+BALANCE!AB174</f>
        <v>9114.6049299999995</v>
      </c>
      <c r="AC33" s="22">
        <f>BALANCE!AC114+BALANCE!AC144+BALANCE!AC174</f>
        <v>23141.031210000001</v>
      </c>
      <c r="AD33" s="22">
        <f>BALANCE!AD114+BALANCE!AD144+BALANCE!AD174</f>
        <v>75212.678329999995</v>
      </c>
      <c r="AE33" s="22">
        <f>BALANCE!AE114+BALANCE!AE144+BALANCE!AE174</f>
        <v>437805.82022000005</v>
      </c>
      <c r="AF33" s="22">
        <f>BALANCE!AF114+BALANCE!AF144+BALANCE!AF174</f>
        <v>716.23313000000007</v>
      </c>
      <c r="AG33" s="22">
        <f>BALANCE!AG114+BALANCE!AG144+BALANCE!AG174</f>
        <v>147.64052000000001</v>
      </c>
      <c r="AH33" s="22">
        <f>BALANCE!AH114+BALANCE!AH144+BALANCE!AH174</f>
        <v>0</v>
      </c>
      <c r="AI33" s="22">
        <f>BALANCE!AI114+BALANCE!AI144+BALANCE!AI174</f>
        <v>52706.462750000006</v>
      </c>
      <c r="AJ33" s="379">
        <f>BALANCE!AJ114+BALANCE!AJ144+BALANCE!AJ174</f>
        <v>384235.48381999991</v>
      </c>
    </row>
    <row r="34" spans="2:36" x14ac:dyDescent="0.25">
      <c r="B34" s="37" t="s">
        <v>683</v>
      </c>
      <c r="C34" s="9" t="s">
        <v>637</v>
      </c>
      <c r="D34" s="22">
        <f>BALANCE!D115+BALANCE!D145+BALANCE!D175</f>
        <v>78631.844190000003</v>
      </c>
      <c r="E34" s="22">
        <f>BALANCE!E115+BALANCE!E145+BALANCE!E175</f>
        <v>3702.8607200000001</v>
      </c>
      <c r="F34" s="22">
        <f>BALANCE!F115+BALANCE!F145+BALANCE!F175</f>
        <v>508476.49661000003</v>
      </c>
      <c r="G34" s="22">
        <f>BALANCE!G115+BALANCE!G145+BALANCE!G175</f>
        <v>9165.1156300000002</v>
      </c>
      <c r="H34" s="22">
        <f>BALANCE!H115+BALANCE!H145+BALANCE!H175</f>
        <v>599976.31715000002</v>
      </c>
      <c r="I34" s="22">
        <f>BALANCE!I115+BALANCE!I145+BALANCE!I175</f>
        <v>3830.94544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0</v>
      </c>
      <c r="N34" s="22">
        <f>BALANCE!N115+BALANCE!N145+BALANCE!N175</f>
        <v>1260.05268</v>
      </c>
      <c r="O34" s="22">
        <f>BALANCE!O115+BALANCE!O145+BALANCE!O175</f>
        <v>35026.709459999998</v>
      </c>
      <c r="P34" s="22">
        <f>BALANCE!P115+BALANCE!P145+BALANCE!P175</f>
        <v>3889.1514099999999</v>
      </c>
      <c r="Q34" s="22">
        <f>BALANCE!Q115+BALANCE!Q145+BALANCE!Q175</f>
        <v>109964.60048000001</v>
      </c>
      <c r="R34" s="22">
        <f>BALANCE!R115+BALANCE!R145+BALANCE!R175</f>
        <v>153971.45947000003</v>
      </c>
      <c r="S34" s="22">
        <f>BALANCE!S115+BALANCE!S145+BALANCE!S175</f>
        <v>46242.359170000011</v>
      </c>
      <c r="T34" s="22">
        <f>BALANCE!T115+BALANCE!T145+BALANCE!T175</f>
        <v>52.772080000000003</v>
      </c>
      <c r="U34" s="22">
        <f>BALANCE!U115+BALANCE!U145+BALANCE!U175</f>
        <v>4208.8738599999997</v>
      </c>
      <c r="V34" s="22">
        <f>BALANCE!V115+BALANCE!V145+BALANCE!V175</f>
        <v>882.88406000000009</v>
      </c>
      <c r="W34" s="22">
        <f>BALANCE!W115+BALANCE!W145+BALANCE!W175</f>
        <v>2999.1792400000004</v>
      </c>
      <c r="X34" s="22">
        <f>BALANCE!X115+BALANCE!X145+BALANCE!X175</f>
        <v>388.69949000000003</v>
      </c>
      <c r="Y34" s="22">
        <f>BALANCE!Y115+BALANCE!Y145+BALANCE!Y175</f>
        <v>28840.396519999998</v>
      </c>
      <c r="Z34" s="22">
        <f>BALANCE!Z115+BALANCE!Z145+BALANCE!Z175</f>
        <v>38.749900000000004</v>
      </c>
      <c r="AA34" s="22">
        <f>BALANCE!AA115+BALANCE!AA145+BALANCE!AA175</f>
        <v>33818.486440000001</v>
      </c>
      <c r="AB34" s="22">
        <f>BALANCE!AB115+BALANCE!AB145+BALANCE!AB175</f>
        <v>30476.650020000001</v>
      </c>
      <c r="AC34" s="22">
        <f>BALANCE!AC115+BALANCE!AC145+BALANCE!AC175</f>
        <v>25120.055090000002</v>
      </c>
      <c r="AD34" s="22">
        <f>BALANCE!AD115+BALANCE!AD145+BALANCE!AD175</f>
        <v>173069.10587000003</v>
      </c>
      <c r="AE34" s="22">
        <f>BALANCE!AE115+BALANCE!AE145+BALANCE!AE175</f>
        <v>927016.88249000011</v>
      </c>
      <c r="AF34" s="22">
        <f>BALANCE!AF115+BALANCE!AF145+BALANCE!AF175</f>
        <v>1260.05268</v>
      </c>
      <c r="AG34" s="22">
        <f>BALANCE!AG115+BALANCE!AG145+BALANCE!AG175</f>
        <v>882.88406000000009</v>
      </c>
      <c r="AH34" s="22">
        <f>BALANCE!AH115+BALANCE!AH145+BALANCE!AH175</f>
        <v>0</v>
      </c>
      <c r="AI34" s="22">
        <f>BALANCE!AI115+BALANCE!AI145+BALANCE!AI175</f>
        <v>87778.938049999997</v>
      </c>
      <c r="AJ34" s="379">
        <f>BALANCE!AJ115+BALANCE!AJ145+BALANCE!AJ175</f>
        <v>837095.00770000019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79"/>
    </row>
    <row r="36" spans="2:36" s="473" customFormat="1" hidden="1" x14ac:dyDescent="0.25">
      <c r="B36" s="470" t="s">
        <v>1033</v>
      </c>
      <c r="C36" s="470" t="s">
        <v>1340</v>
      </c>
      <c r="D36" s="471" t="e">
        <f>SUM(D37:D41)</f>
        <v>#REF!</v>
      </c>
      <c r="E36" s="471" t="e">
        <f t="shared" ref="E36:AI36" si="4">SUM(E37:E41)</f>
        <v>#REF!</v>
      </c>
      <c r="F36" s="471" t="e">
        <f t="shared" si="4"/>
        <v>#REF!</v>
      </c>
      <c r="G36" s="471" t="e">
        <f t="shared" si="4"/>
        <v>#REF!</v>
      </c>
      <c r="H36" s="471" t="e">
        <f t="shared" si="4"/>
        <v>#REF!</v>
      </c>
      <c r="I36" s="471" t="e">
        <f t="shared" si="4"/>
        <v>#REF!</v>
      </c>
      <c r="J36" s="471" t="e">
        <f t="shared" si="4"/>
        <v>#REF!</v>
      </c>
      <c r="K36" s="471" t="e">
        <f t="shared" si="4"/>
        <v>#REF!</v>
      </c>
      <c r="L36" s="471" t="e">
        <f>SUM(L37:L41)</f>
        <v>#REF!</v>
      </c>
      <c r="M36" s="471" t="e">
        <f t="shared" si="4"/>
        <v>#REF!</v>
      </c>
      <c r="N36" s="471" t="e">
        <f t="shared" si="4"/>
        <v>#REF!</v>
      </c>
      <c r="O36" s="471" t="e">
        <f t="shared" si="4"/>
        <v>#REF!</v>
      </c>
      <c r="P36" s="471" t="e">
        <f t="shared" si="4"/>
        <v>#REF!</v>
      </c>
      <c r="Q36" s="471" t="e">
        <f t="shared" si="4"/>
        <v>#REF!</v>
      </c>
      <c r="R36" s="471" t="e">
        <f t="shared" si="4"/>
        <v>#REF!</v>
      </c>
      <c r="S36" s="471" t="e">
        <f>SUM(S37:S41)</f>
        <v>#REF!</v>
      </c>
      <c r="T36" s="471" t="e">
        <f t="shared" si="4"/>
        <v>#REF!</v>
      </c>
      <c r="U36" s="471" t="e">
        <f t="shared" si="4"/>
        <v>#REF!</v>
      </c>
      <c r="V36" s="471" t="e">
        <f t="shared" si="4"/>
        <v>#REF!</v>
      </c>
      <c r="W36" s="471" t="e">
        <f t="shared" si="4"/>
        <v>#REF!</v>
      </c>
      <c r="X36" s="471" t="e">
        <f t="shared" si="4"/>
        <v>#REF!</v>
      </c>
      <c r="Y36" s="471" t="e">
        <f t="shared" si="4"/>
        <v>#REF!</v>
      </c>
      <c r="Z36" s="471" t="e">
        <f t="shared" si="4"/>
        <v>#REF!</v>
      </c>
      <c r="AA36" s="471" t="e">
        <f t="shared" si="4"/>
        <v>#REF!</v>
      </c>
      <c r="AB36" s="471" t="e">
        <f t="shared" si="4"/>
        <v>#REF!</v>
      </c>
      <c r="AC36" s="471" t="e">
        <f>SUM(AC37:AC41)</f>
        <v>#REF!</v>
      </c>
      <c r="AD36" s="471" t="e">
        <f t="shared" si="4"/>
        <v>#REF!</v>
      </c>
      <c r="AE36" s="471" t="e">
        <f t="shared" si="4"/>
        <v>#REF!</v>
      </c>
      <c r="AF36" s="471" t="e">
        <f t="shared" si="4"/>
        <v>#REF!</v>
      </c>
      <c r="AG36" s="471" t="e">
        <f t="shared" si="4"/>
        <v>#REF!</v>
      </c>
      <c r="AH36" s="471" t="e">
        <f t="shared" si="4"/>
        <v>#REF!</v>
      </c>
      <c r="AI36" s="471" t="e">
        <f t="shared" si="4"/>
        <v>#REF!</v>
      </c>
      <c r="AJ36" s="472" t="e">
        <f>SUM(AJ37:AJ41)</f>
        <v>#REF!</v>
      </c>
    </row>
    <row r="37" spans="2:36" s="503" customFormat="1" hidden="1" x14ac:dyDescent="0.25">
      <c r="B37" s="499" t="s">
        <v>694</v>
      </c>
      <c r="C37" s="500" t="s">
        <v>629</v>
      </c>
      <c r="D37" s="501" t="e">
        <f>BALANCE!#REF!+BALANCE!#REF!+BALANCE!#REF!</f>
        <v>#REF!</v>
      </c>
      <c r="E37" s="501" t="e">
        <f>BALANCE!#REF!+BALANCE!#REF!+BALANCE!#REF!</f>
        <v>#REF!</v>
      </c>
      <c r="F37" s="501" t="e">
        <f>BALANCE!#REF!+BALANCE!#REF!+BALANCE!#REF!</f>
        <v>#REF!</v>
      </c>
      <c r="G37" s="501" t="e">
        <f>BALANCE!#REF!+BALANCE!#REF!+BALANCE!#REF!</f>
        <v>#REF!</v>
      </c>
      <c r="H37" s="501" t="e">
        <f>BALANCE!#REF!+BALANCE!#REF!+BALANCE!#REF!</f>
        <v>#REF!</v>
      </c>
      <c r="I37" s="501" t="e">
        <f>BALANCE!#REF!+BALANCE!#REF!+BALANCE!#REF!</f>
        <v>#REF!</v>
      </c>
      <c r="J37" s="501" t="e">
        <f>BALANCE!#REF!+BALANCE!#REF!+BALANCE!#REF!</f>
        <v>#REF!</v>
      </c>
      <c r="K37" s="501" t="e">
        <f>BALANCE!#REF!+BALANCE!#REF!+BALANCE!#REF!</f>
        <v>#REF!</v>
      </c>
      <c r="L37" s="501" t="e">
        <f>BALANCE!#REF!+BALANCE!#REF!+BALANCE!#REF!</f>
        <v>#REF!</v>
      </c>
      <c r="M37" s="501" t="e">
        <f>BALANCE!#REF!+BALANCE!#REF!+BALANCE!#REF!</f>
        <v>#REF!</v>
      </c>
      <c r="N37" s="501" t="e">
        <f>BALANCE!#REF!+BALANCE!#REF!+BALANCE!#REF!</f>
        <v>#REF!</v>
      </c>
      <c r="O37" s="501" t="e">
        <f>BALANCE!#REF!+BALANCE!#REF!+BALANCE!#REF!</f>
        <v>#REF!</v>
      </c>
      <c r="P37" s="501" t="e">
        <f>BALANCE!#REF!+BALANCE!#REF!+BALANCE!#REF!</f>
        <v>#REF!</v>
      </c>
      <c r="Q37" s="501" t="e">
        <f>BALANCE!#REF!+BALANCE!#REF!+BALANCE!#REF!</f>
        <v>#REF!</v>
      </c>
      <c r="R37" s="501" t="e">
        <f>BALANCE!#REF!+BALANCE!#REF!+BALANCE!#REF!</f>
        <v>#REF!</v>
      </c>
      <c r="S37" s="501" t="e">
        <f>BALANCE!#REF!+BALANCE!#REF!+BALANCE!#REF!</f>
        <v>#REF!</v>
      </c>
      <c r="T37" s="501" t="e">
        <f>BALANCE!#REF!+BALANCE!#REF!+BALANCE!#REF!</f>
        <v>#REF!</v>
      </c>
      <c r="U37" s="501" t="e">
        <f>BALANCE!#REF!+BALANCE!#REF!+BALANCE!#REF!</f>
        <v>#REF!</v>
      </c>
      <c r="V37" s="501" t="e">
        <f>BALANCE!#REF!+BALANCE!#REF!+BALANCE!#REF!</f>
        <v>#REF!</v>
      </c>
      <c r="W37" s="501" t="e">
        <f>BALANCE!#REF!+BALANCE!#REF!+BALANCE!#REF!</f>
        <v>#REF!</v>
      </c>
      <c r="X37" s="501" t="e">
        <f>BALANCE!#REF!+BALANCE!#REF!+BALANCE!#REF!</f>
        <v>#REF!</v>
      </c>
      <c r="Y37" s="501" t="e">
        <f>BALANCE!#REF!+BALANCE!#REF!+BALANCE!#REF!</f>
        <v>#REF!</v>
      </c>
      <c r="Z37" s="501" t="e">
        <f>BALANCE!#REF!+BALANCE!#REF!+BALANCE!#REF!</f>
        <v>#REF!</v>
      </c>
      <c r="AA37" s="501" t="e">
        <f>BALANCE!#REF!+BALANCE!#REF!+BALANCE!#REF!</f>
        <v>#REF!</v>
      </c>
      <c r="AB37" s="501" t="e">
        <f>BALANCE!#REF!+BALANCE!#REF!+BALANCE!#REF!</f>
        <v>#REF!</v>
      </c>
      <c r="AC37" s="501" t="e">
        <f>BALANCE!#REF!+BALANCE!#REF!+BALANCE!#REF!</f>
        <v>#REF!</v>
      </c>
      <c r="AD37" s="501" t="e">
        <f>BALANCE!#REF!+BALANCE!#REF!+BALANCE!#REF!</f>
        <v>#REF!</v>
      </c>
      <c r="AE37" s="501" t="e">
        <f>BALANCE!#REF!+BALANCE!#REF!+BALANCE!#REF!</f>
        <v>#REF!</v>
      </c>
      <c r="AF37" s="501" t="e">
        <f>BALANCE!#REF!+BALANCE!#REF!+BALANCE!#REF!</f>
        <v>#REF!</v>
      </c>
      <c r="AG37" s="501" t="e">
        <f>BALANCE!#REF!+BALANCE!#REF!+BALANCE!#REF!</f>
        <v>#REF!</v>
      </c>
      <c r="AH37" s="501" t="e">
        <f>BALANCE!#REF!+BALANCE!#REF!+BALANCE!#REF!</f>
        <v>#REF!</v>
      </c>
      <c r="AI37" s="501" t="e">
        <f>BALANCE!#REF!+BALANCE!#REF!+BALANCE!#REF!</f>
        <v>#REF!</v>
      </c>
      <c r="AJ37" s="502" t="e">
        <f>BALANCE!#REF!+BALANCE!#REF!+BALANCE!#REF!</f>
        <v>#REF!</v>
      </c>
    </row>
    <row r="38" spans="2:36" s="503" customFormat="1" hidden="1" x14ac:dyDescent="0.25">
      <c r="B38" s="499" t="s">
        <v>695</v>
      </c>
      <c r="C38" s="500" t="s">
        <v>631</v>
      </c>
      <c r="D38" s="501" t="e">
        <f>BALANCE!#REF!+BALANCE!#REF!+BALANCE!#REF!</f>
        <v>#REF!</v>
      </c>
      <c r="E38" s="501" t="e">
        <f>BALANCE!#REF!+BALANCE!#REF!+BALANCE!#REF!</f>
        <v>#REF!</v>
      </c>
      <c r="F38" s="501" t="e">
        <f>BALANCE!#REF!+BALANCE!#REF!+BALANCE!#REF!</f>
        <v>#REF!</v>
      </c>
      <c r="G38" s="501" t="e">
        <f>BALANCE!#REF!+BALANCE!#REF!+BALANCE!#REF!</f>
        <v>#REF!</v>
      </c>
      <c r="H38" s="501" t="e">
        <f>BALANCE!#REF!+BALANCE!#REF!+BALANCE!#REF!</f>
        <v>#REF!</v>
      </c>
      <c r="I38" s="501" t="e">
        <f>BALANCE!#REF!+BALANCE!#REF!+BALANCE!#REF!</f>
        <v>#REF!</v>
      </c>
      <c r="J38" s="501" t="e">
        <f>BALANCE!#REF!+BALANCE!#REF!+BALANCE!#REF!</f>
        <v>#REF!</v>
      </c>
      <c r="K38" s="501" t="e">
        <f>BALANCE!#REF!+BALANCE!#REF!+BALANCE!#REF!</f>
        <v>#REF!</v>
      </c>
      <c r="L38" s="501" t="e">
        <f>BALANCE!#REF!+BALANCE!#REF!+BALANCE!#REF!</f>
        <v>#REF!</v>
      </c>
      <c r="M38" s="501" t="e">
        <f>BALANCE!#REF!+BALANCE!#REF!+BALANCE!#REF!</f>
        <v>#REF!</v>
      </c>
      <c r="N38" s="501" t="e">
        <f>BALANCE!#REF!+BALANCE!#REF!+BALANCE!#REF!</f>
        <v>#REF!</v>
      </c>
      <c r="O38" s="501" t="e">
        <f>BALANCE!#REF!+BALANCE!#REF!+BALANCE!#REF!</f>
        <v>#REF!</v>
      </c>
      <c r="P38" s="501" t="e">
        <f>BALANCE!#REF!+BALANCE!#REF!+BALANCE!#REF!</f>
        <v>#REF!</v>
      </c>
      <c r="Q38" s="501" t="e">
        <f>BALANCE!#REF!+BALANCE!#REF!+BALANCE!#REF!</f>
        <v>#REF!</v>
      </c>
      <c r="R38" s="501" t="e">
        <f>BALANCE!#REF!+BALANCE!#REF!+BALANCE!#REF!</f>
        <v>#REF!</v>
      </c>
      <c r="S38" s="501" t="e">
        <f>BALANCE!#REF!+BALANCE!#REF!+BALANCE!#REF!</f>
        <v>#REF!</v>
      </c>
      <c r="T38" s="501" t="e">
        <f>BALANCE!#REF!+BALANCE!#REF!+BALANCE!#REF!</f>
        <v>#REF!</v>
      </c>
      <c r="U38" s="501" t="e">
        <f>BALANCE!#REF!+BALANCE!#REF!+BALANCE!#REF!</f>
        <v>#REF!</v>
      </c>
      <c r="V38" s="501" t="e">
        <f>BALANCE!#REF!+BALANCE!#REF!+BALANCE!#REF!</f>
        <v>#REF!</v>
      </c>
      <c r="W38" s="501" t="e">
        <f>BALANCE!#REF!+BALANCE!#REF!+BALANCE!#REF!</f>
        <v>#REF!</v>
      </c>
      <c r="X38" s="501" t="e">
        <f>BALANCE!#REF!+BALANCE!#REF!+BALANCE!#REF!</f>
        <v>#REF!</v>
      </c>
      <c r="Y38" s="501" t="e">
        <f>BALANCE!#REF!+BALANCE!#REF!+BALANCE!#REF!</f>
        <v>#REF!</v>
      </c>
      <c r="Z38" s="501" t="e">
        <f>BALANCE!#REF!+BALANCE!#REF!+BALANCE!#REF!</f>
        <v>#REF!</v>
      </c>
      <c r="AA38" s="501" t="e">
        <f>BALANCE!#REF!+BALANCE!#REF!+BALANCE!#REF!</f>
        <v>#REF!</v>
      </c>
      <c r="AB38" s="501" t="e">
        <f>BALANCE!#REF!+BALANCE!#REF!+BALANCE!#REF!</f>
        <v>#REF!</v>
      </c>
      <c r="AC38" s="501" t="e">
        <f>BALANCE!#REF!+BALANCE!#REF!+BALANCE!#REF!</f>
        <v>#REF!</v>
      </c>
      <c r="AD38" s="501" t="e">
        <f>BALANCE!#REF!+BALANCE!#REF!+BALANCE!#REF!</f>
        <v>#REF!</v>
      </c>
      <c r="AE38" s="501" t="e">
        <f>BALANCE!#REF!+BALANCE!#REF!+BALANCE!#REF!</f>
        <v>#REF!</v>
      </c>
      <c r="AF38" s="501" t="e">
        <f>BALANCE!#REF!+BALANCE!#REF!+BALANCE!#REF!</f>
        <v>#REF!</v>
      </c>
      <c r="AG38" s="501" t="e">
        <f>BALANCE!#REF!+BALANCE!#REF!+BALANCE!#REF!</f>
        <v>#REF!</v>
      </c>
      <c r="AH38" s="501" t="e">
        <f>BALANCE!#REF!+BALANCE!#REF!+BALANCE!#REF!</f>
        <v>#REF!</v>
      </c>
      <c r="AI38" s="501" t="e">
        <f>BALANCE!#REF!+BALANCE!#REF!+BALANCE!#REF!</f>
        <v>#REF!</v>
      </c>
      <c r="AJ38" s="502" t="e">
        <f>BALANCE!#REF!+BALANCE!#REF!+BALANCE!#REF!</f>
        <v>#REF!</v>
      </c>
    </row>
    <row r="39" spans="2:36" s="503" customFormat="1" hidden="1" x14ac:dyDescent="0.25">
      <c r="B39" s="499" t="s">
        <v>696</v>
      </c>
      <c r="C39" s="500" t="s">
        <v>633</v>
      </c>
      <c r="D39" s="501" t="e">
        <f>BALANCE!#REF!+BALANCE!#REF!+BALANCE!#REF!</f>
        <v>#REF!</v>
      </c>
      <c r="E39" s="501" t="e">
        <f>BALANCE!#REF!+BALANCE!#REF!+BALANCE!#REF!</f>
        <v>#REF!</v>
      </c>
      <c r="F39" s="501" t="e">
        <f>BALANCE!#REF!+BALANCE!#REF!+BALANCE!#REF!</f>
        <v>#REF!</v>
      </c>
      <c r="G39" s="501" t="e">
        <f>BALANCE!#REF!+BALANCE!#REF!+BALANCE!#REF!</f>
        <v>#REF!</v>
      </c>
      <c r="H39" s="501" t="e">
        <f>BALANCE!#REF!+BALANCE!#REF!+BALANCE!#REF!</f>
        <v>#REF!</v>
      </c>
      <c r="I39" s="501" t="e">
        <f>BALANCE!#REF!+BALANCE!#REF!+BALANCE!#REF!</f>
        <v>#REF!</v>
      </c>
      <c r="J39" s="501" t="e">
        <f>BALANCE!#REF!+BALANCE!#REF!+BALANCE!#REF!</f>
        <v>#REF!</v>
      </c>
      <c r="K39" s="501" t="e">
        <f>BALANCE!#REF!+BALANCE!#REF!+BALANCE!#REF!</f>
        <v>#REF!</v>
      </c>
      <c r="L39" s="501" t="e">
        <f>BALANCE!#REF!+BALANCE!#REF!+BALANCE!#REF!</f>
        <v>#REF!</v>
      </c>
      <c r="M39" s="501" t="e">
        <f>BALANCE!#REF!+BALANCE!#REF!+BALANCE!#REF!</f>
        <v>#REF!</v>
      </c>
      <c r="N39" s="501" t="e">
        <f>BALANCE!#REF!+BALANCE!#REF!+BALANCE!#REF!</f>
        <v>#REF!</v>
      </c>
      <c r="O39" s="501" t="e">
        <f>BALANCE!#REF!+BALANCE!#REF!+BALANCE!#REF!</f>
        <v>#REF!</v>
      </c>
      <c r="P39" s="501" t="e">
        <f>BALANCE!#REF!+BALANCE!#REF!+BALANCE!#REF!</f>
        <v>#REF!</v>
      </c>
      <c r="Q39" s="501" t="e">
        <f>BALANCE!#REF!+BALANCE!#REF!+BALANCE!#REF!</f>
        <v>#REF!</v>
      </c>
      <c r="R39" s="501" t="e">
        <f>BALANCE!#REF!+BALANCE!#REF!+BALANCE!#REF!</f>
        <v>#REF!</v>
      </c>
      <c r="S39" s="501" t="e">
        <f>BALANCE!#REF!+BALANCE!#REF!+BALANCE!#REF!</f>
        <v>#REF!</v>
      </c>
      <c r="T39" s="501" t="e">
        <f>BALANCE!#REF!+BALANCE!#REF!+BALANCE!#REF!</f>
        <v>#REF!</v>
      </c>
      <c r="U39" s="501" t="e">
        <f>BALANCE!#REF!+BALANCE!#REF!+BALANCE!#REF!</f>
        <v>#REF!</v>
      </c>
      <c r="V39" s="501" t="e">
        <f>BALANCE!#REF!+BALANCE!#REF!+BALANCE!#REF!</f>
        <v>#REF!</v>
      </c>
      <c r="W39" s="501" t="e">
        <f>BALANCE!#REF!+BALANCE!#REF!+BALANCE!#REF!</f>
        <v>#REF!</v>
      </c>
      <c r="X39" s="501" t="e">
        <f>BALANCE!#REF!+BALANCE!#REF!+BALANCE!#REF!</f>
        <v>#REF!</v>
      </c>
      <c r="Y39" s="501" t="e">
        <f>BALANCE!#REF!+BALANCE!#REF!+BALANCE!#REF!</f>
        <v>#REF!</v>
      </c>
      <c r="Z39" s="501" t="e">
        <f>BALANCE!#REF!+BALANCE!#REF!+BALANCE!#REF!</f>
        <v>#REF!</v>
      </c>
      <c r="AA39" s="501" t="e">
        <f>BALANCE!#REF!+BALANCE!#REF!+BALANCE!#REF!</f>
        <v>#REF!</v>
      </c>
      <c r="AB39" s="501" t="e">
        <f>BALANCE!#REF!+BALANCE!#REF!+BALANCE!#REF!</f>
        <v>#REF!</v>
      </c>
      <c r="AC39" s="501" t="e">
        <f>BALANCE!#REF!+BALANCE!#REF!+BALANCE!#REF!</f>
        <v>#REF!</v>
      </c>
      <c r="AD39" s="501" t="e">
        <f>BALANCE!#REF!+BALANCE!#REF!+BALANCE!#REF!</f>
        <v>#REF!</v>
      </c>
      <c r="AE39" s="501" t="e">
        <f>BALANCE!#REF!+BALANCE!#REF!+BALANCE!#REF!</f>
        <v>#REF!</v>
      </c>
      <c r="AF39" s="501" t="e">
        <f>BALANCE!#REF!+BALANCE!#REF!+BALANCE!#REF!</f>
        <v>#REF!</v>
      </c>
      <c r="AG39" s="501" t="e">
        <f>BALANCE!#REF!+BALANCE!#REF!+BALANCE!#REF!</f>
        <v>#REF!</v>
      </c>
      <c r="AH39" s="501" t="e">
        <f>BALANCE!#REF!+BALANCE!#REF!+BALANCE!#REF!</f>
        <v>#REF!</v>
      </c>
      <c r="AI39" s="501" t="e">
        <f>BALANCE!#REF!+BALANCE!#REF!+BALANCE!#REF!</f>
        <v>#REF!</v>
      </c>
      <c r="AJ39" s="502" t="e">
        <f>BALANCE!#REF!+BALANCE!#REF!+BALANCE!#REF!</f>
        <v>#REF!</v>
      </c>
    </row>
    <row r="40" spans="2:36" s="503" customFormat="1" hidden="1" x14ac:dyDescent="0.25">
      <c r="B40" s="499" t="s">
        <v>697</v>
      </c>
      <c r="C40" s="500" t="s">
        <v>635</v>
      </c>
      <c r="D40" s="501" t="e">
        <f>BALANCE!#REF!+BALANCE!#REF!+BALANCE!#REF!</f>
        <v>#REF!</v>
      </c>
      <c r="E40" s="501" t="e">
        <f>BALANCE!#REF!+BALANCE!#REF!+BALANCE!#REF!</f>
        <v>#REF!</v>
      </c>
      <c r="F40" s="501" t="e">
        <f>BALANCE!#REF!+BALANCE!#REF!+BALANCE!#REF!</f>
        <v>#REF!</v>
      </c>
      <c r="G40" s="501" t="e">
        <f>BALANCE!#REF!+BALANCE!#REF!+BALANCE!#REF!</f>
        <v>#REF!</v>
      </c>
      <c r="H40" s="501" t="e">
        <f>BALANCE!#REF!+BALANCE!#REF!+BALANCE!#REF!</f>
        <v>#REF!</v>
      </c>
      <c r="I40" s="501" t="e">
        <f>BALANCE!#REF!+BALANCE!#REF!+BALANCE!#REF!</f>
        <v>#REF!</v>
      </c>
      <c r="J40" s="501" t="e">
        <f>BALANCE!#REF!+BALANCE!#REF!+BALANCE!#REF!</f>
        <v>#REF!</v>
      </c>
      <c r="K40" s="501" t="e">
        <f>BALANCE!#REF!+BALANCE!#REF!+BALANCE!#REF!</f>
        <v>#REF!</v>
      </c>
      <c r="L40" s="501" t="e">
        <f>BALANCE!#REF!+BALANCE!#REF!+BALANCE!#REF!</f>
        <v>#REF!</v>
      </c>
      <c r="M40" s="501" t="e">
        <f>BALANCE!#REF!+BALANCE!#REF!+BALANCE!#REF!</f>
        <v>#REF!</v>
      </c>
      <c r="N40" s="501" t="e">
        <f>BALANCE!#REF!+BALANCE!#REF!+BALANCE!#REF!</f>
        <v>#REF!</v>
      </c>
      <c r="O40" s="501" t="e">
        <f>BALANCE!#REF!+BALANCE!#REF!+BALANCE!#REF!</f>
        <v>#REF!</v>
      </c>
      <c r="P40" s="501" t="e">
        <f>BALANCE!#REF!+BALANCE!#REF!+BALANCE!#REF!</f>
        <v>#REF!</v>
      </c>
      <c r="Q40" s="501" t="e">
        <f>BALANCE!#REF!+BALANCE!#REF!+BALANCE!#REF!</f>
        <v>#REF!</v>
      </c>
      <c r="R40" s="501" t="e">
        <f>BALANCE!#REF!+BALANCE!#REF!+BALANCE!#REF!</f>
        <v>#REF!</v>
      </c>
      <c r="S40" s="501" t="e">
        <f>BALANCE!#REF!+BALANCE!#REF!+BALANCE!#REF!</f>
        <v>#REF!</v>
      </c>
      <c r="T40" s="501" t="e">
        <f>BALANCE!#REF!+BALANCE!#REF!+BALANCE!#REF!</f>
        <v>#REF!</v>
      </c>
      <c r="U40" s="501" t="e">
        <f>BALANCE!#REF!+BALANCE!#REF!+BALANCE!#REF!</f>
        <v>#REF!</v>
      </c>
      <c r="V40" s="501" t="e">
        <f>BALANCE!#REF!+BALANCE!#REF!+BALANCE!#REF!</f>
        <v>#REF!</v>
      </c>
      <c r="W40" s="501" t="e">
        <f>BALANCE!#REF!+BALANCE!#REF!+BALANCE!#REF!</f>
        <v>#REF!</v>
      </c>
      <c r="X40" s="501" t="e">
        <f>BALANCE!#REF!+BALANCE!#REF!+BALANCE!#REF!</f>
        <v>#REF!</v>
      </c>
      <c r="Y40" s="501" t="e">
        <f>BALANCE!#REF!+BALANCE!#REF!+BALANCE!#REF!</f>
        <v>#REF!</v>
      </c>
      <c r="Z40" s="501" t="e">
        <f>BALANCE!#REF!+BALANCE!#REF!+BALANCE!#REF!</f>
        <v>#REF!</v>
      </c>
      <c r="AA40" s="501" t="e">
        <f>BALANCE!#REF!+BALANCE!#REF!+BALANCE!#REF!</f>
        <v>#REF!</v>
      </c>
      <c r="AB40" s="501" t="e">
        <f>BALANCE!#REF!+BALANCE!#REF!+BALANCE!#REF!</f>
        <v>#REF!</v>
      </c>
      <c r="AC40" s="501" t="e">
        <f>BALANCE!#REF!+BALANCE!#REF!+BALANCE!#REF!</f>
        <v>#REF!</v>
      </c>
      <c r="AD40" s="501" t="e">
        <f>BALANCE!#REF!+BALANCE!#REF!+BALANCE!#REF!</f>
        <v>#REF!</v>
      </c>
      <c r="AE40" s="501" t="e">
        <f>BALANCE!#REF!+BALANCE!#REF!+BALANCE!#REF!</f>
        <v>#REF!</v>
      </c>
      <c r="AF40" s="501" t="e">
        <f>BALANCE!#REF!+BALANCE!#REF!+BALANCE!#REF!</f>
        <v>#REF!</v>
      </c>
      <c r="AG40" s="501" t="e">
        <f>BALANCE!#REF!+BALANCE!#REF!+BALANCE!#REF!</f>
        <v>#REF!</v>
      </c>
      <c r="AH40" s="501" t="e">
        <f>BALANCE!#REF!+BALANCE!#REF!+BALANCE!#REF!</f>
        <v>#REF!</v>
      </c>
      <c r="AI40" s="501" t="e">
        <f>BALANCE!#REF!+BALANCE!#REF!+BALANCE!#REF!</f>
        <v>#REF!</v>
      </c>
      <c r="AJ40" s="502" t="e">
        <f>BALANCE!#REF!+BALANCE!#REF!+BALANCE!#REF!</f>
        <v>#REF!</v>
      </c>
    </row>
    <row r="41" spans="2:36" s="503" customFormat="1" hidden="1" x14ac:dyDescent="0.25">
      <c r="B41" s="499" t="s">
        <v>698</v>
      </c>
      <c r="C41" s="500" t="s">
        <v>637</v>
      </c>
      <c r="D41" s="501" t="e">
        <f>BALANCE!#REF!+BALANCE!#REF!+BALANCE!#REF!</f>
        <v>#REF!</v>
      </c>
      <c r="E41" s="501" t="e">
        <f>BALANCE!#REF!+BALANCE!#REF!+BALANCE!#REF!</f>
        <v>#REF!</v>
      </c>
      <c r="F41" s="501" t="e">
        <f>BALANCE!#REF!+BALANCE!#REF!+BALANCE!#REF!</f>
        <v>#REF!</v>
      </c>
      <c r="G41" s="501" t="e">
        <f>BALANCE!#REF!+BALANCE!#REF!+BALANCE!#REF!</f>
        <v>#REF!</v>
      </c>
      <c r="H41" s="501" t="e">
        <f>BALANCE!#REF!+BALANCE!#REF!+BALANCE!#REF!</f>
        <v>#REF!</v>
      </c>
      <c r="I41" s="501" t="e">
        <f>BALANCE!#REF!+BALANCE!#REF!+BALANCE!#REF!</f>
        <v>#REF!</v>
      </c>
      <c r="J41" s="501" t="e">
        <f>BALANCE!#REF!+BALANCE!#REF!+BALANCE!#REF!</f>
        <v>#REF!</v>
      </c>
      <c r="K41" s="501" t="e">
        <f>BALANCE!#REF!+BALANCE!#REF!+BALANCE!#REF!</f>
        <v>#REF!</v>
      </c>
      <c r="L41" s="501" t="e">
        <f>BALANCE!#REF!+BALANCE!#REF!+BALANCE!#REF!</f>
        <v>#REF!</v>
      </c>
      <c r="M41" s="501" t="e">
        <f>BALANCE!#REF!+BALANCE!#REF!+BALANCE!#REF!</f>
        <v>#REF!</v>
      </c>
      <c r="N41" s="501" t="e">
        <f>BALANCE!#REF!+BALANCE!#REF!+BALANCE!#REF!</f>
        <v>#REF!</v>
      </c>
      <c r="O41" s="501" t="e">
        <f>BALANCE!#REF!+BALANCE!#REF!+BALANCE!#REF!</f>
        <v>#REF!</v>
      </c>
      <c r="P41" s="501" t="e">
        <f>BALANCE!#REF!+BALANCE!#REF!+BALANCE!#REF!</f>
        <v>#REF!</v>
      </c>
      <c r="Q41" s="501" t="e">
        <f>BALANCE!#REF!+BALANCE!#REF!+BALANCE!#REF!</f>
        <v>#REF!</v>
      </c>
      <c r="R41" s="501" t="e">
        <f>BALANCE!#REF!+BALANCE!#REF!+BALANCE!#REF!</f>
        <v>#REF!</v>
      </c>
      <c r="S41" s="501" t="e">
        <f>BALANCE!#REF!+BALANCE!#REF!+BALANCE!#REF!</f>
        <v>#REF!</v>
      </c>
      <c r="T41" s="501" t="e">
        <f>BALANCE!#REF!+BALANCE!#REF!+BALANCE!#REF!</f>
        <v>#REF!</v>
      </c>
      <c r="U41" s="501" t="e">
        <f>BALANCE!#REF!+BALANCE!#REF!+BALANCE!#REF!</f>
        <v>#REF!</v>
      </c>
      <c r="V41" s="501" t="e">
        <f>BALANCE!#REF!+BALANCE!#REF!+BALANCE!#REF!</f>
        <v>#REF!</v>
      </c>
      <c r="W41" s="501" t="e">
        <f>BALANCE!#REF!+BALANCE!#REF!+BALANCE!#REF!</f>
        <v>#REF!</v>
      </c>
      <c r="X41" s="501" t="e">
        <f>BALANCE!#REF!+BALANCE!#REF!+BALANCE!#REF!</f>
        <v>#REF!</v>
      </c>
      <c r="Y41" s="501" t="e">
        <f>BALANCE!#REF!+BALANCE!#REF!+BALANCE!#REF!</f>
        <v>#REF!</v>
      </c>
      <c r="Z41" s="501" t="e">
        <f>BALANCE!#REF!+BALANCE!#REF!+BALANCE!#REF!</f>
        <v>#REF!</v>
      </c>
      <c r="AA41" s="501" t="e">
        <f>BALANCE!#REF!+BALANCE!#REF!+BALANCE!#REF!</f>
        <v>#REF!</v>
      </c>
      <c r="AB41" s="501" t="e">
        <f>BALANCE!#REF!+BALANCE!#REF!+BALANCE!#REF!</f>
        <v>#REF!</v>
      </c>
      <c r="AC41" s="501" t="e">
        <f>BALANCE!#REF!+BALANCE!#REF!+BALANCE!#REF!</f>
        <v>#REF!</v>
      </c>
      <c r="AD41" s="501" t="e">
        <f>BALANCE!#REF!+BALANCE!#REF!+BALANCE!#REF!</f>
        <v>#REF!</v>
      </c>
      <c r="AE41" s="501" t="e">
        <f>BALANCE!#REF!+BALANCE!#REF!+BALANCE!#REF!</f>
        <v>#REF!</v>
      </c>
      <c r="AF41" s="501" t="e">
        <f>BALANCE!#REF!+BALANCE!#REF!+BALANCE!#REF!</f>
        <v>#REF!</v>
      </c>
      <c r="AG41" s="501" t="e">
        <f>BALANCE!#REF!+BALANCE!#REF!+BALANCE!#REF!</f>
        <v>#REF!</v>
      </c>
      <c r="AH41" s="501" t="e">
        <f>BALANCE!#REF!+BALANCE!#REF!+BALANCE!#REF!</f>
        <v>#REF!</v>
      </c>
      <c r="AI41" s="501" t="e">
        <f>BALANCE!#REF!+BALANCE!#REF!+BALANCE!#REF!</f>
        <v>#REF!</v>
      </c>
      <c r="AJ41" s="502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79"/>
    </row>
    <row r="43" spans="2:36" s="473" customFormat="1" hidden="1" x14ac:dyDescent="0.25">
      <c r="B43" s="470" t="s">
        <v>1034</v>
      </c>
      <c r="C43" s="470" t="s">
        <v>1340</v>
      </c>
      <c r="D43" s="471" t="e">
        <f>SUM(D44:D48)</f>
        <v>#REF!</v>
      </c>
      <c r="E43" s="471" t="e">
        <f t="shared" ref="E43:AI43" si="5">SUM(E44:E48)</f>
        <v>#REF!</v>
      </c>
      <c r="F43" s="471" t="e">
        <f t="shared" si="5"/>
        <v>#REF!</v>
      </c>
      <c r="G43" s="471" t="e">
        <f t="shared" si="5"/>
        <v>#REF!</v>
      </c>
      <c r="H43" s="471" t="e">
        <f t="shared" si="5"/>
        <v>#REF!</v>
      </c>
      <c r="I43" s="471" t="e">
        <f t="shared" si="5"/>
        <v>#REF!</v>
      </c>
      <c r="J43" s="471" t="e">
        <f t="shared" si="5"/>
        <v>#REF!</v>
      </c>
      <c r="K43" s="471" t="e">
        <f t="shared" si="5"/>
        <v>#REF!</v>
      </c>
      <c r="L43" s="471" t="e">
        <f>SUM(L44:L48)</f>
        <v>#REF!</v>
      </c>
      <c r="M43" s="471" t="e">
        <f t="shared" si="5"/>
        <v>#REF!</v>
      </c>
      <c r="N43" s="471" t="e">
        <f t="shared" si="5"/>
        <v>#REF!</v>
      </c>
      <c r="O43" s="471" t="e">
        <f t="shared" si="5"/>
        <v>#REF!</v>
      </c>
      <c r="P43" s="471" t="e">
        <f t="shared" si="5"/>
        <v>#REF!</v>
      </c>
      <c r="Q43" s="471" t="e">
        <f t="shared" si="5"/>
        <v>#REF!</v>
      </c>
      <c r="R43" s="471" t="e">
        <f t="shared" si="5"/>
        <v>#REF!</v>
      </c>
      <c r="S43" s="471" t="e">
        <f>SUM(S44:S48)</f>
        <v>#REF!</v>
      </c>
      <c r="T43" s="471" t="e">
        <f t="shared" si="5"/>
        <v>#REF!</v>
      </c>
      <c r="U43" s="471" t="e">
        <f t="shared" si="5"/>
        <v>#REF!</v>
      </c>
      <c r="V43" s="471" t="e">
        <f t="shared" si="5"/>
        <v>#REF!</v>
      </c>
      <c r="W43" s="471" t="e">
        <f t="shared" si="5"/>
        <v>#REF!</v>
      </c>
      <c r="X43" s="471" t="e">
        <f t="shared" si="5"/>
        <v>#REF!</v>
      </c>
      <c r="Y43" s="471" t="e">
        <f t="shared" si="5"/>
        <v>#REF!</v>
      </c>
      <c r="Z43" s="471" t="e">
        <f t="shared" si="5"/>
        <v>#REF!</v>
      </c>
      <c r="AA43" s="471" t="e">
        <f t="shared" si="5"/>
        <v>#REF!</v>
      </c>
      <c r="AB43" s="471" t="e">
        <f t="shared" si="5"/>
        <v>#REF!</v>
      </c>
      <c r="AC43" s="471" t="e">
        <f>SUM(AC44:AC48)</f>
        <v>#REF!</v>
      </c>
      <c r="AD43" s="471" t="e">
        <f t="shared" si="5"/>
        <v>#REF!</v>
      </c>
      <c r="AE43" s="471" t="e">
        <f t="shared" si="5"/>
        <v>#REF!</v>
      </c>
      <c r="AF43" s="471" t="e">
        <f t="shared" si="5"/>
        <v>#REF!</v>
      </c>
      <c r="AG43" s="471" t="e">
        <f t="shared" si="5"/>
        <v>#REF!</v>
      </c>
      <c r="AH43" s="471" t="e">
        <f t="shared" si="5"/>
        <v>#REF!</v>
      </c>
      <c r="AI43" s="471" t="e">
        <f t="shared" si="5"/>
        <v>#REF!</v>
      </c>
      <c r="AJ43" s="472" t="e">
        <f>SUM(AJ44:AJ48)</f>
        <v>#REF!</v>
      </c>
    </row>
    <row r="44" spans="2:36" s="503" customFormat="1" hidden="1" x14ac:dyDescent="0.25">
      <c r="B44" s="499" t="s">
        <v>710</v>
      </c>
      <c r="C44" s="500" t="s">
        <v>629</v>
      </c>
      <c r="D44" s="501" t="e">
        <f>BALANCE!#REF!+BALANCE!#REF!+BALANCE!#REF!</f>
        <v>#REF!</v>
      </c>
      <c r="E44" s="501" t="e">
        <f>BALANCE!#REF!+BALANCE!#REF!+BALANCE!#REF!</f>
        <v>#REF!</v>
      </c>
      <c r="F44" s="501" t="e">
        <f>BALANCE!#REF!+BALANCE!#REF!+BALANCE!#REF!</f>
        <v>#REF!</v>
      </c>
      <c r="G44" s="501" t="e">
        <f>BALANCE!#REF!+BALANCE!#REF!+BALANCE!#REF!</f>
        <v>#REF!</v>
      </c>
      <c r="H44" s="501" t="e">
        <f>BALANCE!#REF!+BALANCE!#REF!+BALANCE!#REF!</f>
        <v>#REF!</v>
      </c>
      <c r="I44" s="501" t="e">
        <f>BALANCE!#REF!+BALANCE!#REF!+BALANCE!#REF!</f>
        <v>#REF!</v>
      </c>
      <c r="J44" s="501" t="e">
        <f>BALANCE!#REF!+BALANCE!#REF!+BALANCE!#REF!</f>
        <v>#REF!</v>
      </c>
      <c r="K44" s="501" t="e">
        <f>BALANCE!#REF!+BALANCE!#REF!+BALANCE!#REF!</f>
        <v>#REF!</v>
      </c>
      <c r="L44" s="501" t="e">
        <f>BALANCE!#REF!+BALANCE!#REF!+BALANCE!#REF!</f>
        <v>#REF!</v>
      </c>
      <c r="M44" s="501" t="e">
        <f>BALANCE!#REF!+BALANCE!#REF!+BALANCE!#REF!</f>
        <v>#REF!</v>
      </c>
      <c r="N44" s="501" t="e">
        <f>BALANCE!#REF!+BALANCE!#REF!+BALANCE!#REF!</f>
        <v>#REF!</v>
      </c>
      <c r="O44" s="501" t="e">
        <f>BALANCE!#REF!+BALANCE!#REF!+BALANCE!#REF!</f>
        <v>#REF!</v>
      </c>
      <c r="P44" s="501" t="e">
        <f>BALANCE!#REF!+BALANCE!#REF!+BALANCE!#REF!</f>
        <v>#REF!</v>
      </c>
      <c r="Q44" s="501" t="e">
        <f>BALANCE!#REF!+BALANCE!#REF!+BALANCE!#REF!</f>
        <v>#REF!</v>
      </c>
      <c r="R44" s="501" t="e">
        <f>BALANCE!#REF!+BALANCE!#REF!+BALANCE!#REF!</f>
        <v>#REF!</v>
      </c>
      <c r="S44" s="501" t="e">
        <f>BALANCE!#REF!+BALANCE!#REF!+BALANCE!#REF!</f>
        <v>#REF!</v>
      </c>
      <c r="T44" s="501" t="e">
        <f>BALANCE!#REF!+BALANCE!#REF!+BALANCE!#REF!</f>
        <v>#REF!</v>
      </c>
      <c r="U44" s="501" t="e">
        <f>BALANCE!#REF!+BALANCE!#REF!+BALANCE!#REF!</f>
        <v>#REF!</v>
      </c>
      <c r="V44" s="501" t="e">
        <f>BALANCE!#REF!+BALANCE!#REF!+BALANCE!#REF!</f>
        <v>#REF!</v>
      </c>
      <c r="W44" s="501" t="e">
        <f>BALANCE!#REF!+BALANCE!#REF!+BALANCE!#REF!</f>
        <v>#REF!</v>
      </c>
      <c r="X44" s="501" t="e">
        <f>BALANCE!#REF!+BALANCE!#REF!+BALANCE!#REF!</f>
        <v>#REF!</v>
      </c>
      <c r="Y44" s="501" t="e">
        <f>BALANCE!#REF!+BALANCE!#REF!+BALANCE!#REF!</f>
        <v>#REF!</v>
      </c>
      <c r="Z44" s="501" t="e">
        <f>BALANCE!#REF!+BALANCE!#REF!+BALANCE!#REF!</f>
        <v>#REF!</v>
      </c>
      <c r="AA44" s="501" t="e">
        <f>BALANCE!#REF!+BALANCE!#REF!+BALANCE!#REF!</f>
        <v>#REF!</v>
      </c>
      <c r="AB44" s="501" t="e">
        <f>BALANCE!#REF!+BALANCE!#REF!+BALANCE!#REF!</f>
        <v>#REF!</v>
      </c>
      <c r="AC44" s="501" t="e">
        <f>BALANCE!#REF!+BALANCE!#REF!+BALANCE!#REF!</f>
        <v>#REF!</v>
      </c>
      <c r="AD44" s="501" t="e">
        <f>BALANCE!#REF!+BALANCE!#REF!+BALANCE!#REF!</f>
        <v>#REF!</v>
      </c>
      <c r="AE44" s="501" t="e">
        <f>BALANCE!#REF!+BALANCE!#REF!+BALANCE!#REF!</f>
        <v>#REF!</v>
      </c>
      <c r="AF44" s="501" t="e">
        <f>BALANCE!#REF!+BALANCE!#REF!+BALANCE!#REF!</f>
        <v>#REF!</v>
      </c>
      <c r="AG44" s="501" t="e">
        <f>BALANCE!#REF!+BALANCE!#REF!+BALANCE!#REF!</f>
        <v>#REF!</v>
      </c>
      <c r="AH44" s="501" t="e">
        <f>BALANCE!#REF!+BALANCE!#REF!+BALANCE!#REF!</f>
        <v>#REF!</v>
      </c>
      <c r="AI44" s="501" t="e">
        <f>BALANCE!#REF!+BALANCE!#REF!+BALANCE!#REF!</f>
        <v>#REF!</v>
      </c>
      <c r="AJ44" s="502" t="e">
        <f>BALANCE!#REF!+BALANCE!#REF!+BALANCE!#REF!</f>
        <v>#REF!</v>
      </c>
    </row>
    <row r="45" spans="2:36" s="503" customFormat="1" hidden="1" x14ac:dyDescent="0.25">
      <c r="B45" s="499" t="s">
        <v>711</v>
      </c>
      <c r="C45" s="500" t="s">
        <v>631</v>
      </c>
      <c r="D45" s="501" t="e">
        <f>BALANCE!#REF!+BALANCE!#REF!+BALANCE!#REF!</f>
        <v>#REF!</v>
      </c>
      <c r="E45" s="501" t="e">
        <f>BALANCE!#REF!+BALANCE!#REF!+BALANCE!#REF!</f>
        <v>#REF!</v>
      </c>
      <c r="F45" s="501" t="e">
        <f>BALANCE!#REF!+BALANCE!#REF!+BALANCE!#REF!</f>
        <v>#REF!</v>
      </c>
      <c r="G45" s="501" t="e">
        <f>BALANCE!#REF!+BALANCE!#REF!+BALANCE!#REF!</f>
        <v>#REF!</v>
      </c>
      <c r="H45" s="501" t="e">
        <f>BALANCE!#REF!+BALANCE!#REF!+BALANCE!#REF!</f>
        <v>#REF!</v>
      </c>
      <c r="I45" s="501" t="e">
        <f>BALANCE!#REF!+BALANCE!#REF!+BALANCE!#REF!</f>
        <v>#REF!</v>
      </c>
      <c r="J45" s="501" t="e">
        <f>BALANCE!#REF!+BALANCE!#REF!+BALANCE!#REF!</f>
        <v>#REF!</v>
      </c>
      <c r="K45" s="501" t="e">
        <f>BALANCE!#REF!+BALANCE!#REF!+BALANCE!#REF!</f>
        <v>#REF!</v>
      </c>
      <c r="L45" s="501" t="e">
        <f>BALANCE!#REF!+BALANCE!#REF!+BALANCE!#REF!</f>
        <v>#REF!</v>
      </c>
      <c r="M45" s="501" t="e">
        <f>BALANCE!#REF!+BALANCE!#REF!+BALANCE!#REF!</f>
        <v>#REF!</v>
      </c>
      <c r="N45" s="501" t="e">
        <f>BALANCE!#REF!+BALANCE!#REF!+BALANCE!#REF!</f>
        <v>#REF!</v>
      </c>
      <c r="O45" s="501" t="e">
        <f>BALANCE!#REF!+BALANCE!#REF!+BALANCE!#REF!</f>
        <v>#REF!</v>
      </c>
      <c r="P45" s="501" t="e">
        <f>BALANCE!#REF!+BALANCE!#REF!+BALANCE!#REF!</f>
        <v>#REF!</v>
      </c>
      <c r="Q45" s="501" t="e">
        <f>BALANCE!#REF!+BALANCE!#REF!+BALANCE!#REF!</f>
        <v>#REF!</v>
      </c>
      <c r="R45" s="501" t="e">
        <f>BALANCE!#REF!+BALANCE!#REF!+BALANCE!#REF!</f>
        <v>#REF!</v>
      </c>
      <c r="S45" s="501" t="e">
        <f>BALANCE!#REF!+BALANCE!#REF!+BALANCE!#REF!</f>
        <v>#REF!</v>
      </c>
      <c r="T45" s="501" t="e">
        <f>BALANCE!#REF!+BALANCE!#REF!+BALANCE!#REF!</f>
        <v>#REF!</v>
      </c>
      <c r="U45" s="501" t="e">
        <f>BALANCE!#REF!+BALANCE!#REF!+BALANCE!#REF!</f>
        <v>#REF!</v>
      </c>
      <c r="V45" s="501" t="e">
        <f>BALANCE!#REF!+BALANCE!#REF!+BALANCE!#REF!</f>
        <v>#REF!</v>
      </c>
      <c r="W45" s="501" t="e">
        <f>BALANCE!#REF!+BALANCE!#REF!+BALANCE!#REF!</f>
        <v>#REF!</v>
      </c>
      <c r="X45" s="501" t="e">
        <f>BALANCE!#REF!+BALANCE!#REF!+BALANCE!#REF!</f>
        <v>#REF!</v>
      </c>
      <c r="Y45" s="501" t="e">
        <f>BALANCE!#REF!+BALANCE!#REF!+BALANCE!#REF!</f>
        <v>#REF!</v>
      </c>
      <c r="Z45" s="501" t="e">
        <f>BALANCE!#REF!+BALANCE!#REF!+BALANCE!#REF!</f>
        <v>#REF!</v>
      </c>
      <c r="AA45" s="501" t="e">
        <f>BALANCE!#REF!+BALANCE!#REF!+BALANCE!#REF!</f>
        <v>#REF!</v>
      </c>
      <c r="AB45" s="501" t="e">
        <f>BALANCE!#REF!+BALANCE!#REF!+BALANCE!#REF!</f>
        <v>#REF!</v>
      </c>
      <c r="AC45" s="501" t="e">
        <f>BALANCE!#REF!+BALANCE!#REF!+BALANCE!#REF!</f>
        <v>#REF!</v>
      </c>
      <c r="AD45" s="501" t="e">
        <f>BALANCE!#REF!+BALANCE!#REF!+BALANCE!#REF!</f>
        <v>#REF!</v>
      </c>
      <c r="AE45" s="501" t="e">
        <f>BALANCE!#REF!+BALANCE!#REF!+BALANCE!#REF!</f>
        <v>#REF!</v>
      </c>
      <c r="AF45" s="501" t="e">
        <f>BALANCE!#REF!+BALANCE!#REF!+BALANCE!#REF!</f>
        <v>#REF!</v>
      </c>
      <c r="AG45" s="501" t="e">
        <f>BALANCE!#REF!+BALANCE!#REF!+BALANCE!#REF!</f>
        <v>#REF!</v>
      </c>
      <c r="AH45" s="501" t="e">
        <f>BALANCE!#REF!+BALANCE!#REF!+BALANCE!#REF!</f>
        <v>#REF!</v>
      </c>
      <c r="AI45" s="501" t="e">
        <f>BALANCE!#REF!+BALANCE!#REF!+BALANCE!#REF!</f>
        <v>#REF!</v>
      </c>
      <c r="AJ45" s="502" t="e">
        <f>BALANCE!#REF!+BALANCE!#REF!+BALANCE!#REF!</f>
        <v>#REF!</v>
      </c>
    </row>
    <row r="46" spans="2:36" s="503" customFormat="1" hidden="1" x14ac:dyDescent="0.25">
      <c r="B46" s="499" t="s">
        <v>712</v>
      </c>
      <c r="C46" s="500" t="s">
        <v>633</v>
      </c>
      <c r="D46" s="501" t="e">
        <f>BALANCE!#REF!+BALANCE!#REF!+BALANCE!#REF!</f>
        <v>#REF!</v>
      </c>
      <c r="E46" s="501" t="e">
        <f>BALANCE!#REF!+BALANCE!#REF!+BALANCE!#REF!</f>
        <v>#REF!</v>
      </c>
      <c r="F46" s="501" t="e">
        <f>BALANCE!#REF!+BALANCE!#REF!+BALANCE!#REF!</f>
        <v>#REF!</v>
      </c>
      <c r="G46" s="501" t="e">
        <f>BALANCE!#REF!+BALANCE!#REF!+BALANCE!#REF!</f>
        <v>#REF!</v>
      </c>
      <c r="H46" s="501" t="e">
        <f>BALANCE!#REF!+BALANCE!#REF!+BALANCE!#REF!</f>
        <v>#REF!</v>
      </c>
      <c r="I46" s="501" t="e">
        <f>BALANCE!#REF!+BALANCE!#REF!+BALANCE!#REF!</f>
        <v>#REF!</v>
      </c>
      <c r="J46" s="501" t="e">
        <f>BALANCE!#REF!+BALANCE!#REF!+BALANCE!#REF!</f>
        <v>#REF!</v>
      </c>
      <c r="K46" s="501" t="e">
        <f>BALANCE!#REF!+BALANCE!#REF!+BALANCE!#REF!</f>
        <v>#REF!</v>
      </c>
      <c r="L46" s="501" t="e">
        <f>BALANCE!#REF!+BALANCE!#REF!+BALANCE!#REF!</f>
        <v>#REF!</v>
      </c>
      <c r="M46" s="501" t="e">
        <f>BALANCE!#REF!+BALANCE!#REF!+BALANCE!#REF!</f>
        <v>#REF!</v>
      </c>
      <c r="N46" s="501" t="e">
        <f>BALANCE!#REF!+BALANCE!#REF!+BALANCE!#REF!</f>
        <v>#REF!</v>
      </c>
      <c r="O46" s="501" t="e">
        <f>BALANCE!#REF!+BALANCE!#REF!+BALANCE!#REF!</f>
        <v>#REF!</v>
      </c>
      <c r="P46" s="501" t="e">
        <f>BALANCE!#REF!+BALANCE!#REF!+BALANCE!#REF!</f>
        <v>#REF!</v>
      </c>
      <c r="Q46" s="501" t="e">
        <f>BALANCE!#REF!+BALANCE!#REF!+BALANCE!#REF!</f>
        <v>#REF!</v>
      </c>
      <c r="R46" s="501" t="e">
        <f>BALANCE!#REF!+BALANCE!#REF!+BALANCE!#REF!</f>
        <v>#REF!</v>
      </c>
      <c r="S46" s="501" t="e">
        <f>BALANCE!#REF!+BALANCE!#REF!+BALANCE!#REF!</f>
        <v>#REF!</v>
      </c>
      <c r="T46" s="501" t="e">
        <f>BALANCE!#REF!+BALANCE!#REF!+BALANCE!#REF!</f>
        <v>#REF!</v>
      </c>
      <c r="U46" s="501" t="e">
        <f>BALANCE!#REF!+BALANCE!#REF!+BALANCE!#REF!</f>
        <v>#REF!</v>
      </c>
      <c r="V46" s="501" t="e">
        <f>BALANCE!#REF!+BALANCE!#REF!+BALANCE!#REF!</f>
        <v>#REF!</v>
      </c>
      <c r="W46" s="501" t="e">
        <f>BALANCE!#REF!+BALANCE!#REF!+BALANCE!#REF!</f>
        <v>#REF!</v>
      </c>
      <c r="X46" s="501" t="e">
        <f>BALANCE!#REF!+BALANCE!#REF!+BALANCE!#REF!</f>
        <v>#REF!</v>
      </c>
      <c r="Y46" s="501" t="e">
        <f>BALANCE!#REF!+BALANCE!#REF!+BALANCE!#REF!</f>
        <v>#REF!</v>
      </c>
      <c r="Z46" s="501" t="e">
        <f>BALANCE!#REF!+BALANCE!#REF!+BALANCE!#REF!</f>
        <v>#REF!</v>
      </c>
      <c r="AA46" s="501" t="e">
        <f>BALANCE!#REF!+BALANCE!#REF!+BALANCE!#REF!</f>
        <v>#REF!</v>
      </c>
      <c r="AB46" s="501" t="e">
        <f>BALANCE!#REF!+BALANCE!#REF!+BALANCE!#REF!</f>
        <v>#REF!</v>
      </c>
      <c r="AC46" s="501" t="e">
        <f>BALANCE!#REF!+BALANCE!#REF!+BALANCE!#REF!</f>
        <v>#REF!</v>
      </c>
      <c r="AD46" s="501" t="e">
        <f>BALANCE!#REF!+BALANCE!#REF!+BALANCE!#REF!</f>
        <v>#REF!</v>
      </c>
      <c r="AE46" s="501" t="e">
        <f>BALANCE!#REF!+BALANCE!#REF!+BALANCE!#REF!</f>
        <v>#REF!</v>
      </c>
      <c r="AF46" s="501" t="e">
        <f>BALANCE!#REF!+BALANCE!#REF!+BALANCE!#REF!</f>
        <v>#REF!</v>
      </c>
      <c r="AG46" s="501" t="e">
        <f>BALANCE!#REF!+BALANCE!#REF!+BALANCE!#REF!</f>
        <v>#REF!</v>
      </c>
      <c r="AH46" s="501" t="e">
        <f>BALANCE!#REF!+BALANCE!#REF!+BALANCE!#REF!</f>
        <v>#REF!</v>
      </c>
      <c r="AI46" s="501" t="e">
        <f>BALANCE!#REF!+BALANCE!#REF!+BALANCE!#REF!</f>
        <v>#REF!</v>
      </c>
      <c r="AJ46" s="502" t="e">
        <f>BALANCE!#REF!+BALANCE!#REF!+BALANCE!#REF!</f>
        <v>#REF!</v>
      </c>
    </row>
    <row r="47" spans="2:36" s="503" customFormat="1" hidden="1" x14ac:dyDescent="0.25">
      <c r="B47" s="499" t="s">
        <v>713</v>
      </c>
      <c r="C47" s="500" t="s">
        <v>635</v>
      </c>
      <c r="D47" s="501" t="e">
        <f>BALANCE!#REF!+BALANCE!#REF!+BALANCE!#REF!</f>
        <v>#REF!</v>
      </c>
      <c r="E47" s="501" t="e">
        <f>BALANCE!#REF!+BALANCE!#REF!+BALANCE!#REF!</f>
        <v>#REF!</v>
      </c>
      <c r="F47" s="501" t="e">
        <f>BALANCE!#REF!+BALANCE!#REF!+BALANCE!#REF!</f>
        <v>#REF!</v>
      </c>
      <c r="G47" s="501" t="e">
        <f>BALANCE!#REF!+BALANCE!#REF!+BALANCE!#REF!</f>
        <v>#REF!</v>
      </c>
      <c r="H47" s="501" t="e">
        <f>BALANCE!#REF!+BALANCE!#REF!+BALANCE!#REF!</f>
        <v>#REF!</v>
      </c>
      <c r="I47" s="501" t="e">
        <f>BALANCE!#REF!+BALANCE!#REF!+BALANCE!#REF!</f>
        <v>#REF!</v>
      </c>
      <c r="J47" s="501" t="e">
        <f>BALANCE!#REF!+BALANCE!#REF!+BALANCE!#REF!</f>
        <v>#REF!</v>
      </c>
      <c r="K47" s="501" t="e">
        <f>BALANCE!#REF!+BALANCE!#REF!+BALANCE!#REF!</f>
        <v>#REF!</v>
      </c>
      <c r="L47" s="501" t="e">
        <f>BALANCE!#REF!+BALANCE!#REF!+BALANCE!#REF!</f>
        <v>#REF!</v>
      </c>
      <c r="M47" s="501" t="e">
        <f>BALANCE!#REF!+BALANCE!#REF!+BALANCE!#REF!</f>
        <v>#REF!</v>
      </c>
      <c r="N47" s="501" t="e">
        <f>BALANCE!#REF!+BALANCE!#REF!+BALANCE!#REF!</f>
        <v>#REF!</v>
      </c>
      <c r="O47" s="501" t="e">
        <f>BALANCE!#REF!+BALANCE!#REF!+BALANCE!#REF!</f>
        <v>#REF!</v>
      </c>
      <c r="P47" s="501" t="e">
        <f>BALANCE!#REF!+BALANCE!#REF!+BALANCE!#REF!</f>
        <v>#REF!</v>
      </c>
      <c r="Q47" s="501" t="e">
        <f>BALANCE!#REF!+BALANCE!#REF!+BALANCE!#REF!</f>
        <v>#REF!</v>
      </c>
      <c r="R47" s="501" t="e">
        <f>BALANCE!#REF!+BALANCE!#REF!+BALANCE!#REF!</f>
        <v>#REF!</v>
      </c>
      <c r="S47" s="501" t="e">
        <f>BALANCE!#REF!+BALANCE!#REF!+BALANCE!#REF!</f>
        <v>#REF!</v>
      </c>
      <c r="T47" s="501" t="e">
        <f>BALANCE!#REF!+BALANCE!#REF!+BALANCE!#REF!</f>
        <v>#REF!</v>
      </c>
      <c r="U47" s="501" t="e">
        <f>BALANCE!#REF!+BALANCE!#REF!+BALANCE!#REF!</f>
        <v>#REF!</v>
      </c>
      <c r="V47" s="501" t="e">
        <f>BALANCE!#REF!+BALANCE!#REF!+BALANCE!#REF!</f>
        <v>#REF!</v>
      </c>
      <c r="W47" s="501" t="e">
        <f>BALANCE!#REF!+BALANCE!#REF!+BALANCE!#REF!</f>
        <v>#REF!</v>
      </c>
      <c r="X47" s="501" t="e">
        <f>BALANCE!#REF!+BALANCE!#REF!+BALANCE!#REF!</f>
        <v>#REF!</v>
      </c>
      <c r="Y47" s="501" t="e">
        <f>BALANCE!#REF!+BALANCE!#REF!+BALANCE!#REF!</f>
        <v>#REF!</v>
      </c>
      <c r="Z47" s="501" t="e">
        <f>BALANCE!#REF!+BALANCE!#REF!+BALANCE!#REF!</f>
        <v>#REF!</v>
      </c>
      <c r="AA47" s="501" t="e">
        <f>BALANCE!#REF!+BALANCE!#REF!+BALANCE!#REF!</f>
        <v>#REF!</v>
      </c>
      <c r="AB47" s="501" t="e">
        <f>BALANCE!#REF!+BALANCE!#REF!+BALANCE!#REF!</f>
        <v>#REF!</v>
      </c>
      <c r="AC47" s="501" t="e">
        <f>BALANCE!#REF!+BALANCE!#REF!+BALANCE!#REF!</f>
        <v>#REF!</v>
      </c>
      <c r="AD47" s="501" t="e">
        <f>BALANCE!#REF!+BALANCE!#REF!+BALANCE!#REF!</f>
        <v>#REF!</v>
      </c>
      <c r="AE47" s="501" t="e">
        <f>BALANCE!#REF!+BALANCE!#REF!+BALANCE!#REF!</f>
        <v>#REF!</v>
      </c>
      <c r="AF47" s="501" t="e">
        <f>BALANCE!#REF!+BALANCE!#REF!+BALANCE!#REF!</f>
        <v>#REF!</v>
      </c>
      <c r="AG47" s="501" t="e">
        <f>BALANCE!#REF!+BALANCE!#REF!+BALANCE!#REF!</f>
        <v>#REF!</v>
      </c>
      <c r="AH47" s="501" t="e">
        <f>BALANCE!#REF!+BALANCE!#REF!+BALANCE!#REF!</f>
        <v>#REF!</v>
      </c>
      <c r="AI47" s="501" t="e">
        <f>BALANCE!#REF!+BALANCE!#REF!+BALANCE!#REF!</f>
        <v>#REF!</v>
      </c>
      <c r="AJ47" s="502" t="e">
        <f>BALANCE!#REF!+BALANCE!#REF!+BALANCE!#REF!</f>
        <v>#REF!</v>
      </c>
    </row>
    <row r="48" spans="2:36" s="503" customFormat="1" hidden="1" x14ac:dyDescent="0.25">
      <c r="B48" s="499" t="s">
        <v>714</v>
      </c>
      <c r="C48" s="500" t="s">
        <v>637</v>
      </c>
      <c r="D48" s="501" t="e">
        <f>BALANCE!#REF!+BALANCE!#REF!+BALANCE!#REF!</f>
        <v>#REF!</v>
      </c>
      <c r="E48" s="501" t="e">
        <f>BALANCE!#REF!+BALANCE!#REF!+BALANCE!#REF!</f>
        <v>#REF!</v>
      </c>
      <c r="F48" s="501" t="e">
        <f>BALANCE!#REF!+BALANCE!#REF!+BALANCE!#REF!</f>
        <v>#REF!</v>
      </c>
      <c r="G48" s="501" t="e">
        <f>BALANCE!#REF!+BALANCE!#REF!+BALANCE!#REF!</f>
        <v>#REF!</v>
      </c>
      <c r="H48" s="501" t="e">
        <f>BALANCE!#REF!+BALANCE!#REF!+BALANCE!#REF!</f>
        <v>#REF!</v>
      </c>
      <c r="I48" s="501" t="e">
        <f>BALANCE!#REF!+BALANCE!#REF!+BALANCE!#REF!</f>
        <v>#REF!</v>
      </c>
      <c r="J48" s="501" t="e">
        <f>BALANCE!#REF!+BALANCE!#REF!+BALANCE!#REF!</f>
        <v>#REF!</v>
      </c>
      <c r="K48" s="501" t="e">
        <f>BALANCE!#REF!+BALANCE!#REF!+BALANCE!#REF!</f>
        <v>#REF!</v>
      </c>
      <c r="L48" s="501" t="e">
        <f>BALANCE!#REF!+BALANCE!#REF!+BALANCE!#REF!</f>
        <v>#REF!</v>
      </c>
      <c r="M48" s="501" t="e">
        <f>BALANCE!#REF!+BALANCE!#REF!+BALANCE!#REF!</f>
        <v>#REF!</v>
      </c>
      <c r="N48" s="501" t="e">
        <f>BALANCE!#REF!+BALANCE!#REF!+BALANCE!#REF!</f>
        <v>#REF!</v>
      </c>
      <c r="O48" s="501" t="e">
        <f>BALANCE!#REF!+BALANCE!#REF!+BALANCE!#REF!</f>
        <v>#REF!</v>
      </c>
      <c r="P48" s="501" t="e">
        <f>BALANCE!#REF!+BALANCE!#REF!+BALANCE!#REF!</f>
        <v>#REF!</v>
      </c>
      <c r="Q48" s="501" t="e">
        <f>BALANCE!#REF!+BALANCE!#REF!+BALANCE!#REF!</f>
        <v>#REF!</v>
      </c>
      <c r="R48" s="501" t="e">
        <f>BALANCE!#REF!+BALANCE!#REF!+BALANCE!#REF!</f>
        <v>#REF!</v>
      </c>
      <c r="S48" s="501" t="e">
        <f>BALANCE!#REF!+BALANCE!#REF!+BALANCE!#REF!</f>
        <v>#REF!</v>
      </c>
      <c r="T48" s="501" t="e">
        <f>BALANCE!#REF!+BALANCE!#REF!+BALANCE!#REF!</f>
        <v>#REF!</v>
      </c>
      <c r="U48" s="501" t="e">
        <f>BALANCE!#REF!+BALANCE!#REF!+BALANCE!#REF!</f>
        <v>#REF!</v>
      </c>
      <c r="V48" s="501" t="e">
        <f>BALANCE!#REF!+BALANCE!#REF!+BALANCE!#REF!</f>
        <v>#REF!</v>
      </c>
      <c r="W48" s="501" t="e">
        <f>BALANCE!#REF!+BALANCE!#REF!+BALANCE!#REF!</f>
        <v>#REF!</v>
      </c>
      <c r="X48" s="501" t="e">
        <f>BALANCE!#REF!+BALANCE!#REF!+BALANCE!#REF!</f>
        <v>#REF!</v>
      </c>
      <c r="Y48" s="501" t="e">
        <f>BALANCE!#REF!+BALANCE!#REF!+BALANCE!#REF!</f>
        <v>#REF!</v>
      </c>
      <c r="Z48" s="501" t="e">
        <f>BALANCE!#REF!+BALANCE!#REF!+BALANCE!#REF!</f>
        <v>#REF!</v>
      </c>
      <c r="AA48" s="501" t="e">
        <f>BALANCE!#REF!+BALANCE!#REF!+BALANCE!#REF!</f>
        <v>#REF!</v>
      </c>
      <c r="AB48" s="501" t="e">
        <f>BALANCE!#REF!+BALANCE!#REF!+BALANCE!#REF!</f>
        <v>#REF!</v>
      </c>
      <c r="AC48" s="501" t="e">
        <f>BALANCE!#REF!+BALANCE!#REF!+BALANCE!#REF!</f>
        <v>#REF!</v>
      </c>
      <c r="AD48" s="501" t="e">
        <f>BALANCE!#REF!+BALANCE!#REF!+BALANCE!#REF!</f>
        <v>#REF!</v>
      </c>
      <c r="AE48" s="501" t="e">
        <f>BALANCE!#REF!+BALANCE!#REF!+BALANCE!#REF!</f>
        <v>#REF!</v>
      </c>
      <c r="AF48" s="501" t="e">
        <f>BALANCE!#REF!+BALANCE!#REF!+BALANCE!#REF!</f>
        <v>#REF!</v>
      </c>
      <c r="AG48" s="501" t="e">
        <f>BALANCE!#REF!+BALANCE!#REF!+BALANCE!#REF!</f>
        <v>#REF!</v>
      </c>
      <c r="AH48" s="501" t="e">
        <f>BALANCE!#REF!+BALANCE!#REF!+BALANCE!#REF!</f>
        <v>#REF!</v>
      </c>
      <c r="AI48" s="501" t="e">
        <f>BALANCE!#REF!+BALANCE!#REF!+BALANCE!#REF!</f>
        <v>#REF!</v>
      </c>
      <c r="AJ48" s="502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79"/>
    </row>
    <row r="50" spans="2:36" s="473" customFormat="1" hidden="1" x14ac:dyDescent="0.25">
      <c r="B50" s="470" t="s">
        <v>1035</v>
      </c>
      <c r="C50" s="470" t="s">
        <v>1340</v>
      </c>
      <c r="D50" s="471" t="e">
        <f>SUM(D51:D55)</f>
        <v>#REF!</v>
      </c>
      <c r="E50" s="471" t="e">
        <f t="shared" ref="E50:AI50" si="6">SUM(E51:E55)</f>
        <v>#REF!</v>
      </c>
      <c r="F50" s="471" t="e">
        <f t="shared" si="6"/>
        <v>#REF!</v>
      </c>
      <c r="G50" s="471" t="e">
        <f t="shared" si="6"/>
        <v>#REF!</v>
      </c>
      <c r="H50" s="471" t="e">
        <f t="shared" si="6"/>
        <v>#REF!</v>
      </c>
      <c r="I50" s="471" t="e">
        <f t="shared" si="6"/>
        <v>#REF!</v>
      </c>
      <c r="J50" s="471" t="e">
        <f t="shared" si="6"/>
        <v>#REF!</v>
      </c>
      <c r="K50" s="471" t="e">
        <f t="shared" si="6"/>
        <v>#REF!</v>
      </c>
      <c r="L50" s="471" t="e">
        <f>SUM(L51:L55)</f>
        <v>#REF!</v>
      </c>
      <c r="M50" s="471" t="e">
        <f t="shared" si="6"/>
        <v>#REF!</v>
      </c>
      <c r="N50" s="471" t="e">
        <f t="shared" si="6"/>
        <v>#REF!</v>
      </c>
      <c r="O50" s="471" t="e">
        <f t="shared" si="6"/>
        <v>#REF!</v>
      </c>
      <c r="P50" s="471" t="e">
        <f t="shared" si="6"/>
        <v>#REF!</v>
      </c>
      <c r="Q50" s="471" t="e">
        <f t="shared" si="6"/>
        <v>#REF!</v>
      </c>
      <c r="R50" s="471" t="e">
        <f t="shared" si="6"/>
        <v>#REF!</v>
      </c>
      <c r="S50" s="471" t="e">
        <f>SUM(S51:S55)</f>
        <v>#REF!</v>
      </c>
      <c r="T50" s="471" t="e">
        <f t="shared" si="6"/>
        <v>#REF!</v>
      </c>
      <c r="U50" s="471" t="e">
        <f t="shared" si="6"/>
        <v>#REF!</v>
      </c>
      <c r="V50" s="471" t="e">
        <f t="shared" si="6"/>
        <v>#REF!</v>
      </c>
      <c r="W50" s="471" t="e">
        <f t="shared" si="6"/>
        <v>#REF!</v>
      </c>
      <c r="X50" s="471" t="e">
        <f t="shared" si="6"/>
        <v>#REF!</v>
      </c>
      <c r="Y50" s="471" t="e">
        <f t="shared" si="6"/>
        <v>#REF!</v>
      </c>
      <c r="Z50" s="471" t="e">
        <f t="shared" si="6"/>
        <v>#REF!</v>
      </c>
      <c r="AA50" s="471" t="e">
        <f t="shared" si="6"/>
        <v>#REF!</v>
      </c>
      <c r="AB50" s="471" t="e">
        <f t="shared" si="6"/>
        <v>#REF!</v>
      </c>
      <c r="AC50" s="471" t="e">
        <f>SUM(AC51:AC55)</f>
        <v>#REF!</v>
      </c>
      <c r="AD50" s="471" t="e">
        <f t="shared" si="6"/>
        <v>#REF!</v>
      </c>
      <c r="AE50" s="471" t="e">
        <f t="shared" si="6"/>
        <v>#REF!</v>
      </c>
      <c r="AF50" s="471" t="e">
        <f t="shared" si="6"/>
        <v>#REF!</v>
      </c>
      <c r="AG50" s="471" t="e">
        <f t="shared" si="6"/>
        <v>#REF!</v>
      </c>
      <c r="AH50" s="471" t="e">
        <f t="shared" si="6"/>
        <v>#REF!</v>
      </c>
      <c r="AI50" s="471" t="e">
        <f t="shared" si="6"/>
        <v>#REF!</v>
      </c>
      <c r="AJ50" s="472" t="e">
        <f>SUM(AJ51:AJ55)</f>
        <v>#REF!</v>
      </c>
    </row>
    <row r="51" spans="2:36" s="503" customFormat="1" hidden="1" x14ac:dyDescent="0.25">
      <c r="B51" s="499" t="s">
        <v>1054</v>
      </c>
      <c r="C51" s="500" t="s">
        <v>629</v>
      </c>
      <c r="D51" s="501" t="e">
        <f>BALANCE!#REF!+BALANCE!#REF!+BALANCE!#REF!</f>
        <v>#REF!</v>
      </c>
      <c r="E51" s="501" t="e">
        <f>BALANCE!#REF!+BALANCE!#REF!+BALANCE!#REF!</f>
        <v>#REF!</v>
      </c>
      <c r="F51" s="501" t="e">
        <f>BALANCE!#REF!+BALANCE!#REF!+BALANCE!#REF!</f>
        <v>#REF!</v>
      </c>
      <c r="G51" s="501" t="e">
        <f>BALANCE!#REF!+BALANCE!#REF!+BALANCE!#REF!</f>
        <v>#REF!</v>
      </c>
      <c r="H51" s="501" t="e">
        <f>BALANCE!#REF!+BALANCE!#REF!+BALANCE!#REF!</f>
        <v>#REF!</v>
      </c>
      <c r="I51" s="501" t="e">
        <f>BALANCE!#REF!+BALANCE!#REF!+BALANCE!#REF!</f>
        <v>#REF!</v>
      </c>
      <c r="J51" s="501" t="e">
        <f>BALANCE!#REF!+BALANCE!#REF!+BALANCE!#REF!</f>
        <v>#REF!</v>
      </c>
      <c r="K51" s="501" t="e">
        <f>BALANCE!#REF!+BALANCE!#REF!+BALANCE!#REF!</f>
        <v>#REF!</v>
      </c>
      <c r="L51" s="501" t="e">
        <f>BALANCE!#REF!+BALANCE!#REF!+BALANCE!#REF!</f>
        <v>#REF!</v>
      </c>
      <c r="M51" s="501" t="e">
        <f>BALANCE!#REF!+BALANCE!#REF!+BALANCE!#REF!</f>
        <v>#REF!</v>
      </c>
      <c r="N51" s="501" t="e">
        <f>BALANCE!#REF!+BALANCE!#REF!+BALANCE!#REF!</f>
        <v>#REF!</v>
      </c>
      <c r="O51" s="501" t="e">
        <f>BALANCE!#REF!+BALANCE!#REF!+BALANCE!#REF!</f>
        <v>#REF!</v>
      </c>
      <c r="P51" s="501" t="e">
        <f>BALANCE!#REF!+BALANCE!#REF!+BALANCE!#REF!</f>
        <v>#REF!</v>
      </c>
      <c r="Q51" s="501" t="e">
        <f>BALANCE!#REF!+BALANCE!#REF!+BALANCE!#REF!</f>
        <v>#REF!</v>
      </c>
      <c r="R51" s="501" t="e">
        <f>BALANCE!#REF!+BALANCE!#REF!+BALANCE!#REF!</f>
        <v>#REF!</v>
      </c>
      <c r="S51" s="501" t="e">
        <f>BALANCE!#REF!+BALANCE!#REF!+BALANCE!#REF!</f>
        <v>#REF!</v>
      </c>
      <c r="T51" s="501" t="e">
        <f>BALANCE!#REF!+BALANCE!#REF!+BALANCE!#REF!</f>
        <v>#REF!</v>
      </c>
      <c r="U51" s="501" t="e">
        <f>BALANCE!#REF!+BALANCE!#REF!+BALANCE!#REF!</f>
        <v>#REF!</v>
      </c>
      <c r="V51" s="501" t="e">
        <f>BALANCE!#REF!+BALANCE!#REF!+BALANCE!#REF!</f>
        <v>#REF!</v>
      </c>
      <c r="W51" s="501" t="e">
        <f>BALANCE!#REF!+BALANCE!#REF!+BALANCE!#REF!</f>
        <v>#REF!</v>
      </c>
      <c r="X51" s="501" t="e">
        <f>BALANCE!#REF!+BALANCE!#REF!+BALANCE!#REF!</f>
        <v>#REF!</v>
      </c>
      <c r="Y51" s="501" t="e">
        <f>BALANCE!#REF!+BALANCE!#REF!+BALANCE!#REF!</f>
        <v>#REF!</v>
      </c>
      <c r="Z51" s="501" t="e">
        <f>BALANCE!#REF!+BALANCE!#REF!+BALANCE!#REF!</f>
        <v>#REF!</v>
      </c>
      <c r="AA51" s="501" t="e">
        <f>BALANCE!#REF!+BALANCE!#REF!+BALANCE!#REF!</f>
        <v>#REF!</v>
      </c>
      <c r="AB51" s="501" t="e">
        <f>BALANCE!#REF!+BALANCE!#REF!+BALANCE!#REF!</f>
        <v>#REF!</v>
      </c>
      <c r="AC51" s="501" t="e">
        <f>BALANCE!#REF!+BALANCE!#REF!+BALANCE!#REF!</f>
        <v>#REF!</v>
      </c>
      <c r="AD51" s="501" t="e">
        <f>BALANCE!#REF!+BALANCE!#REF!+BALANCE!#REF!</f>
        <v>#REF!</v>
      </c>
      <c r="AE51" s="501" t="e">
        <f>BALANCE!#REF!+BALANCE!#REF!+BALANCE!#REF!</f>
        <v>#REF!</v>
      </c>
      <c r="AF51" s="501" t="e">
        <f>BALANCE!#REF!+BALANCE!#REF!+BALANCE!#REF!</f>
        <v>#REF!</v>
      </c>
      <c r="AG51" s="501" t="e">
        <f>BALANCE!#REF!+BALANCE!#REF!+BALANCE!#REF!</f>
        <v>#REF!</v>
      </c>
      <c r="AH51" s="501" t="e">
        <f>BALANCE!#REF!+BALANCE!#REF!+BALANCE!#REF!</f>
        <v>#REF!</v>
      </c>
      <c r="AI51" s="501" t="e">
        <f>BALANCE!#REF!+BALANCE!#REF!+BALANCE!#REF!</f>
        <v>#REF!</v>
      </c>
      <c r="AJ51" s="502" t="e">
        <f>BALANCE!#REF!+BALANCE!#REF!+BALANCE!#REF!</f>
        <v>#REF!</v>
      </c>
    </row>
    <row r="52" spans="2:36" s="503" customFormat="1" hidden="1" x14ac:dyDescent="0.25">
      <c r="B52" s="499" t="s">
        <v>1055</v>
      </c>
      <c r="C52" s="500" t="s">
        <v>631</v>
      </c>
      <c r="D52" s="501" t="e">
        <f>BALANCE!#REF!+BALANCE!#REF!+BALANCE!#REF!</f>
        <v>#REF!</v>
      </c>
      <c r="E52" s="501" t="e">
        <f>BALANCE!#REF!+BALANCE!#REF!+BALANCE!#REF!</f>
        <v>#REF!</v>
      </c>
      <c r="F52" s="501" t="e">
        <f>BALANCE!#REF!+BALANCE!#REF!+BALANCE!#REF!</f>
        <v>#REF!</v>
      </c>
      <c r="G52" s="501" t="e">
        <f>BALANCE!#REF!+BALANCE!#REF!+BALANCE!#REF!</f>
        <v>#REF!</v>
      </c>
      <c r="H52" s="501" t="e">
        <f>BALANCE!#REF!+BALANCE!#REF!+BALANCE!#REF!</f>
        <v>#REF!</v>
      </c>
      <c r="I52" s="501" t="e">
        <f>BALANCE!#REF!+BALANCE!#REF!+BALANCE!#REF!</f>
        <v>#REF!</v>
      </c>
      <c r="J52" s="501" t="e">
        <f>BALANCE!#REF!+BALANCE!#REF!+BALANCE!#REF!</f>
        <v>#REF!</v>
      </c>
      <c r="K52" s="501" t="e">
        <f>BALANCE!#REF!+BALANCE!#REF!+BALANCE!#REF!</f>
        <v>#REF!</v>
      </c>
      <c r="L52" s="501" t="e">
        <f>BALANCE!#REF!+BALANCE!#REF!+BALANCE!#REF!</f>
        <v>#REF!</v>
      </c>
      <c r="M52" s="501" t="e">
        <f>BALANCE!#REF!+BALANCE!#REF!+BALANCE!#REF!</f>
        <v>#REF!</v>
      </c>
      <c r="N52" s="501" t="e">
        <f>BALANCE!#REF!+BALANCE!#REF!+BALANCE!#REF!</f>
        <v>#REF!</v>
      </c>
      <c r="O52" s="501" t="e">
        <f>BALANCE!#REF!+BALANCE!#REF!+BALANCE!#REF!</f>
        <v>#REF!</v>
      </c>
      <c r="P52" s="501" t="e">
        <f>BALANCE!#REF!+BALANCE!#REF!+BALANCE!#REF!</f>
        <v>#REF!</v>
      </c>
      <c r="Q52" s="501" t="e">
        <f>BALANCE!#REF!+BALANCE!#REF!+BALANCE!#REF!</f>
        <v>#REF!</v>
      </c>
      <c r="R52" s="501" t="e">
        <f>BALANCE!#REF!+BALANCE!#REF!+BALANCE!#REF!</f>
        <v>#REF!</v>
      </c>
      <c r="S52" s="501" t="e">
        <f>BALANCE!#REF!+BALANCE!#REF!+BALANCE!#REF!</f>
        <v>#REF!</v>
      </c>
      <c r="T52" s="501" t="e">
        <f>BALANCE!#REF!+BALANCE!#REF!+BALANCE!#REF!</f>
        <v>#REF!</v>
      </c>
      <c r="U52" s="501" t="e">
        <f>BALANCE!#REF!+BALANCE!#REF!+BALANCE!#REF!</f>
        <v>#REF!</v>
      </c>
      <c r="V52" s="501" t="e">
        <f>BALANCE!#REF!+BALANCE!#REF!+BALANCE!#REF!</f>
        <v>#REF!</v>
      </c>
      <c r="W52" s="501" t="e">
        <f>BALANCE!#REF!+BALANCE!#REF!+BALANCE!#REF!</f>
        <v>#REF!</v>
      </c>
      <c r="X52" s="501" t="e">
        <f>BALANCE!#REF!+BALANCE!#REF!+BALANCE!#REF!</f>
        <v>#REF!</v>
      </c>
      <c r="Y52" s="501" t="e">
        <f>BALANCE!#REF!+BALANCE!#REF!+BALANCE!#REF!</f>
        <v>#REF!</v>
      </c>
      <c r="Z52" s="501" t="e">
        <f>BALANCE!#REF!+BALANCE!#REF!+BALANCE!#REF!</f>
        <v>#REF!</v>
      </c>
      <c r="AA52" s="501" t="e">
        <f>BALANCE!#REF!+BALANCE!#REF!+BALANCE!#REF!</f>
        <v>#REF!</v>
      </c>
      <c r="AB52" s="501" t="e">
        <f>BALANCE!#REF!+BALANCE!#REF!+BALANCE!#REF!</f>
        <v>#REF!</v>
      </c>
      <c r="AC52" s="501" t="e">
        <f>BALANCE!#REF!+BALANCE!#REF!+BALANCE!#REF!</f>
        <v>#REF!</v>
      </c>
      <c r="AD52" s="501" t="e">
        <f>BALANCE!#REF!+BALANCE!#REF!+BALANCE!#REF!</f>
        <v>#REF!</v>
      </c>
      <c r="AE52" s="501" t="e">
        <f>BALANCE!#REF!+BALANCE!#REF!+BALANCE!#REF!</f>
        <v>#REF!</v>
      </c>
      <c r="AF52" s="501" t="e">
        <f>BALANCE!#REF!+BALANCE!#REF!+BALANCE!#REF!</f>
        <v>#REF!</v>
      </c>
      <c r="AG52" s="501" t="e">
        <f>BALANCE!#REF!+BALANCE!#REF!+BALANCE!#REF!</f>
        <v>#REF!</v>
      </c>
      <c r="AH52" s="501" t="e">
        <f>BALANCE!#REF!+BALANCE!#REF!+BALANCE!#REF!</f>
        <v>#REF!</v>
      </c>
      <c r="AI52" s="501" t="e">
        <f>BALANCE!#REF!+BALANCE!#REF!+BALANCE!#REF!</f>
        <v>#REF!</v>
      </c>
      <c r="AJ52" s="502" t="e">
        <f>BALANCE!#REF!+BALANCE!#REF!+BALANCE!#REF!</f>
        <v>#REF!</v>
      </c>
    </row>
    <row r="53" spans="2:36" s="503" customFormat="1" hidden="1" x14ac:dyDescent="0.25">
      <c r="B53" s="499" t="s">
        <v>1056</v>
      </c>
      <c r="C53" s="500" t="s">
        <v>633</v>
      </c>
      <c r="D53" s="501" t="e">
        <f>BALANCE!#REF!+BALANCE!#REF!+BALANCE!#REF!</f>
        <v>#REF!</v>
      </c>
      <c r="E53" s="501" t="e">
        <f>BALANCE!#REF!+BALANCE!#REF!+BALANCE!#REF!</f>
        <v>#REF!</v>
      </c>
      <c r="F53" s="501" t="e">
        <f>BALANCE!#REF!+BALANCE!#REF!+BALANCE!#REF!</f>
        <v>#REF!</v>
      </c>
      <c r="G53" s="501" t="e">
        <f>BALANCE!#REF!+BALANCE!#REF!+BALANCE!#REF!</f>
        <v>#REF!</v>
      </c>
      <c r="H53" s="501" t="e">
        <f>BALANCE!#REF!+BALANCE!#REF!+BALANCE!#REF!</f>
        <v>#REF!</v>
      </c>
      <c r="I53" s="501" t="e">
        <f>BALANCE!#REF!+BALANCE!#REF!+BALANCE!#REF!</f>
        <v>#REF!</v>
      </c>
      <c r="J53" s="501" t="e">
        <f>BALANCE!#REF!+BALANCE!#REF!+BALANCE!#REF!</f>
        <v>#REF!</v>
      </c>
      <c r="K53" s="501" t="e">
        <f>BALANCE!#REF!+BALANCE!#REF!+BALANCE!#REF!</f>
        <v>#REF!</v>
      </c>
      <c r="L53" s="501" t="e">
        <f>BALANCE!#REF!+BALANCE!#REF!+BALANCE!#REF!</f>
        <v>#REF!</v>
      </c>
      <c r="M53" s="501" t="e">
        <f>BALANCE!#REF!+BALANCE!#REF!+BALANCE!#REF!</f>
        <v>#REF!</v>
      </c>
      <c r="N53" s="501" t="e">
        <f>BALANCE!#REF!+BALANCE!#REF!+BALANCE!#REF!</f>
        <v>#REF!</v>
      </c>
      <c r="O53" s="501" t="e">
        <f>BALANCE!#REF!+BALANCE!#REF!+BALANCE!#REF!</f>
        <v>#REF!</v>
      </c>
      <c r="P53" s="501" t="e">
        <f>BALANCE!#REF!+BALANCE!#REF!+BALANCE!#REF!</f>
        <v>#REF!</v>
      </c>
      <c r="Q53" s="501" t="e">
        <f>BALANCE!#REF!+BALANCE!#REF!+BALANCE!#REF!</f>
        <v>#REF!</v>
      </c>
      <c r="R53" s="501" t="e">
        <f>BALANCE!#REF!+BALANCE!#REF!+BALANCE!#REF!</f>
        <v>#REF!</v>
      </c>
      <c r="S53" s="501" t="e">
        <f>BALANCE!#REF!+BALANCE!#REF!+BALANCE!#REF!</f>
        <v>#REF!</v>
      </c>
      <c r="T53" s="501" t="e">
        <f>BALANCE!#REF!+BALANCE!#REF!+BALANCE!#REF!</f>
        <v>#REF!</v>
      </c>
      <c r="U53" s="501" t="e">
        <f>BALANCE!#REF!+BALANCE!#REF!+BALANCE!#REF!</f>
        <v>#REF!</v>
      </c>
      <c r="V53" s="501" t="e">
        <f>BALANCE!#REF!+BALANCE!#REF!+BALANCE!#REF!</f>
        <v>#REF!</v>
      </c>
      <c r="W53" s="501" t="e">
        <f>BALANCE!#REF!+BALANCE!#REF!+BALANCE!#REF!</f>
        <v>#REF!</v>
      </c>
      <c r="X53" s="501" t="e">
        <f>BALANCE!#REF!+BALANCE!#REF!+BALANCE!#REF!</f>
        <v>#REF!</v>
      </c>
      <c r="Y53" s="501" t="e">
        <f>BALANCE!#REF!+BALANCE!#REF!+BALANCE!#REF!</f>
        <v>#REF!</v>
      </c>
      <c r="Z53" s="501" t="e">
        <f>BALANCE!#REF!+BALANCE!#REF!+BALANCE!#REF!</f>
        <v>#REF!</v>
      </c>
      <c r="AA53" s="501" t="e">
        <f>BALANCE!#REF!+BALANCE!#REF!+BALANCE!#REF!</f>
        <v>#REF!</v>
      </c>
      <c r="AB53" s="501" t="e">
        <f>BALANCE!#REF!+BALANCE!#REF!+BALANCE!#REF!</f>
        <v>#REF!</v>
      </c>
      <c r="AC53" s="501" t="e">
        <f>BALANCE!#REF!+BALANCE!#REF!+BALANCE!#REF!</f>
        <v>#REF!</v>
      </c>
      <c r="AD53" s="501" t="e">
        <f>BALANCE!#REF!+BALANCE!#REF!+BALANCE!#REF!</f>
        <v>#REF!</v>
      </c>
      <c r="AE53" s="501" t="e">
        <f>BALANCE!#REF!+BALANCE!#REF!+BALANCE!#REF!</f>
        <v>#REF!</v>
      </c>
      <c r="AF53" s="501" t="e">
        <f>BALANCE!#REF!+BALANCE!#REF!+BALANCE!#REF!</f>
        <v>#REF!</v>
      </c>
      <c r="AG53" s="501" t="e">
        <f>BALANCE!#REF!+BALANCE!#REF!+BALANCE!#REF!</f>
        <v>#REF!</v>
      </c>
      <c r="AH53" s="501" t="e">
        <f>BALANCE!#REF!+BALANCE!#REF!+BALANCE!#REF!</f>
        <v>#REF!</v>
      </c>
      <c r="AI53" s="501" t="e">
        <f>BALANCE!#REF!+BALANCE!#REF!+BALANCE!#REF!</f>
        <v>#REF!</v>
      </c>
      <c r="AJ53" s="502" t="e">
        <f>BALANCE!#REF!+BALANCE!#REF!+BALANCE!#REF!</f>
        <v>#REF!</v>
      </c>
    </row>
    <row r="54" spans="2:36" s="503" customFormat="1" hidden="1" x14ac:dyDescent="0.25">
      <c r="B54" s="499" t="s">
        <v>1057</v>
      </c>
      <c r="C54" s="500" t="s">
        <v>635</v>
      </c>
      <c r="D54" s="501" t="e">
        <f>BALANCE!#REF!+BALANCE!#REF!+BALANCE!#REF!</f>
        <v>#REF!</v>
      </c>
      <c r="E54" s="501" t="e">
        <f>BALANCE!#REF!+BALANCE!#REF!+BALANCE!#REF!</f>
        <v>#REF!</v>
      </c>
      <c r="F54" s="501" t="e">
        <f>BALANCE!#REF!+BALANCE!#REF!+BALANCE!#REF!</f>
        <v>#REF!</v>
      </c>
      <c r="G54" s="501" t="e">
        <f>BALANCE!#REF!+BALANCE!#REF!+BALANCE!#REF!</f>
        <v>#REF!</v>
      </c>
      <c r="H54" s="501" t="e">
        <f>BALANCE!#REF!+BALANCE!#REF!+BALANCE!#REF!</f>
        <v>#REF!</v>
      </c>
      <c r="I54" s="501" t="e">
        <f>BALANCE!#REF!+BALANCE!#REF!+BALANCE!#REF!</f>
        <v>#REF!</v>
      </c>
      <c r="J54" s="501" t="e">
        <f>BALANCE!#REF!+BALANCE!#REF!+BALANCE!#REF!</f>
        <v>#REF!</v>
      </c>
      <c r="K54" s="501" t="e">
        <f>BALANCE!#REF!+BALANCE!#REF!+BALANCE!#REF!</f>
        <v>#REF!</v>
      </c>
      <c r="L54" s="501" t="e">
        <f>BALANCE!#REF!+BALANCE!#REF!+BALANCE!#REF!</f>
        <v>#REF!</v>
      </c>
      <c r="M54" s="501" t="e">
        <f>BALANCE!#REF!+BALANCE!#REF!+BALANCE!#REF!</f>
        <v>#REF!</v>
      </c>
      <c r="N54" s="501" t="e">
        <f>BALANCE!#REF!+BALANCE!#REF!+BALANCE!#REF!</f>
        <v>#REF!</v>
      </c>
      <c r="O54" s="501" t="e">
        <f>BALANCE!#REF!+BALANCE!#REF!+BALANCE!#REF!</f>
        <v>#REF!</v>
      </c>
      <c r="P54" s="501" t="e">
        <f>BALANCE!#REF!+BALANCE!#REF!+BALANCE!#REF!</f>
        <v>#REF!</v>
      </c>
      <c r="Q54" s="501" t="e">
        <f>BALANCE!#REF!+BALANCE!#REF!+BALANCE!#REF!</f>
        <v>#REF!</v>
      </c>
      <c r="R54" s="501" t="e">
        <f>BALANCE!#REF!+BALANCE!#REF!+BALANCE!#REF!</f>
        <v>#REF!</v>
      </c>
      <c r="S54" s="501" t="e">
        <f>BALANCE!#REF!+BALANCE!#REF!+BALANCE!#REF!</f>
        <v>#REF!</v>
      </c>
      <c r="T54" s="501" t="e">
        <f>BALANCE!#REF!+BALANCE!#REF!+BALANCE!#REF!</f>
        <v>#REF!</v>
      </c>
      <c r="U54" s="501" t="e">
        <f>BALANCE!#REF!+BALANCE!#REF!+BALANCE!#REF!</f>
        <v>#REF!</v>
      </c>
      <c r="V54" s="501" t="e">
        <f>BALANCE!#REF!+BALANCE!#REF!+BALANCE!#REF!</f>
        <v>#REF!</v>
      </c>
      <c r="W54" s="501" t="e">
        <f>BALANCE!#REF!+BALANCE!#REF!+BALANCE!#REF!</f>
        <v>#REF!</v>
      </c>
      <c r="X54" s="501" t="e">
        <f>BALANCE!#REF!+BALANCE!#REF!+BALANCE!#REF!</f>
        <v>#REF!</v>
      </c>
      <c r="Y54" s="501" t="e">
        <f>BALANCE!#REF!+BALANCE!#REF!+BALANCE!#REF!</f>
        <v>#REF!</v>
      </c>
      <c r="Z54" s="501" t="e">
        <f>BALANCE!#REF!+BALANCE!#REF!+BALANCE!#REF!</f>
        <v>#REF!</v>
      </c>
      <c r="AA54" s="501" t="e">
        <f>BALANCE!#REF!+BALANCE!#REF!+BALANCE!#REF!</f>
        <v>#REF!</v>
      </c>
      <c r="AB54" s="501" t="e">
        <f>BALANCE!#REF!+BALANCE!#REF!+BALANCE!#REF!</f>
        <v>#REF!</v>
      </c>
      <c r="AC54" s="501" t="e">
        <f>BALANCE!#REF!+BALANCE!#REF!+BALANCE!#REF!</f>
        <v>#REF!</v>
      </c>
      <c r="AD54" s="501" t="e">
        <f>BALANCE!#REF!+BALANCE!#REF!+BALANCE!#REF!</f>
        <v>#REF!</v>
      </c>
      <c r="AE54" s="501" t="e">
        <f>BALANCE!#REF!+BALANCE!#REF!+BALANCE!#REF!</f>
        <v>#REF!</v>
      </c>
      <c r="AF54" s="501" t="e">
        <f>BALANCE!#REF!+BALANCE!#REF!+BALANCE!#REF!</f>
        <v>#REF!</v>
      </c>
      <c r="AG54" s="501" t="e">
        <f>BALANCE!#REF!+BALANCE!#REF!+BALANCE!#REF!</f>
        <v>#REF!</v>
      </c>
      <c r="AH54" s="501" t="e">
        <f>BALANCE!#REF!+BALANCE!#REF!+BALANCE!#REF!</f>
        <v>#REF!</v>
      </c>
      <c r="AI54" s="501" t="e">
        <f>BALANCE!#REF!+BALANCE!#REF!+BALANCE!#REF!</f>
        <v>#REF!</v>
      </c>
      <c r="AJ54" s="502" t="e">
        <f>BALANCE!#REF!+BALANCE!#REF!+BALANCE!#REF!</f>
        <v>#REF!</v>
      </c>
    </row>
    <row r="55" spans="2:36" s="503" customFormat="1" hidden="1" x14ac:dyDescent="0.25">
      <c r="B55" s="499" t="s">
        <v>1058</v>
      </c>
      <c r="C55" s="500" t="s">
        <v>637</v>
      </c>
      <c r="D55" s="501" t="e">
        <f>BALANCE!#REF!+BALANCE!#REF!+BALANCE!#REF!</f>
        <v>#REF!</v>
      </c>
      <c r="E55" s="501" t="e">
        <f>BALANCE!#REF!+BALANCE!#REF!+BALANCE!#REF!</f>
        <v>#REF!</v>
      </c>
      <c r="F55" s="501" t="e">
        <f>BALANCE!#REF!+BALANCE!#REF!+BALANCE!#REF!</f>
        <v>#REF!</v>
      </c>
      <c r="G55" s="501" t="e">
        <f>BALANCE!#REF!+BALANCE!#REF!+BALANCE!#REF!</f>
        <v>#REF!</v>
      </c>
      <c r="H55" s="501" t="e">
        <f>BALANCE!#REF!+BALANCE!#REF!+BALANCE!#REF!</f>
        <v>#REF!</v>
      </c>
      <c r="I55" s="501" t="e">
        <f>BALANCE!#REF!+BALANCE!#REF!+BALANCE!#REF!</f>
        <v>#REF!</v>
      </c>
      <c r="J55" s="501" t="e">
        <f>BALANCE!#REF!+BALANCE!#REF!+BALANCE!#REF!</f>
        <v>#REF!</v>
      </c>
      <c r="K55" s="501" t="e">
        <f>BALANCE!#REF!+BALANCE!#REF!+BALANCE!#REF!</f>
        <v>#REF!</v>
      </c>
      <c r="L55" s="501" t="e">
        <f>BALANCE!#REF!+BALANCE!#REF!+BALANCE!#REF!</f>
        <v>#REF!</v>
      </c>
      <c r="M55" s="501" t="e">
        <f>BALANCE!#REF!+BALANCE!#REF!+BALANCE!#REF!</f>
        <v>#REF!</v>
      </c>
      <c r="N55" s="501" t="e">
        <f>BALANCE!#REF!+BALANCE!#REF!+BALANCE!#REF!</f>
        <v>#REF!</v>
      </c>
      <c r="O55" s="501" t="e">
        <f>BALANCE!#REF!+BALANCE!#REF!+BALANCE!#REF!</f>
        <v>#REF!</v>
      </c>
      <c r="P55" s="501" t="e">
        <f>BALANCE!#REF!+BALANCE!#REF!+BALANCE!#REF!</f>
        <v>#REF!</v>
      </c>
      <c r="Q55" s="501" t="e">
        <f>BALANCE!#REF!+BALANCE!#REF!+BALANCE!#REF!</f>
        <v>#REF!</v>
      </c>
      <c r="R55" s="501" t="e">
        <f>BALANCE!#REF!+BALANCE!#REF!+BALANCE!#REF!</f>
        <v>#REF!</v>
      </c>
      <c r="S55" s="501" t="e">
        <f>BALANCE!#REF!+BALANCE!#REF!+BALANCE!#REF!</f>
        <v>#REF!</v>
      </c>
      <c r="T55" s="501" t="e">
        <f>BALANCE!#REF!+BALANCE!#REF!+BALANCE!#REF!</f>
        <v>#REF!</v>
      </c>
      <c r="U55" s="501" t="e">
        <f>BALANCE!#REF!+BALANCE!#REF!+BALANCE!#REF!</f>
        <v>#REF!</v>
      </c>
      <c r="V55" s="501" t="e">
        <f>BALANCE!#REF!+BALANCE!#REF!+BALANCE!#REF!</f>
        <v>#REF!</v>
      </c>
      <c r="W55" s="501" t="e">
        <f>BALANCE!#REF!+BALANCE!#REF!+BALANCE!#REF!</f>
        <v>#REF!</v>
      </c>
      <c r="X55" s="501" t="e">
        <f>BALANCE!#REF!+BALANCE!#REF!+BALANCE!#REF!</f>
        <v>#REF!</v>
      </c>
      <c r="Y55" s="501" t="e">
        <f>BALANCE!#REF!+BALANCE!#REF!+BALANCE!#REF!</f>
        <v>#REF!</v>
      </c>
      <c r="Z55" s="501" t="e">
        <f>BALANCE!#REF!+BALANCE!#REF!+BALANCE!#REF!</f>
        <v>#REF!</v>
      </c>
      <c r="AA55" s="501" t="e">
        <f>BALANCE!#REF!+BALANCE!#REF!+BALANCE!#REF!</f>
        <v>#REF!</v>
      </c>
      <c r="AB55" s="501" t="e">
        <f>BALANCE!#REF!+BALANCE!#REF!+BALANCE!#REF!</f>
        <v>#REF!</v>
      </c>
      <c r="AC55" s="501" t="e">
        <f>BALANCE!#REF!+BALANCE!#REF!+BALANCE!#REF!</f>
        <v>#REF!</v>
      </c>
      <c r="AD55" s="501" t="e">
        <f>BALANCE!#REF!+BALANCE!#REF!+BALANCE!#REF!</f>
        <v>#REF!</v>
      </c>
      <c r="AE55" s="501" t="e">
        <f>BALANCE!#REF!+BALANCE!#REF!+BALANCE!#REF!</f>
        <v>#REF!</v>
      </c>
      <c r="AF55" s="501" t="e">
        <f>BALANCE!#REF!+BALANCE!#REF!+BALANCE!#REF!</f>
        <v>#REF!</v>
      </c>
      <c r="AG55" s="501" t="e">
        <f>BALANCE!#REF!+BALANCE!#REF!+BALANCE!#REF!</f>
        <v>#REF!</v>
      </c>
      <c r="AH55" s="501" t="e">
        <f>BALANCE!#REF!+BALANCE!#REF!+BALANCE!#REF!</f>
        <v>#REF!</v>
      </c>
      <c r="AI55" s="501" t="e">
        <f>BALANCE!#REF!+BALANCE!#REF!+BALANCE!#REF!</f>
        <v>#REF!</v>
      </c>
      <c r="AJ55" s="502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79"/>
    </row>
    <row r="57" spans="2:36" x14ac:dyDescent="0.25">
      <c r="B57" s="31"/>
      <c r="C57" s="6" t="s">
        <v>1847</v>
      </c>
      <c r="D57" s="21">
        <f>SUM(D58:D62)</f>
        <v>0</v>
      </c>
      <c r="E57" s="21">
        <f t="shared" ref="E57:AI57" si="7">SUM(E58:E62)</f>
        <v>38456.857710000004</v>
      </c>
      <c r="F57" s="21">
        <f t="shared" si="7"/>
        <v>5425.3190599999998</v>
      </c>
      <c r="G57" s="21">
        <f t="shared" si="7"/>
        <v>0</v>
      </c>
      <c r="H57" s="21">
        <f t="shared" si="7"/>
        <v>43882.176769999998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3023.8777</v>
      </c>
      <c r="N57" s="21">
        <f t="shared" si="7"/>
        <v>419.09462999999994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3442.9723300000001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47325.149099999995</v>
      </c>
      <c r="AF57" s="21">
        <f t="shared" si="7"/>
        <v>419.09462999999994</v>
      </c>
      <c r="AG57" s="21">
        <f t="shared" si="7"/>
        <v>3023.8777</v>
      </c>
      <c r="AH57" s="21">
        <f t="shared" si="7"/>
        <v>0</v>
      </c>
      <c r="AI57" s="21">
        <f t="shared" si="7"/>
        <v>0</v>
      </c>
      <c r="AJ57" s="378">
        <f>SUM(AJ58:AJ62)</f>
        <v>43882.176769999998</v>
      </c>
    </row>
    <row r="58" spans="2:36" x14ac:dyDescent="0.25">
      <c r="B58" s="37" t="s">
        <v>1059</v>
      </c>
      <c r="C58" s="9" t="s">
        <v>629</v>
      </c>
      <c r="D58" s="22">
        <f>BALANCE!D117+BALANCE!D147+BALANCE!D177</f>
        <v>0</v>
      </c>
      <c r="E58" s="22">
        <f>BALANCE!E117+BALANCE!E147+BALANCE!E177</f>
        <v>80.381209999999996</v>
      </c>
      <c r="F58" s="22">
        <f>BALANCE!F117+BALANCE!F147+BALANCE!F177</f>
        <v>5.2398100000000003</v>
      </c>
      <c r="G58" s="22">
        <f>BALANCE!G117+BALANCE!G147+BALANCE!G177</f>
        <v>0</v>
      </c>
      <c r="H58" s="22">
        <f>BALANCE!H117+BALANCE!H147+BALANCE!H177</f>
        <v>85.621020000000001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13.202309999999999</v>
      </c>
      <c r="N58" s="22">
        <f>BALANCE!N117+BALANCE!N147+BALANCE!N177</f>
        <v>2.1501399999999999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15.352449999999999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100.97347000000001</v>
      </c>
      <c r="AF58" s="22">
        <f>BALANCE!AF117+BALANCE!AF147+BALANCE!AF177</f>
        <v>2.1501399999999999</v>
      </c>
      <c r="AG58" s="22">
        <f>BALANCE!AG117+BALANCE!AG147+BALANCE!AG177</f>
        <v>13.202309999999999</v>
      </c>
      <c r="AH58" s="22">
        <f>BALANCE!AH117+BALANCE!AH147+BALANCE!AH177</f>
        <v>0</v>
      </c>
      <c r="AI58" s="22">
        <f>BALANCE!AI117+BALANCE!AI147+BALANCE!AI177</f>
        <v>0</v>
      </c>
      <c r="AJ58" s="379">
        <f>BALANCE!AJ117+BALANCE!AJ147+BALANCE!AJ177</f>
        <v>85.621020000000001</v>
      </c>
    </row>
    <row r="59" spans="2:36" x14ac:dyDescent="0.25">
      <c r="B59" s="37" t="s">
        <v>1060</v>
      </c>
      <c r="C59" s="9" t="s">
        <v>631</v>
      </c>
      <c r="D59" s="22">
        <f>BALANCE!D118+BALANCE!D148+BALANCE!D178</f>
        <v>0</v>
      </c>
      <c r="E59" s="22">
        <f>BALANCE!E118+BALANCE!E148+BALANCE!E178</f>
        <v>151.6849</v>
      </c>
      <c r="F59" s="22">
        <f>BALANCE!F118+BALANCE!F148+BALANCE!F178</f>
        <v>38.89743</v>
      </c>
      <c r="G59" s="22">
        <f>BALANCE!G118+BALANCE!G148+BALANCE!G178</f>
        <v>0</v>
      </c>
      <c r="H59" s="22">
        <f>BALANCE!H118+BALANCE!H148+BALANCE!H178</f>
        <v>190.58233000000001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21.126840000000001</v>
      </c>
      <c r="N59" s="22">
        <f>BALANCE!N118+BALANCE!N148+BALANCE!N178</f>
        <v>3.3085900000000001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24.43543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215.01776000000001</v>
      </c>
      <c r="AF59" s="22">
        <f>BALANCE!AF118+BALANCE!AF148+BALANCE!AF178</f>
        <v>3.3085900000000001</v>
      </c>
      <c r="AG59" s="22">
        <f>BALANCE!AG118+BALANCE!AG148+BALANCE!AG178</f>
        <v>21.126840000000001</v>
      </c>
      <c r="AH59" s="22">
        <f>BALANCE!AH118+BALANCE!AH148+BALANCE!AH178</f>
        <v>0</v>
      </c>
      <c r="AI59" s="22">
        <f>BALANCE!AI118+BALANCE!AI148+BALANCE!AI178</f>
        <v>0</v>
      </c>
      <c r="AJ59" s="379">
        <f>BALANCE!AJ118+BALANCE!AJ148+BALANCE!AJ178</f>
        <v>190.58233000000001</v>
      </c>
    </row>
    <row r="60" spans="2:36" x14ac:dyDescent="0.25">
      <c r="B60" s="37" t="s">
        <v>1061</v>
      </c>
      <c r="C60" s="9" t="s">
        <v>633</v>
      </c>
      <c r="D60" s="22">
        <f>BALANCE!D119+BALANCE!D149+BALANCE!D179</f>
        <v>0</v>
      </c>
      <c r="E60" s="22">
        <f>BALANCE!E119+BALANCE!E149+BALANCE!E179</f>
        <v>235.51365999999999</v>
      </c>
      <c r="F60" s="22">
        <f>BALANCE!F119+BALANCE!F149+BALANCE!F179</f>
        <v>97.973179999999999</v>
      </c>
      <c r="G60" s="22">
        <f>BALANCE!G119+BALANCE!G149+BALANCE!G179</f>
        <v>0</v>
      </c>
      <c r="H60" s="22">
        <f>BALANCE!H119+BALANCE!H149+BALANCE!H179</f>
        <v>333.48684000000003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33.201320000000003</v>
      </c>
      <c r="N60" s="22">
        <f>BALANCE!N119+BALANCE!N149+BALANCE!N179</f>
        <v>5.0122499999999999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38.213570000000004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371.70041000000003</v>
      </c>
      <c r="AF60" s="22">
        <f>BALANCE!AF119+BALANCE!AF149+BALANCE!AF179</f>
        <v>5.0122499999999999</v>
      </c>
      <c r="AG60" s="22">
        <f>BALANCE!AG119+BALANCE!AG149+BALANCE!AG179</f>
        <v>33.201320000000003</v>
      </c>
      <c r="AH60" s="22">
        <f>BALANCE!AH119+BALANCE!AH149+BALANCE!AH179</f>
        <v>0</v>
      </c>
      <c r="AI60" s="22">
        <f>BALANCE!AI119+BALANCE!AI149+BALANCE!AI179</f>
        <v>0</v>
      </c>
      <c r="AJ60" s="379">
        <f>BALANCE!AJ119+BALANCE!AJ149+BALANCE!AJ179</f>
        <v>333.48684000000003</v>
      </c>
    </row>
    <row r="61" spans="2:36" x14ac:dyDescent="0.25">
      <c r="B61" s="37" t="s">
        <v>1062</v>
      </c>
      <c r="C61" s="9" t="s">
        <v>635</v>
      </c>
      <c r="D61" s="22">
        <f>BALANCE!D120+BALANCE!D150+BALANCE!D180</f>
        <v>0</v>
      </c>
      <c r="E61" s="22">
        <f>BALANCE!E120+BALANCE!E150+BALANCE!E180</f>
        <v>485.27825999999999</v>
      </c>
      <c r="F61" s="22">
        <f>BALANCE!F120+BALANCE!F150+BALANCE!F180</f>
        <v>75.962519999999998</v>
      </c>
      <c r="G61" s="22">
        <f>BALANCE!G120+BALANCE!G150+BALANCE!G180</f>
        <v>0</v>
      </c>
      <c r="H61" s="22">
        <f>BALANCE!H120+BALANCE!H150+BALANCE!H180</f>
        <v>561.24077999999997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67.650369999999995</v>
      </c>
      <c r="N61" s="22">
        <f>BALANCE!N120+BALANCE!N150+BALANCE!N180</f>
        <v>10.205159999999999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77.855529999999987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639.0963099999999</v>
      </c>
      <c r="AF61" s="22">
        <f>BALANCE!AF120+BALANCE!AF150+BALANCE!AF180</f>
        <v>10.205159999999999</v>
      </c>
      <c r="AG61" s="22">
        <f>BALANCE!AG120+BALANCE!AG150+BALANCE!AG180</f>
        <v>67.650369999999995</v>
      </c>
      <c r="AH61" s="22">
        <f>BALANCE!AH120+BALANCE!AH150+BALANCE!AH180</f>
        <v>0</v>
      </c>
      <c r="AI61" s="22">
        <f>BALANCE!AI120+BALANCE!AI150+BALANCE!AI180</f>
        <v>0</v>
      </c>
      <c r="AJ61" s="379">
        <f>BALANCE!AJ120+BALANCE!AJ150+BALANCE!AJ180</f>
        <v>561.24077999999997</v>
      </c>
    </row>
    <row r="62" spans="2:36" x14ac:dyDescent="0.25">
      <c r="B62" s="37" t="s">
        <v>1063</v>
      </c>
      <c r="C62" s="9" t="s">
        <v>637</v>
      </c>
      <c r="D62" s="22">
        <f>BALANCE!D121+BALANCE!D151+BALANCE!D181</f>
        <v>0</v>
      </c>
      <c r="E62" s="22">
        <f>BALANCE!E121+BALANCE!E151+BALANCE!E181</f>
        <v>37503.999680000001</v>
      </c>
      <c r="F62" s="22">
        <f>BALANCE!F121+BALANCE!F151+BALANCE!F181</f>
        <v>5207.2461199999998</v>
      </c>
      <c r="G62" s="22">
        <f>BALANCE!G121+BALANCE!G151+BALANCE!G181</f>
        <v>0</v>
      </c>
      <c r="H62" s="22">
        <f>BALANCE!H121+BALANCE!H151+BALANCE!H181</f>
        <v>42711.245799999997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2888.69686</v>
      </c>
      <c r="N62" s="22">
        <f>BALANCE!N121+BALANCE!N151+BALANCE!N181</f>
        <v>398.41848999999996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3287.11535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45998.361149999997</v>
      </c>
      <c r="AF62" s="22">
        <f>BALANCE!AF121+BALANCE!AF151+BALANCE!AF181</f>
        <v>398.41848999999996</v>
      </c>
      <c r="AG62" s="22">
        <f>BALANCE!AG121+BALANCE!AG151+BALANCE!AG181</f>
        <v>2888.69686</v>
      </c>
      <c r="AH62" s="22">
        <f>BALANCE!AH121+BALANCE!AH151+BALANCE!AH181</f>
        <v>0</v>
      </c>
      <c r="AI62" s="22">
        <f>BALANCE!AI121+BALANCE!AI151+BALANCE!AI181</f>
        <v>0</v>
      </c>
      <c r="AJ62" s="379">
        <f>BALANCE!AJ121+BALANCE!AJ151+BALANCE!AJ181</f>
        <v>42711.245799999997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79"/>
    </row>
    <row r="64" spans="2:36" x14ac:dyDescent="0.25">
      <c r="B64" s="31"/>
      <c r="C64" s="191" t="s">
        <v>1044</v>
      </c>
      <c r="D64" s="21">
        <f>SUM(D65:D69)</f>
        <v>2708.3593500000002</v>
      </c>
      <c r="E64" s="21">
        <f t="shared" ref="E64:AI64" si="8">SUM(E65:E69)</f>
        <v>329680.33574999997</v>
      </c>
      <c r="F64" s="21">
        <f t="shared" si="8"/>
        <v>15071.563819999999</v>
      </c>
      <c r="G64" s="21">
        <f t="shared" si="8"/>
        <v>682.29372999999998</v>
      </c>
      <c r="H64" s="21">
        <f t="shared" si="8"/>
        <v>348142.55264999997</v>
      </c>
      <c r="I64" s="21">
        <f t="shared" si="8"/>
        <v>0</v>
      </c>
      <c r="J64" s="21">
        <f t="shared" si="8"/>
        <v>3711.0192899999997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211.96419</v>
      </c>
      <c r="P64" s="21">
        <f t="shared" si="8"/>
        <v>2852.5758299999998</v>
      </c>
      <c r="Q64" s="21">
        <f t="shared" si="8"/>
        <v>0</v>
      </c>
      <c r="R64" s="21">
        <f t="shared" si="8"/>
        <v>6775.5593100000006</v>
      </c>
      <c r="S64" s="21">
        <f>SUM(S65:S69)</f>
        <v>193.87585999999999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193.87585999999999</v>
      </c>
      <c r="AE64" s="21">
        <f t="shared" si="8"/>
        <v>355111.98781999992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78">
        <f>SUM(AJ65:AJ69)</f>
        <v>355111.98781999992</v>
      </c>
    </row>
    <row r="65" spans="2:36" x14ac:dyDescent="0.25">
      <c r="B65" s="38" t="s">
        <v>1084</v>
      </c>
      <c r="C65" s="9" t="s">
        <v>629</v>
      </c>
      <c r="D65" s="22">
        <f>BALANCE!D369+BALANCE!D381+BALANCE!D393</f>
        <v>127.22271000000001</v>
      </c>
      <c r="E65" s="22">
        <f>BALANCE!E369+BALANCE!E381+BALANCE!E393</f>
        <v>3482.7227599999997</v>
      </c>
      <c r="F65" s="22">
        <f>BALANCE!F369+BALANCE!F381+BALANCE!F393</f>
        <v>69.066199999999995</v>
      </c>
      <c r="G65" s="22">
        <f>BALANCE!G369+BALANCE!G381+BALANCE!G393</f>
        <v>146.83555999999999</v>
      </c>
      <c r="H65" s="22">
        <f>BALANCE!H369+BALANCE!H381+BALANCE!H393</f>
        <v>3825.8472299999999</v>
      </c>
      <c r="I65" s="22">
        <f>BALANCE!I369+BALANCE!I381+BALANCE!I393</f>
        <v>0</v>
      </c>
      <c r="J65" s="22">
        <f>BALANCE!J369+BALANCE!J381+BALANCE!J393</f>
        <v>128.62296000000001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4.6302600000000007</v>
      </c>
      <c r="P65" s="22">
        <f>BALANCE!P369+BALANCE!P381+BALANCE!P393</f>
        <v>77.518149999999991</v>
      </c>
      <c r="Q65" s="22">
        <f>BALANCE!Q369+BALANCE!Q381+BALANCE!Q393</f>
        <v>0</v>
      </c>
      <c r="R65" s="22">
        <f>BALANCE!R369+BALANCE!R381+BALANCE!R393</f>
        <v>210.77137000000002</v>
      </c>
      <c r="S65" s="22">
        <f>BALANCE!S369+BALANCE!S381+BALANCE!S393</f>
        <v>3.6440900000000003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3.6440900000000003</v>
      </c>
      <c r="AE65" s="22">
        <f>BALANCE!AE369+BALANCE!AE381+BALANCE!AE393</f>
        <v>4040.2626899999996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79">
        <f>BALANCE!AJ369+BALANCE!AJ381+BALANCE!AJ393</f>
        <v>4040.2626899999996</v>
      </c>
    </row>
    <row r="66" spans="2:36" x14ac:dyDescent="0.25">
      <c r="B66" s="38" t="s">
        <v>1085</v>
      </c>
      <c r="C66" s="9" t="s">
        <v>631</v>
      </c>
      <c r="D66" s="22">
        <f>BALANCE!D370+BALANCE!D382+BALANCE!D394</f>
        <v>365.56594999999999</v>
      </c>
      <c r="E66" s="22">
        <f>BALANCE!E370+BALANCE!E382+BALANCE!E394</f>
        <v>5388.52898</v>
      </c>
      <c r="F66" s="22">
        <f>BALANCE!F370+BALANCE!F382+BALANCE!F394</f>
        <v>136.12016</v>
      </c>
      <c r="G66" s="22">
        <f>BALANCE!G370+BALANCE!G382+BALANCE!G394</f>
        <v>190.37412</v>
      </c>
      <c r="H66" s="22">
        <f>BALANCE!H370+BALANCE!H382+BALANCE!H394</f>
        <v>6080.589210000001</v>
      </c>
      <c r="I66" s="22">
        <f>BALANCE!I370+BALANCE!I382+BALANCE!I394</f>
        <v>0</v>
      </c>
      <c r="J66" s="22">
        <f>BALANCE!J370+BALANCE!J382+BALANCE!J394</f>
        <v>241.15261999999998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8.3153600000000001</v>
      </c>
      <c r="P66" s="22">
        <f>BALANCE!P370+BALANCE!P382+BALANCE!P394</f>
        <v>140.5335</v>
      </c>
      <c r="Q66" s="22">
        <f>BALANCE!Q370+BALANCE!Q382+BALANCE!Q394</f>
        <v>0</v>
      </c>
      <c r="R66" s="22">
        <f>BALANCE!R370+BALANCE!R382+BALANCE!R394</f>
        <v>390.00148000000002</v>
      </c>
      <c r="S66" s="22">
        <f>BALANCE!S370+BALANCE!S382+BALANCE!S394</f>
        <v>9.7681900000000006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9.7681900000000006</v>
      </c>
      <c r="AE66" s="22">
        <f>BALANCE!AE370+BALANCE!AE382+BALANCE!AE394</f>
        <v>6480.3588800000007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79">
        <f>BALANCE!AJ370+BALANCE!AJ382+BALANCE!AJ394</f>
        <v>6480.3588800000007</v>
      </c>
    </row>
    <row r="67" spans="2:36" x14ac:dyDescent="0.25">
      <c r="B67" s="38" t="s">
        <v>1086</v>
      </c>
      <c r="C67" s="9" t="s">
        <v>633</v>
      </c>
      <c r="D67" s="22">
        <f>BALANCE!D371+BALANCE!D383+BALANCE!D395</f>
        <v>454.74895000000004</v>
      </c>
      <c r="E67" s="22">
        <f>BALANCE!E371+BALANCE!E383+BALANCE!E395</f>
        <v>8557.1800999999996</v>
      </c>
      <c r="F67" s="22">
        <f>BALANCE!F371+BALANCE!F383+BALANCE!F395</f>
        <v>250.35185000000001</v>
      </c>
      <c r="G67" s="22">
        <f>BALANCE!G371+BALANCE!G383+BALANCE!G395</f>
        <v>139.85810000000001</v>
      </c>
      <c r="H67" s="22">
        <f>BALANCE!H371+BALANCE!H383+BALANCE!H395</f>
        <v>9402.1389999999974</v>
      </c>
      <c r="I67" s="22">
        <f>BALANCE!I371+BALANCE!I383+BALANCE!I395</f>
        <v>0</v>
      </c>
      <c r="J67" s="22">
        <f>BALANCE!J371+BALANCE!J383+BALANCE!J395</f>
        <v>366.54340999999999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14.602309999999999</v>
      </c>
      <c r="P67" s="22">
        <f>BALANCE!P371+BALANCE!P383+BALANCE!P395</f>
        <v>216.91935999999998</v>
      </c>
      <c r="Q67" s="22">
        <f>BALANCE!Q371+BALANCE!Q383+BALANCE!Q395</f>
        <v>0</v>
      </c>
      <c r="R67" s="22">
        <f>BALANCE!R371+BALANCE!R383+BALANCE!R395</f>
        <v>598.06507999999997</v>
      </c>
      <c r="S67" s="22">
        <f>BALANCE!S371+BALANCE!S383+BALANCE!S395</f>
        <v>15.848420000000001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15.848420000000001</v>
      </c>
      <c r="AE67" s="22">
        <f>BALANCE!AE371+BALANCE!AE383+BALANCE!AE395</f>
        <v>10016.052499999998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79">
        <f>BALANCE!AJ371+BALANCE!AJ383+BALANCE!AJ395</f>
        <v>10016.052499999998</v>
      </c>
    </row>
    <row r="68" spans="2:36" x14ac:dyDescent="0.25">
      <c r="B68" s="38" t="s">
        <v>1087</v>
      </c>
      <c r="C68" s="9" t="s">
        <v>635</v>
      </c>
      <c r="D68" s="22">
        <f>BALANCE!D372+BALANCE!D384+BALANCE!D396</f>
        <v>730.8061899999999</v>
      </c>
      <c r="E68" s="22">
        <f>BALANCE!E372+BALANCE!E384+BALANCE!E396</f>
        <v>18207.627069999999</v>
      </c>
      <c r="F68" s="22">
        <f>BALANCE!F372+BALANCE!F384+BALANCE!F396</f>
        <v>770.5160699999999</v>
      </c>
      <c r="G68" s="22">
        <f>BALANCE!G372+BALANCE!G384+BALANCE!G396</f>
        <v>29.78359</v>
      </c>
      <c r="H68" s="22">
        <f>BALANCE!H372+BALANCE!H384+BALANCE!H396</f>
        <v>19738.732919999999</v>
      </c>
      <c r="I68" s="22">
        <f>BALANCE!I372+BALANCE!I384+BALANCE!I396</f>
        <v>0</v>
      </c>
      <c r="J68" s="22">
        <f>BALANCE!J372+BALANCE!J384+BALANCE!J396</f>
        <v>744.85795999999993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35.107320000000001</v>
      </c>
      <c r="P68" s="22">
        <f>BALANCE!P372+BALANCE!P384+BALANCE!P396</f>
        <v>455.20364000000001</v>
      </c>
      <c r="Q68" s="22">
        <f>BALANCE!Q372+BALANCE!Q384+BALANCE!Q396</f>
        <v>0</v>
      </c>
      <c r="R68" s="22">
        <f>BALANCE!R372+BALANCE!R384+BALANCE!R396</f>
        <v>1235.1689200000001</v>
      </c>
      <c r="S68" s="22">
        <f>BALANCE!S372+BALANCE!S384+BALANCE!S396</f>
        <v>32.35192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32.35192</v>
      </c>
      <c r="AE68" s="22">
        <f>BALANCE!AE372+BALANCE!AE384+BALANCE!AE396</f>
        <v>21006.25376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79">
        <f>BALANCE!AJ372+BALANCE!AJ384+BALANCE!AJ396</f>
        <v>21006.25376</v>
      </c>
    </row>
    <row r="69" spans="2:36" x14ac:dyDescent="0.25">
      <c r="B69" s="38" t="s">
        <v>1088</v>
      </c>
      <c r="C69" s="9" t="s">
        <v>637</v>
      </c>
      <c r="D69" s="22">
        <f>BALANCE!D373+BALANCE!D385+BALANCE!D397</f>
        <v>1030.0155500000001</v>
      </c>
      <c r="E69" s="22">
        <f>BALANCE!E373+BALANCE!E385+BALANCE!E397</f>
        <v>294044.27683999995</v>
      </c>
      <c r="F69" s="22">
        <f>BALANCE!F373+BALANCE!F385+BALANCE!F397</f>
        <v>13845.509539999999</v>
      </c>
      <c r="G69" s="22">
        <f>BALANCE!G373+BALANCE!G385+BALANCE!G397</f>
        <v>175.44235999999998</v>
      </c>
      <c r="H69" s="22">
        <f>BALANCE!H373+BALANCE!H385+BALANCE!H397</f>
        <v>309095.24428999994</v>
      </c>
      <c r="I69" s="22">
        <f>BALANCE!I373+BALANCE!I385+BALANCE!I397</f>
        <v>0</v>
      </c>
      <c r="J69" s="22">
        <f>BALANCE!J373+BALANCE!J385+BALANCE!J397</f>
        <v>2229.8423399999997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149.30894000000001</v>
      </c>
      <c r="P69" s="22">
        <f>BALANCE!P373+BALANCE!P385+BALANCE!P397</f>
        <v>1962.4011799999998</v>
      </c>
      <c r="Q69" s="22">
        <f>BALANCE!Q373+BALANCE!Q385+BALANCE!Q397</f>
        <v>0</v>
      </c>
      <c r="R69" s="22">
        <f>BALANCE!R373+BALANCE!R385+BALANCE!R397</f>
        <v>4341.5524599999999</v>
      </c>
      <c r="S69" s="22">
        <f>BALANCE!S373+BALANCE!S385+BALANCE!S397</f>
        <v>132.26324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132.26324</v>
      </c>
      <c r="AE69" s="22">
        <f>BALANCE!AE373+BALANCE!AE385+BALANCE!AE397</f>
        <v>313569.05998999992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79">
        <f>BALANCE!AJ373+BALANCE!AJ385+BALANCE!AJ397</f>
        <v>313569.05998999992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79"/>
    </row>
    <row r="71" spans="2:36" x14ac:dyDescent="0.25">
      <c r="B71" s="31"/>
      <c r="C71" s="191" t="s">
        <v>1045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78">
        <f>SUM(AJ72:AJ76)</f>
        <v>0</v>
      </c>
    </row>
    <row r="72" spans="2:36" x14ac:dyDescent="0.25">
      <c r="B72" s="38" t="s">
        <v>1089</v>
      </c>
      <c r="C72" s="9" t="s">
        <v>629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79">
        <f>BALANCE!AJ375+BALANCE!AJ387+BALANCE!AJ399</f>
        <v>0</v>
      </c>
    </row>
    <row r="73" spans="2:36" x14ac:dyDescent="0.25">
      <c r="B73" s="38" t="s">
        <v>1090</v>
      </c>
      <c r="C73" s="9" t="s">
        <v>631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79">
        <f>BALANCE!AJ376+BALANCE!AJ388+BALANCE!AJ400</f>
        <v>0</v>
      </c>
    </row>
    <row r="74" spans="2:36" x14ac:dyDescent="0.25">
      <c r="B74" s="38" t="s">
        <v>1091</v>
      </c>
      <c r="C74" s="9" t="s">
        <v>633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79">
        <f>BALANCE!AJ377+BALANCE!AJ389+BALANCE!AJ401</f>
        <v>0</v>
      </c>
    </row>
    <row r="75" spans="2:36" x14ac:dyDescent="0.25">
      <c r="B75" s="38" t="s">
        <v>1092</v>
      </c>
      <c r="C75" s="9" t="s">
        <v>635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79">
        <f>BALANCE!AJ378+BALANCE!AJ390+BALANCE!AJ402</f>
        <v>0</v>
      </c>
    </row>
    <row r="76" spans="2:36" x14ac:dyDescent="0.25">
      <c r="B76" s="38" t="s">
        <v>1093</v>
      </c>
      <c r="C76" s="9" t="s">
        <v>637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79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79"/>
    </row>
    <row r="78" spans="2:36" s="28" customFormat="1" x14ac:dyDescent="0.25">
      <c r="B78" s="466"/>
      <c r="C78" s="467" t="s">
        <v>1850</v>
      </c>
      <c r="D78" s="468">
        <f>SUM(D79:D83)</f>
        <v>6166.9312499999996</v>
      </c>
      <c r="E78" s="468">
        <f t="shared" ref="E78:AI78" si="10">SUM(E79:E83)</f>
        <v>8263.5986799999991</v>
      </c>
      <c r="F78" s="468">
        <f t="shared" si="10"/>
        <v>21980.11217</v>
      </c>
      <c r="G78" s="468">
        <f t="shared" si="10"/>
        <v>4694.9610700000003</v>
      </c>
      <c r="H78" s="468">
        <f t="shared" si="10"/>
        <v>41105.603170000002</v>
      </c>
      <c r="I78" s="468">
        <f t="shared" si="10"/>
        <v>3709.02754</v>
      </c>
      <c r="J78" s="468">
        <f t="shared" si="10"/>
        <v>254.64430000000002</v>
      </c>
      <c r="K78" s="468">
        <f t="shared" si="10"/>
        <v>0</v>
      </c>
      <c r="L78" s="468">
        <f>SUM(L79:L83)</f>
        <v>1461.2755599999998</v>
      </c>
      <c r="M78" s="468">
        <f t="shared" si="10"/>
        <v>805.66865999999993</v>
      </c>
      <c r="N78" s="468">
        <f t="shared" si="10"/>
        <v>1157.9988600000001</v>
      </c>
      <c r="O78" s="468">
        <f t="shared" si="10"/>
        <v>1929.9634300000002</v>
      </c>
      <c r="P78" s="468">
        <f t="shared" si="10"/>
        <v>1529.1235300000001</v>
      </c>
      <c r="Q78" s="468">
        <f t="shared" si="10"/>
        <v>0</v>
      </c>
      <c r="R78" s="468">
        <f t="shared" si="10"/>
        <v>10847.701880000001</v>
      </c>
      <c r="S78" s="468">
        <f>SUM(S79:S83)</f>
        <v>2666.8115799999996</v>
      </c>
      <c r="T78" s="468">
        <f t="shared" si="10"/>
        <v>104.24889999999999</v>
      </c>
      <c r="U78" s="468">
        <f t="shared" si="10"/>
        <v>163.3245</v>
      </c>
      <c r="V78" s="468">
        <f t="shared" si="10"/>
        <v>11.74718</v>
      </c>
      <c r="W78" s="468">
        <f t="shared" si="10"/>
        <v>0</v>
      </c>
      <c r="X78" s="468">
        <f t="shared" si="10"/>
        <v>68.491410000000002</v>
      </c>
      <c r="Y78" s="468">
        <f t="shared" si="10"/>
        <v>0</v>
      </c>
      <c r="Z78" s="468">
        <f t="shared" si="10"/>
        <v>429.26847999999995</v>
      </c>
      <c r="AA78" s="468">
        <f t="shared" si="10"/>
        <v>0</v>
      </c>
      <c r="AB78" s="468">
        <f t="shared" si="10"/>
        <v>141.86171999999999</v>
      </c>
      <c r="AC78" s="468">
        <f>SUM(AC79:AC83)</f>
        <v>0</v>
      </c>
      <c r="AD78" s="468">
        <f t="shared" si="10"/>
        <v>3585.7537699999998</v>
      </c>
      <c r="AE78" s="468">
        <f t="shared" si="10"/>
        <v>55539.058819999998</v>
      </c>
      <c r="AF78" s="468">
        <f t="shared" si="10"/>
        <v>1157.9988600000001</v>
      </c>
      <c r="AG78" s="468">
        <f t="shared" si="10"/>
        <v>2278.6913999999997</v>
      </c>
      <c r="AH78" s="468">
        <f t="shared" si="10"/>
        <v>0</v>
      </c>
      <c r="AI78" s="468">
        <f t="shared" si="10"/>
        <v>0</v>
      </c>
      <c r="AJ78" s="469">
        <f>SUM(AJ79:AJ83)</f>
        <v>52102.368560000003</v>
      </c>
    </row>
    <row r="79" spans="2:36" x14ac:dyDescent="0.25">
      <c r="B79" s="38" t="s">
        <v>638</v>
      </c>
      <c r="C79" s="9" t="s">
        <v>629</v>
      </c>
      <c r="D79" s="22">
        <f>BALANCE!D183+BALANCE!D213+BALANCE!D243</f>
        <v>292.34306999999995</v>
      </c>
      <c r="E79" s="22">
        <f>BALANCE!E183+BALANCE!E213+BALANCE!E243</f>
        <v>445.71839</v>
      </c>
      <c r="F79" s="22">
        <f>BALANCE!F183+BALANCE!F213+BALANCE!F243</f>
        <v>3202.2835800000003</v>
      </c>
      <c r="G79" s="22">
        <f>BALANCE!G183+BALANCE!G213+BALANCE!G243</f>
        <v>434.47036999999995</v>
      </c>
      <c r="H79" s="22">
        <f>BALANCE!H183+BALANCE!H213+BALANCE!H243</f>
        <v>4374.8154100000002</v>
      </c>
      <c r="I79" s="22">
        <f>BALANCE!I183+BALANCE!I213+BALANCE!I243</f>
        <v>338.43416000000002</v>
      </c>
      <c r="J79" s="22">
        <f>BALANCE!J183+BALANCE!J213+BALANCE!J243</f>
        <v>67.948170000000005</v>
      </c>
      <c r="K79" s="22">
        <f>BALANCE!K183+BALANCE!K213+BALANCE!K243</f>
        <v>0</v>
      </c>
      <c r="L79" s="22">
        <f>BALANCE!L183+BALANCE!L213+BALANCE!L243</f>
        <v>550.34621000000004</v>
      </c>
      <c r="M79" s="22">
        <f>BALANCE!M183+BALANCE!M213+BALANCE!M243</f>
        <v>97.666659999999993</v>
      </c>
      <c r="N79" s="22">
        <f>BALANCE!N183+BALANCE!N213+BALANCE!N243</f>
        <v>167.31729000000001</v>
      </c>
      <c r="O79" s="22">
        <f>BALANCE!O183+BALANCE!O213+BALANCE!O243</f>
        <v>65.875529999999998</v>
      </c>
      <c r="P79" s="22">
        <f>BALANCE!P183+BALANCE!P213+BALANCE!P243</f>
        <v>232.08127000000002</v>
      </c>
      <c r="Q79" s="22">
        <f>BALANCE!Q183+BALANCE!Q213+BALANCE!Q243</f>
        <v>0</v>
      </c>
      <c r="R79" s="22">
        <f>BALANCE!R183+BALANCE!R213+BALANCE!R243</f>
        <v>1519.66929</v>
      </c>
      <c r="S79" s="22">
        <f>BALANCE!S183+BALANCE!S213+BALANCE!S243</f>
        <v>488.18340999999998</v>
      </c>
      <c r="T79" s="22">
        <f>BALANCE!T183+BALANCE!T213+BALANCE!T243</f>
        <v>14.656610000000001</v>
      </c>
      <c r="U79" s="22">
        <f>BALANCE!U183+BALANCE!U213+BALANCE!U243</f>
        <v>3.4368699999999999</v>
      </c>
      <c r="V79" s="22">
        <f>BALANCE!V183+BALANCE!V213+BALANCE!V243</f>
        <v>2.3339300000000001</v>
      </c>
      <c r="W79" s="22">
        <f>BALANCE!W183+BALANCE!W213+BALANCE!W243</f>
        <v>0</v>
      </c>
      <c r="X79" s="22">
        <f>BALANCE!X183+BALANCE!X213+BALANCE!X243</f>
        <v>3.0489000000000002</v>
      </c>
      <c r="Y79" s="22">
        <f>BALANCE!Y183+BALANCE!Y213+BALANCE!Y243</f>
        <v>0</v>
      </c>
      <c r="Z79" s="22">
        <f>BALANCE!Z183+BALANCE!Z213+BALANCE!Z243</f>
        <v>30.046790000000001</v>
      </c>
      <c r="AA79" s="22">
        <f>BALANCE!AA183+BALANCE!AA213+BALANCE!AA243</f>
        <v>0</v>
      </c>
      <c r="AB79" s="22">
        <f>BALANCE!AB183+BALANCE!AB213+BALANCE!AB243</f>
        <v>14.90517</v>
      </c>
      <c r="AC79" s="22">
        <f>BALANCE!AC183+BALANCE!AC213+BALANCE!AC243</f>
        <v>0</v>
      </c>
      <c r="AD79" s="22">
        <f>BALANCE!AD183+BALANCE!AD213+BALANCE!AD243</f>
        <v>556.61167999999998</v>
      </c>
      <c r="AE79" s="22">
        <f>BALANCE!AE183+BALANCE!AE213+BALANCE!AE243</f>
        <v>6451.096379999999</v>
      </c>
      <c r="AF79" s="22">
        <f>BALANCE!AF183+BALANCE!AF213+BALANCE!AF243</f>
        <v>167.31729000000001</v>
      </c>
      <c r="AG79" s="22">
        <f>BALANCE!AG183+BALANCE!AG213+BALANCE!AG243</f>
        <v>650.34680000000003</v>
      </c>
      <c r="AH79" s="22">
        <f>BALANCE!AH183+BALANCE!AH213+BALANCE!AH243</f>
        <v>0</v>
      </c>
      <c r="AI79" s="22">
        <f>BALANCE!AI183+BALANCE!AI213+BALANCE!AI243</f>
        <v>0</v>
      </c>
      <c r="AJ79" s="379">
        <f>BALANCE!AJ183+BALANCE!AJ213+BALANCE!AJ243</f>
        <v>5633.4322899999997</v>
      </c>
    </row>
    <row r="80" spans="2:36" x14ac:dyDescent="0.25">
      <c r="B80" s="38" t="s">
        <v>639</v>
      </c>
      <c r="C80" s="9" t="s">
        <v>631</v>
      </c>
      <c r="D80" s="22">
        <f>BALANCE!D184+BALANCE!D214+BALANCE!D244</f>
        <v>631.63611999999989</v>
      </c>
      <c r="E80" s="22">
        <f>BALANCE!E184+BALANCE!E214+BALANCE!E244</f>
        <v>234.78666000000001</v>
      </c>
      <c r="F80" s="22">
        <f>BALANCE!F184+BALANCE!F214+BALANCE!F244</f>
        <v>1707.0729699999997</v>
      </c>
      <c r="G80" s="22">
        <f>BALANCE!G184+BALANCE!G214+BALANCE!G244</f>
        <v>325.81836999999996</v>
      </c>
      <c r="H80" s="22">
        <f>BALANCE!H184+BALANCE!H214+BALANCE!H244</f>
        <v>2899.31412</v>
      </c>
      <c r="I80" s="22">
        <f>BALANCE!I184+BALANCE!I214+BALANCE!I244</f>
        <v>203.76584</v>
      </c>
      <c r="J80" s="22">
        <f>BALANCE!J184+BALANCE!J214+BALANCE!J244</f>
        <v>20.701319999999999</v>
      </c>
      <c r="K80" s="22">
        <f>BALANCE!K184+BALANCE!K214+BALANCE!K244</f>
        <v>0</v>
      </c>
      <c r="L80" s="22">
        <f>BALANCE!L184+BALANCE!L214+BALANCE!L244</f>
        <v>58.10615</v>
      </c>
      <c r="M80" s="22">
        <f>BALANCE!M184+BALANCE!M214+BALANCE!M244</f>
        <v>61.430040000000005</v>
      </c>
      <c r="N80" s="22">
        <f>BALANCE!N184+BALANCE!N214+BALANCE!N244</f>
        <v>103.50225999999999</v>
      </c>
      <c r="O80" s="22">
        <f>BALANCE!O184+BALANCE!O214+BALANCE!O244</f>
        <v>79.793769999999995</v>
      </c>
      <c r="P80" s="22">
        <f>BALANCE!P184+BALANCE!P214+BALANCE!P244</f>
        <v>148.41140000000001</v>
      </c>
      <c r="Q80" s="22">
        <f>BALANCE!Q184+BALANCE!Q214+BALANCE!Q244</f>
        <v>0</v>
      </c>
      <c r="R80" s="22">
        <f>BALANCE!R184+BALANCE!R214+BALANCE!R244</f>
        <v>675.71078000000011</v>
      </c>
      <c r="S80" s="22">
        <f>BALANCE!S184+BALANCE!S214+BALANCE!S244</f>
        <v>163.69028</v>
      </c>
      <c r="T80" s="22">
        <f>BALANCE!T184+BALANCE!T214+BALANCE!T244</f>
        <v>9.9017300000000006</v>
      </c>
      <c r="U80" s="22">
        <f>BALANCE!U184+BALANCE!U214+BALANCE!U244</f>
        <v>11.239280000000001</v>
      </c>
      <c r="V80" s="22">
        <f>BALANCE!V184+BALANCE!V214+BALANCE!V244</f>
        <v>1.6012600000000001</v>
      </c>
      <c r="W80" s="22">
        <f>BALANCE!W184+BALANCE!W214+BALANCE!W244</f>
        <v>0</v>
      </c>
      <c r="X80" s="22">
        <f>BALANCE!X184+BALANCE!X214+BALANCE!X244</f>
        <v>2.0811899999999999</v>
      </c>
      <c r="Y80" s="22">
        <f>BALANCE!Y184+BALANCE!Y214+BALANCE!Y244</f>
        <v>0</v>
      </c>
      <c r="Z80" s="22">
        <f>BALANCE!Z184+BALANCE!Z214+BALANCE!Z244</f>
        <v>59.172719999999998</v>
      </c>
      <c r="AA80" s="22">
        <f>BALANCE!AA184+BALANCE!AA214+BALANCE!AA244</f>
        <v>0</v>
      </c>
      <c r="AB80" s="22">
        <f>BALANCE!AB184+BALANCE!AB214+BALANCE!AB244</f>
        <v>15.89941</v>
      </c>
      <c r="AC80" s="22">
        <f>BALANCE!AC184+BALANCE!AC214+BALANCE!AC244</f>
        <v>0</v>
      </c>
      <c r="AD80" s="22">
        <f>BALANCE!AD184+BALANCE!AD214+BALANCE!AD244</f>
        <v>263.58587</v>
      </c>
      <c r="AE80" s="22">
        <f>BALANCE!AE184+BALANCE!AE214+BALANCE!AE244</f>
        <v>3838.6107700000002</v>
      </c>
      <c r="AF80" s="22">
        <f>BALANCE!AF184+BALANCE!AF214+BALANCE!AF244</f>
        <v>103.50225999999999</v>
      </c>
      <c r="AG80" s="22">
        <f>BALANCE!AG184+BALANCE!AG214+BALANCE!AG244</f>
        <v>121.13745</v>
      </c>
      <c r="AH80" s="22">
        <f>BALANCE!AH184+BALANCE!AH214+BALANCE!AH244</f>
        <v>0</v>
      </c>
      <c r="AI80" s="22">
        <f>BALANCE!AI184+BALANCE!AI214+BALANCE!AI244</f>
        <v>0</v>
      </c>
      <c r="AJ80" s="379">
        <f>BALANCE!AJ184+BALANCE!AJ214+BALANCE!AJ244</f>
        <v>3613.9710599999999</v>
      </c>
    </row>
    <row r="81" spans="2:36" x14ac:dyDescent="0.25">
      <c r="B81" s="38" t="s">
        <v>640</v>
      </c>
      <c r="C81" s="9" t="s">
        <v>633</v>
      </c>
      <c r="D81" s="22">
        <f>BALANCE!D185+BALANCE!D215+BALANCE!D245</f>
        <v>606.72226999999998</v>
      </c>
      <c r="E81" s="22">
        <f>BALANCE!E185+BALANCE!E215+BALANCE!E245</f>
        <v>653.9390699999999</v>
      </c>
      <c r="F81" s="22">
        <f>BALANCE!F185+BALANCE!F215+BALANCE!F245</f>
        <v>1769.1647800000001</v>
      </c>
      <c r="G81" s="22">
        <f>BALANCE!G185+BALANCE!G215+BALANCE!G245</f>
        <v>477.32652000000002</v>
      </c>
      <c r="H81" s="22">
        <f>BALANCE!H185+BALANCE!H215+BALANCE!H245</f>
        <v>3507.1526399999998</v>
      </c>
      <c r="I81" s="22">
        <f>BALANCE!I185+BALANCE!I215+BALANCE!I245</f>
        <v>309.77026999999998</v>
      </c>
      <c r="J81" s="22">
        <f>BALANCE!J185+BALANCE!J215+BALANCE!J245</f>
        <v>30.370440000000002</v>
      </c>
      <c r="K81" s="22">
        <f>BALANCE!K185+BALANCE!K215+BALANCE!K245</f>
        <v>0</v>
      </c>
      <c r="L81" s="22">
        <f>BALANCE!L185+BALANCE!L215+BALANCE!L245</f>
        <v>77.990600000000001</v>
      </c>
      <c r="M81" s="22">
        <f>BALANCE!M185+BALANCE!M215+BALANCE!M245</f>
        <v>97.038079999999994</v>
      </c>
      <c r="N81" s="22">
        <f>BALANCE!N185+BALANCE!N215+BALANCE!N245</f>
        <v>156.20341000000002</v>
      </c>
      <c r="O81" s="22">
        <f>BALANCE!O185+BALANCE!O215+BALANCE!O245</f>
        <v>117.71370999999999</v>
      </c>
      <c r="P81" s="22">
        <f>BALANCE!P185+BALANCE!P215+BALANCE!P245</f>
        <v>215.41883000000001</v>
      </c>
      <c r="Q81" s="22">
        <f>BALANCE!Q185+BALANCE!Q215+BALANCE!Q245</f>
        <v>0</v>
      </c>
      <c r="R81" s="22">
        <f>BALANCE!R185+BALANCE!R215+BALANCE!R245</f>
        <v>1004.5053399999999</v>
      </c>
      <c r="S81" s="22">
        <f>BALANCE!S185+BALANCE!S215+BALANCE!S245</f>
        <v>229.74331000000001</v>
      </c>
      <c r="T81" s="22">
        <f>BALANCE!T185+BALANCE!T215+BALANCE!T245</f>
        <v>12.901219999999999</v>
      </c>
      <c r="U81" s="22">
        <f>BALANCE!U185+BALANCE!U215+BALANCE!U245</f>
        <v>13.666029999999999</v>
      </c>
      <c r="V81" s="22">
        <f>BALANCE!V185+BALANCE!V215+BALANCE!V245</f>
        <v>2.4521800000000002</v>
      </c>
      <c r="W81" s="22">
        <f>BALANCE!W185+BALANCE!W215+BALANCE!W245</f>
        <v>0</v>
      </c>
      <c r="X81" s="22">
        <f>BALANCE!X185+BALANCE!X215+BALANCE!X245</f>
        <v>2.1153200000000001</v>
      </c>
      <c r="Y81" s="22">
        <f>BALANCE!Y185+BALANCE!Y215+BALANCE!Y245</f>
        <v>0</v>
      </c>
      <c r="Z81" s="22">
        <f>BALANCE!Z185+BALANCE!Z215+BALANCE!Z245</f>
        <v>87.63633999999999</v>
      </c>
      <c r="AA81" s="22">
        <f>BALANCE!AA185+BALANCE!AA215+BALANCE!AA245</f>
        <v>0</v>
      </c>
      <c r="AB81" s="22">
        <f>BALANCE!AB185+BALANCE!AB215+BALANCE!AB245</f>
        <v>17.667370000000002</v>
      </c>
      <c r="AC81" s="22">
        <f>BALANCE!AC185+BALANCE!AC215+BALANCE!AC245</f>
        <v>0</v>
      </c>
      <c r="AD81" s="22">
        <f>BALANCE!AD185+BALANCE!AD215+BALANCE!AD245</f>
        <v>366.18176999999997</v>
      </c>
      <c r="AE81" s="22">
        <f>BALANCE!AE185+BALANCE!AE215+BALANCE!AE245</f>
        <v>4877.8397499999992</v>
      </c>
      <c r="AF81" s="22">
        <f>BALANCE!AF185+BALANCE!AF215+BALANCE!AF245</f>
        <v>156.20341000000002</v>
      </c>
      <c r="AG81" s="22">
        <f>BALANCE!AG185+BALANCE!AG215+BALANCE!AG245</f>
        <v>177.48086000000001</v>
      </c>
      <c r="AH81" s="22">
        <f>BALANCE!AH185+BALANCE!AH215+BALANCE!AH245</f>
        <v>0</v>
      </c>
      <c r="AI81" s="22">
        <f>BALANCE!AI185+BALANCE!AI215+BALANCE!AI245</f>
        <v>0</v>
      </c>
      <c r="AJ81" s="379">
        <f>BALANCE!AJ185+BALANCE!AJ215+BALANCE!AJ245</f>
        <v>4544.1554799999994</v>
      </c>
    </row>
    <row r="82" spans="2:36" x14ac:dyDescent="0.25">
      <c r="B82" s="38" t="s">
        <v>641</v>
      </c>
      <c r="C82" s="9" t="s">
        <v>635</v>
      </c>
      <c r="D82" s="22">
        <f>BALANCE!D186+BALANCE!D216+BALANCE!D246</f>
        <v>1059.8833299999999</v>
      </c>
      <c r="E82" s="22">
        <f>BALANCE!E186+BALANCE!E216+BALANCE!E246</f>
        <v>946.84699999999998</v>
      </c>
      <c r="F82" s="22">
        <f>BALANCE!F186+BALANCE!F216+BALANCE!F246</f>
        <v>3290.6029399999998</v>
      </c>
      <c r="G82" s="22">
        <f>BALANCE!G186+BALANCE!G216+BALANCE!G246</f>
        <v>772.08330000000001</v>
      </c>
      <c r="H82" s="22">
        <f>BALANCE!H186+BALANCE!H216+BALANCE!H246</f>
        <v>6069.4165700000003</v>
      </c>
      <c r="I82" s="22">
        <f>BALANCE!I186+BALANCE!I216+BALANCE!I246</f>
        <v>631.03756999999996</v>
      </c>
      <c r="J82" s="22">
        <f>BALANCE!J186+BALANCE!J216+BALANCE!J246</f>
        <v>50.583069999999999</v>
      </c>
      <c r="K82" s="22">
        <f>BALANCE!K186+BALANCE!K216+BALANCE!K246</f>
        <v>0</v>
      </c>
      <c r="L82" s="22">
        <f>BALANCE!L186+BALANCE!L216+BALANCE!L246</f>
        <v>143.38991999999999</v>
      </c>
      <c r="M82" s="22">
        <f>BALANCE!M186+BALANCE!M216+BALANCE!M246</f>
        <v>145.82673</v>
      </c>
      <c r="N82" s="22">
        <f>BALANCE!N186+BALANCE!N216+BALANCE!N246</f>
        <v>247.89185999999998</v>
      </c>
      <c r="O82" s="22">
        <f>BALANCE!O186+BALANCE!O216+BALANCE!O246</f>
        <v>227.54416999999998</v>
      </c>
      <c r="P82" s="22">
        <f>BALANCE!P186+BALANCE!P216+BALANCE!P246</f>
        <v>211.94866999999999</v>
      </c>
      <c r="Q82" s="22">
        <f>BALANCE!Q186+BALANCE!Q216+BALANCE!Q246</f>
        <v>0</v>
      </c>
      <c r="R82" s="22">
        <f>BALANCE!R186+BALANCE!R216+BALANCE!R246</f>
        <v>1658.22199</v>
      </c>
      <c r="S82" s="22">
        <f>BALANCE!S186+BALANCE!S216+BALANCE!S246</f>
        <v>480.62279999999998</v>
      </c>
      <c r="T82" s="22">
        <f>BALANCE!T186+BALANCE!T216+BALANCE!T246</f>
        <v>15.74283</v>
      </c>
      <c r="U82" s="22">
        <f>BALANCE!U186+BALANCE!U216+BALANCE!U246</f>
        <v>23.343499999999999</v>
      </c>
      <c r="V82" s="22">
        <f>BALANCE!V186+BALANCE!V216+BALANCE!V246</f>
        <v>1.29027</v>
      </c>
      <c r="W82" s="22">
        <f>BALANCE!W186+BALANCE!W216+BALANCE!W246</f>
        <v>0</v>
      </c>
      <c r="X82" s="22">
        <f>BALANCE!X186+BALANCE!X216+BALANCE!X246</f>
        <v>6.5746400000000005</v>
      </c>
      <c r="Y82" s="22">
        <f>BALANCE!Y186+BALANCE!Y216+BALANCE!Y246</f>
        <v>0</v>
      </c>
      <c r="Z82" s="22">
        <f>BALANCE!Z186+BALANCE!Z216+BALANCE!Z246</f>
        <v>152.37203</v>
      </c>
      <c r="AA82" s="22">
        <f>BALANCE!AA186+BALANCE!AA216+BALANCE!AA246</f>
        <v>0</v>
      </c>
      <c r="AB82" s="22">
        <f>BALANCE!AB186+BALANCE!AB216+BALANCE!AB246</f>
        <v>26.75733</v>
      </c>
      <c r="AC82" s="22">
        <f>BALANCE!AC186+BALANCE!AC216+BALANCE!AC246</f>
        <v>0</v>
      </c>
      <c r="AD82" s="22">
        <f>BALANCE!AD186+BALANCE!AD216+BALANCE!AD246</f>
        <v>706.70339999999999</v>
      </c>
      <c r="AE82" s="22">
        <f>BALANCE!AE186+BALANCE!AE216+BALANCE!AE246</f>
        <v>8434.3419600000016</v>
      </c>
      <c r="AF82" s="22">
        <f>BALANCE!AF186+BALANCE!AF216+BALANCE!AF246</f>
        <v>247.89185999999998</v>
      </c>
      <c r="AG82" s="22">
        <f>BALANCE!AG186+BALANCE!AG216+BALANCE!AG246</f>
        <v>290.50691999999998</v>
      </c>
      <c r="AH82" s="22">
        <f>BALANCE!AH186+BALANCE!AH216+BALANCE!AH246</f>
        <v>0</v>
      </c>
      <c r="AI82" s="22">
        <f>BALANCE!AI186+BALANCE!AI216+BALANCE!AI246</f>
        <v>0</v>
      </c>
      <c r="AJ82" s="379">
        <f>BALANCE!AJ186+BALANCE!AJ216+BALANCE!AJ246</f>
        <v>7895.9431799999993</v>
      </c>
    </row>
    <row r="83" spans="2:36" x14ac:dyDescent="0.25">
      <c r="B83" s="38" t="s">
        <v>642</v>
      </c>
      <c r="C83" s="9" t="s">
        <v>637</v>
      </c>
      <c r="D83" s="22">
        <f>BALANCE!D187+BALANCE!D217+BALANCE!D247</f>
        <v>3576.3464600000002</v>
      </c>
      <c r="E83" s="22">
        <f>BALANCE!E187+BALANCE!E217+BALANCE!E247</f>
        <v>5982.3075599999993</v>
      </c>
      <c r="F83" s="22">
        <f>BALANCE!F187+BALANCE!F217+BALANCE!F247</f>
        <v>12010.9879</v>
      </c>
      <c r="G83" s="22">
        <f>BALANCE!G187+BALANCE!G217+BALANCE!G247</f>
        <v>2685.26251</v>
      </c>
      <c r="H83" s="22">
        <f>BALANCE!H187+BALANCE!H217+BALANCE!H247</f>
        <v>24254.904429999999</v>
      </c>
      <c r="I83" s="22">
        <f>BALANCE!I187+BALANCE!I217+BALANCE!I247</f>
        <v>2226.0196999999998</v>
      </c>
      <c r="J83" s="22">
        <f>BALANCE!J187+BALANCE!J217+BALANCE!J247</f>
        <v>85.041300000000007</v>
      </c>
      <c r="K83" s="22">
        <f>BALANCE!K187+BALANCE!K217+BALANCE!K247</f>
        <v>0</v>
      </c>
      <c r="L83" s="22">
        <f>BALANCE!L187+BALANCE!L217+BALANCE!L247</f>
        <v>631.44267999999988</v>
      </c>
      <c r="M83" s="22">
        <f>BALANCE!M187+BALANCE!M217+BALANCE!M247</f>
        <v>403.70714999999996</v>
      </c>
      <c r="N83" s="22">
        <f>BALANCE!N187+BALANCE!N217+BALANCE!N247</f>
        <v>483.08404000000007</v>
      </c>
      <c r="O83" s="22">
        <f>BALANCE!O187+BALANCE!O217+BALANCE!O247</f>
        <v>1439.0362500000001</v>
      </c>
      <c r="P83" s="22">
        <f>BALANCE!P187+BALANCE!P217+BALANCE!P247</f>
        <v>721.26336000000003</v>
      </c>
      <c r="Q83" s="22">
        <f>BALANCE!Q187+BALANCE!Q217+BALANCE!Q247</f>
        <v>0</v>
      </c>
      <c r="R83" s="22">
        <f>BALANCE!R187+BALANCE!R217+BALANCE!R247</f>
        <v>5989.5944799999997</v>
      </c>
      <c r="S83" s="22">
        <f>BALANCE!S187+BALANCE!S217+BALANCE!S247</f>
        <v>1304.57178</v>
      </c>
      <c r="T83" s="22">
        <f>BALANCE!T187+BALANCE!T217+BALANCE!T247</f>
        <v>51.046510000000005</v>
      </c>
      <c r="U83" s="22">
        <f>BALANCE!U187+BALANCE!U217+BALANCE!U247</f>
        <v>111.63882000000001</v>
      </c>
      <c r="V83" s="22">
        <f>BALANCE!V187+BALANCE!V217+BALANCE!V247</f>
        <v>4.0695399999999999</v>
      </c>
      <c r="W83" s="22">
        <f>BALANCE!W187+BALANCE!W217+BALANCE!W247</f>
        <v>0</v>
      </c>
      <c r="X83" s="22">
        <f>BALANCE!X187+BALANCE!X217+BALANCE!X247</f>
        <v>54.67136</v>
      </c>
      <c r="Y83" s="22">
        <f>BALANCE!Y187+BALANCE!Y217+BALANCE!Y247</f>
        <v>0</v>
      </c>
      <c r="Z83" s="22">
        <f>BALANCE!Z187+BALANCE!Z217+BALANCE!Z247</f>
        <v>100.04060000000001</v>
      </c>
      <c r="AA83" s="22">
        <f>BALANCE!AA187+BALANCE!AA217+BALANCE!AA247</f>
        <v>0</v>
      </c>
      <c r="AB83" s="22">
        <f>BALANCE!AB187+BALANCE!AB217+BALANCE!AB247</f>
        <v>66.632440000000003</v>
      </c>
      <c r="AC83" s="22">
        <f>BALANCE!AC187+BALANCE!AC217+BALANCE!AC247</f>
        <v>0</v>
      </c>
      <c r="AD83" s="22">
        <f>BALANCE!AD187+BALANCE!AD217+BALANCE!AD247</f>
        <v>1692.6710499999999</v>
      </c>
      <c r="AE83" s="22">
        <f>BALANCE!AE187+BALANCE!AE217+BALANCE!AE247</f>
        <v>31937.169959999999</v>
      </c>
      <c r="AF83" s="22">
        <f>BALANCE!AF187+BALANCE!AF217+BALANCE!AF247</f>
        <v>483.08404000000007</v>
      </c>
      <c r="AG83" s="22">
        <f>BALANCE!AG187+BALANCE!AG217+BALANCE!AG247</f>
        <v>1039.2193699999998</v>
      </c>
      <c r="AH83" s="22">
        <f>BALANCE!AH187+BALANCE!AH217+BALANCE!AH247</f>
        <v>0</v>
      </c>
      <c r="AI83" s="22">
        <f>BALANCE!AI187+BALANCE!AI217+BALANCE!AI247</f>
        <v>0</v>
      </c>
      <c r="AJ83" s="379">
        <f>BALANCE!AJ187+BALANCE!AJ217+BALANCE!AJ247</f>
        <v>30414.866549999999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79"/>
    </row>
    <row r="85" spans="2:36" s="42" customFormat="1" x14ac:dyDescent="0.25">
      <c r="B85" s="31"/>
      <c r="C85" s="191" t="s">
        <v>1851</v>
      </c>
      <c r="D85" s="137">
        <f>SUM(D86:D90)</f>
        <v>12019.980220000001</v>
      </c>
      <c r="E85" s="137">
        <f t="shared" ref="E85:AI85" si="11">SUM(E86:E90)</f>
        <v>84775.775510000007</v>
      </c>
      <c r="F85" s="137">
        <f t="shared" si="11"/>
        <v>86349.117020000005</v>
      </c>
      <c r="G85" s="137">
        <f t="shared" si="11"/>
        <v>37319.991680000006</v>
      </c>
      <c r="H85" s="137">
        <f t="shared" si="11"/>
        <v>220464.86443000002</v>
      </c>
      <c r="I85" s="137">
        <f t="shared" si="11"/>
        <v>19722.349000000002</v>
      </c>
      <c r="J85" s="137">
        <f t="shared" si="11"/>
        <v>12889.810219999999</v>
      </c>
      <c r="K85" s="137">
        <f t="shared" si="11"/>
        <v>0</v>
      </c>
      <c r="L85" s="137">
        <f>SUM(L86:L90)</f>
        <v>60371.974309999998</v>
      </c>
      <c r="M85" s="137">
        <f t="shared" si="11"/>
        <v>5940.5546800000002</v>
      </c>
      <c r="N85" s="137">
        <f t="shared" si="11"/>
        <v>12588.135129999999</v>
      </c>
      <c r="O85" s="137">
        <f t="shared" si="11"/>
        <v>1529.1699800000001</v>
      </c>
      <c r="P85" s="137">
        <f t="shared" si="11"/>
        <v>3106.6599899999997</v>
      </c>
      <c r="Q85" s="137">
        <f t="shared" si="11"/>
        <v>16036.262910000001</v>
      </c>
      <c r="R85" s="137">
        <f t="shared" si="11"/>
        <v>132184.91622000001</v>
      </c>
      <c r="S85" s="137">
        <f>SUM(S86:S90)</f>
        <v>17.969110000000001</v>
      </c>
      <c r="T85" s="137">
        <f t="shared" si="11"/>
        <v>1673.83753</v>
      </c>
      <c r="U85" s="137">
        <f t="shared" si="11"/>
        <v>507.43112999999994</v>
      </c>
      <c r="V85" s="137">
        <f t="shared" si="11"/>
        <v>561.38383999999996</v>
      </c>
      <c r="W85" s="137">
        <f t="shared" si="11"/>
        <v>0</v>
      </c>
      <c r="X85" s="137">
        <f t="shared" si="11"/>
        <v>246.66586000000001</v>
      </c>
      <c r="Y85" s="137">
        <f t="shared" si="11"/>
        <v>312.30543</v>
      </c>
      <c r="Z85" s="137">
        <f t="shared" si="11"/>
        <v>215.32008999999999</v>
      </c>
      <c r="AA85" s="137">
        <f t="shared" si="11"/>
        <v>0</v>
      </c>
      <c r="AB85" s="137">
        <f t="shared" si="11"/>
        <v>327.46899000000002</v>
      </c>
      <c r="AC85" s="137">
        <f>SUM(AC86:AC90)</f>
        <v>0</v>
      </c>
      <c r="AD85" s="137">
        <f t="shared" si="11"/>
        <v>3862.3819800000001</v>
      </c>
      <c r="AE85" s="137">
        <f t="shared" si="11"/>
        <v>356512.16263000004</v>
      </c>
      <c r="AF85" s="137">
        <f t="shared" si="11"/>
        <v>12588.135129999999</v>
      </c>
      <c r="AG85" s="137">
        <f t="shared" si="11"/>
        <v>66873.912830000001</v>
      </c>
      <c r="AH85" s="137">
        <f t="shared" si="11"/>
        <v>0</v>
      </c>
      <c r="AI85" s="137">
        <f t="shared" si="11"/>
        <v>312.30543</v>
      </c>
      <c r="AJ85" s="380">
        <f>SUM(AJ86:AJ90)</f>
        <v>276737.80923999997</v>
      </c>
    </row>
    <row r="86" spans="2:36" x14ac:dyDescent="0.25">
      <c r="B86" s="37" t="s">
        <v>653</v>
      </c>
      <c r="C86" s="9" t="s">
        <v>629</v>
      </c>
      <c r="D86" s="22">
        <f>BALANCE!D189+BALANCE!D219+BALANCE!D249</f>
        <v>406.46062000000001</v>
      </c>
      <c r="E86" s="22">
        <f>BALANCE!E189+BALANCE!E219+BALANCE!E249</f>
        <v>4741.1216899999999</v>
      </c>
      <c r="F86" s="22">
        <f>BALANCE!F189+BALANCE!F219+BALANCE!F249</f>
        <v>13696.935869999999</v>
      </c>
      <c r="G86" s="22">
        <f>BALANCE!G189+BALANCE!G219+BALANCE!G249</f>
        <v>2653.0000799999998</v>
      </c>
      <c r="H86" s="22">
        <f>BALANCE!H189+BALANCE!H219+BALANCE!H249</f>
        <v>21497.518260000001</v>
      </c>
      <c r="I86" s="22">
        <f>BALANCE!I189+BALANCE!I219+BALANCE!I249</f>
        <v>1348.6731</v>
      </c>
      <c r="J86" s="22">
        <f>BALANCE!J189+BALANCE!J219+BALANCE!J249</f>
        <v>3048.4166099999998</v>
      </c>
      <c r="K86" s="22">
        <f>BALANCE!K189+BALANCE!K219+BALANCE!K249</f>
        <v>0</v>
      </c>
      <c r="L86" s="22">
        <f>BALANCE!L189+BALANCE!L219+BALANCE!L249</f>
        <v>21293.602939999997</v>
      </c>
      <c r="M86" s="22">
        <f>BALANCE!M189+BALANCE!M219+BALANCE!M249</f>
        <v>578.93232</v>
      </c>
      <c r="N86" s="22">
        <f>BALANCE!N189+BALANCE!N219+BALANCE!N249</f>
        <v>1086.3614299999999</v>
      </c>
      <c r="O86" s="22">
        <f>BALANCE!O189+BALANCE!O219+BALANCE!O249</f>
        <v>134.18018000000001</v>
      </c>
      <c r="P86" s="22">
        <f>BALANCE!P189+BALANCE!P219+BALANCE!P249</f>
        <v>209.95644000000001</v>
      </c>
      <c r="Q86" s="22">
        <f>BALANCE!Q189+BALANCE!Q219+BALANCE!Q249</f>
        <v>2311.4580000000001</v>
      </c>
      <c r="R86" s="22">
        <f>BALANCE!R189+BALANCE!R219+BALANCE!R249</f>
        <v>30011.581020000001</v>
      </c>
      <c r="S86" s="22">
        <f>BALANCE!S189+BALANCE!S219+BALANCE!S249</f>
        <v>4.9319699999999997</v>
      </c>
      <c r="T86" s="22">
        <f>BALANCE!T189+BALANCE!T219+BALANCE!T249</f>
        <v>163.99556000000001</v>
      </c>
      <c r="U86" s="22">
        <f>BALANCE!U189+BALANCE!U219+BALANCE!U249</f>
        <v>42.169060000000002</v>
      </c>
      <c r="V86" s="22">
        <f>BALANCE!V189+BALANCE!V219+BALANCE!V249</f>
        <v>86.009170000000012</v>
      </c>
      <c r="W86" s="22">
        <f>BALANCE!W189+BALANCE!W219+BALANCE!W249</f>
        <v>0</v>
      </c>
      <c r="X86" s="22">
        <f>BALANCE!X189+BALANCE!X219+BALANCE!X249</f>
        <v>49.065559999999998</v>
      </c>
      <c r="Y86" s="22">
        <f>BALANCE!Y189+BALANCE!Y219+BALANCE!Y249</f>
        <v>46.609599999999993</v>
      </c>
      <c r="Z86" s="22">
        <f>BALANCE!Z189+BALANCE!Z219+BALANCE!Z249</f>
        <v>11.734699999999998</v>
      </c>
      <c r="AA86" s="22">
        <f>BALANCE!AA189+BALANCE!AA219+BALANCE!AA249</f>
        <v>0</v>
      </c>
      <c r="AB86" s="22">
        <f>BALANCE!AB189+BALANCE!AB219+BALANCE!AB249</f>
        <v>34.64875</v>
      </c>
      <c r="AC86" s="22">
        <f>BALANCE!AC189+BALANCE!AC219+BALANCE!AC249</f>
        <v>0</v>
      </c>
      <c r="AD86" s="22">
        <f>BALANCE!AD189+BALANCE!AD219+BALANCE!AD249</f>
        <v>439.16437000000002</v>
      </c>
      <c r="AE86" s="22">
        <f>BALANCE!AE189+BALANCE!AE219+BALANCE!AE249</f>
        <v>51948.263650000001</v>
      </c>
      <c r="AF86" s="22">
        <f>BALANCE!AF189+BALANCE!AF219+BALANCE!AF249</f>
        <v>1086.3614299999999</v>
      </c>
      <c r="AG86" s="22">
        <f>BALANCE!AG189+BALANCE!AG219+BALANCE!AG249</f>
        <v>21958.544429999998</v>
      </c>
      <c r="AH86" s="22">
        <f>BALANCE!AH189+BALANCE!AH219+BALANCE!AH249</f>
        <v>0</v>
      </c>
      <c r="AI86" s="22">
        <f>BALANCE!AI189+BALANCE!AI219+BALANCE!AI249</f>
        <v>46.609599999999993</v>
      </c>
      <c r="AJ86" s="379">
        <f>BALANCE!AJ189+BALANCE!AJ219+BALANCE!AJ249</f>
        <v>28856.748189999998</v>
      </c>
    </row>
    <row r="87" spans="2:36" x14ac:dyDescent="0.25">
      <c r="B87" s="37" t="s">
        <v>654</v>
      </c>
      <c r="C87" s="9" t="s">
        <v>631</v>
      </c>
      <c r="D87" s="22">
        <f>BALANCE!D190+BALANCE!D220+BALANCE!D250</f>
        <v>1331.2783400000001</v>
      </c>
      <c r="E87" s="22">
        <f>BALANCE!E190+BALANCE!E220+BALANCE!E250</f>
        <v>4113.0255200000001</v>
      </c>
      <c r="F87" s="22">
        <f>BALANCE!F190+BALANCE!F220+BALANCE!F250</f>
        <v>6851.8283200000005</v>
      </c>
      <c r="G87" s="22">
        <f>BALANCE!G190+BALANCE!G220+BALANCE!G250</f>
        <v>4005.2698699999996</v>
      </c>
      <c r="H87" s="22">
        <f>BALANCE!H190+BALANCE!H220+BALANCE!H250</f>
        <v>16301.402049999999</v>
      </c>
      <c r="I87" s="22">
        <f>BALANCE!I190+BALANCE!I220+BALANCE!I250</f>
        <v>1663.6084000000001</v>
      </c>
      <c r="J87" s="22">
        <f>BALANCE!J190+BALANCE!J220+BALANCE!J250</f>
        <v>718.81137000000001</v>
      </c>
      <c r="K87" s="22">
        <f>BALANCE!K190+BALANCE!K220+BALANCE!K250</f>
        <v>0</v>
      </c>
      <c r="L87" s="22">
        <f>BALANCE!L190+BALANCE!L220+BALANCE!L250</f>
        <v>1209.25341</v>
      </c>
      <c r="M87" s="22">
        <f>BALANCE!M190+BALANCE!M220+BALANCE!M250</f>
        <v>317.74679000000003</v>
      </c>
      <c r="N87" s="22">
        <f>BALANCE!N190+BALANCE!N220+BALANCE!N250</f>
        <v>946.89451999999994</v>
      </c>
      <c r="O87" s="22">
        <f>BALANCE!O190+BALANCE!O220+BALANCE!O250</f>
        <v>92.528970000000015</v>
      </c>
      <c r="P87" s="22">
        <f>BALANCE!P190+BALANCE!P220+BALANCE!P250</f>
        <v>171.41002</v>
      </c>
      <c r="Q87" s="22">
        <f>BALANCE!Q190+BALANCE!Q220+BALANCE!Q250</f>
        <v>1439.4484799999998</v>
      </c>
      <c r="R87" s="22">
        <f>BALANCE!R190+BALANCE!R220+BALANCE!R250</f>
        <v>6559.7019600000003</v>
      </c>
      <c r="S87" s="22">
        <f>BALANCE!S190+BALANCE!S220+BALANCE!S250</f>
        <v>2.7976299999999998</v>
      </c>
      <c r="T87" s="22">
        <f>BALANCE!T190+BALANCE!T220+BALANCE!T250</f>
        <v>159.56159000000002</v>
      </c>
      <c r="U87" s="22">
        <f>BALANCE!U190+BALANCE!U220+BALANCE!U250</f>
        <v>41.847969999999997</v>
      </c>
      <c r="V87" s="22">
        <f>BALANCE!V190+BALANCE!V220+BALANCE!V250</f>
        <v>47.27516</v>
      </c>
      <c r="W87" s="22">
        <f>BALANCE!W190+BALANCE!W220+BALANCE!W250</f>
        <v>0</v>
      </c>
      <c r="X87" s="22">
        <f>BALANCE!X190+BALANCE!X220+BALANCE!X250</f>
        <v>28.70082</v>
      </c>
      <c r="Y87" s="22">
        <f>BALANCE!Y190+BALANCE!Y220+BALANCE!Y250</f>
        <v>30.540290000000002</v>
      </c>
      <c r="Z87" s="22">
        <f>BALANCE!Z190+BALANCE!Z220+BALANCE!Z250</f>
        <v>22.224769999999996</v>
      </c>
      <c r="AA87" s="22">
        <f>BALANCE!AA190+BALANCE!AA220+BALANCE!AA250</f>
        <v>0</v>
      </c>
      <c r="AB87" s="22">
        <f>BALANCE!AB190+BALANCE!AB220+BALANCE!AB250</f>
        <v>49.639999999999993</v>
      </c>
      <c r="AC87" s="22">
        <f>BALANCE!AC190+BALANCE!AC220+BALANCE!AC250</f>
        <v>0</v>
      </c>
      <c r="AD87" s="22">
        <f>BALANCE!AD190+BALANCE!AD220+BALANCE!AD250</f>
        <v>382.58823000000001</v>
      </c>
      <c r="AE87" s="22">
        <f>BALANCE!AE190+BALANCE!AE220+BALANCE!AE250</f>
        <v>23243.69224</v>
      </c>
      <c r="AF87" s="22">
        <f>BALANCE!AF190+BALANCE!AF220+BALANCE!AF250</f>
        <v>946.89451999999994</v>
      </c>
      <c r="AG87" s="22">
        <f>BALANCE!AG190+BALANCE!AG220+BALANCE!AG250</f>
        <v>1574.2753599999999</v>
      </c>
      <c r="AH87" s="22">
        <f>BALANCE!AH190+BALANCE!AH220+BALANCE!AH250</f>
        <v>0</v>
      </c>
      <c r="AI87" s="22">
        <f>BALANCE!AI190+BALANCE!AI220+BALANCE!AI250</f>
        <v>30.540290000000002</v>
      </c>
      <c r="AJ87" s="379">
        <f>BALANCE!AJ190+BALANCE!AJ220+BALANCE!AJ250</f>
        <v>20691.982069999995</v>
      </c>
    </row>
    <row r="88" spans="2:36" x14ac:dyDescent="0.25">
      <c r="B88" s="37" t="s">
        <v>655</v>
      </c>
      <c r="C88" s="9" t="s">
        <v>633</v>
      </c>
      <c r="D88" s="22">
        <f>BALANCE!D191+BALANCE!D221+BALANCE!D251</f>
        <v>974.11523000000011</v>
      </c>
      <c r="E88" s="22">
        <f>BALANCE!E191+BALANCE!E221+BALANCE!E251</f>
        <v>5564.8297600000005</v>
      </c>
      <c r="F88" s="22">
        <f>BALANCE!F191+BALANCE!F221+BALANCE!F251</f>
        <v>9169.3958399999992</v>
      </c>
      <c r="G88" s="22">
        <f>BALANCE!G191+BALANCE!G221+BALANCE!G251</f>
        <v>6818.3325699999996</v>
      </c>
      <c r="H88" s="22">
        <f>BALANCE!H191+BALANCE!H221+BALANCE!H251</f>
        <v>22526.6734</v>
      </c>
      <c r="I88" s="22">
        <f>BALANCE!I191+BALANCE!I221+BALANCE!I251</f>
        <v>2031.5735299999999</v>
      </c>
      <c r="J88" s="22">
        <f>BALANCE!J191+BALANCE!J221+BALANCE!J251</f>
        <v>988.10070999999994</v>
      </c>
      <c r="K88" s="22">
        <f>BALANCE!K191+BALANCE!K221+BALANCE!K251</f>
        <v>0</v>
      </c>
      <c r="L88" s="22">
        <f>BALANCE!L191+BALANCE!L221+BALANCE!L251</f>
        <v>1866.74134</v>
      </c>
      <c r="M88" s="22">
        <f>BALANCE!M191+BALANCE!M221+BALANCE!M251</f>
        <v>463.54395999999997</v>
      </c>
      <c r="N88" s="22">
        <f>BALANCE!N191+BALANCE!N221+BALANCE!N251</f>
        <v>1392.68652</v>
      </c>
      <c r="O88" s="22">
        <f>BALANCE!O191+BALANCE!O221+BALANCE!O251</f>
        <v>131.36142999999998</v>
      </c>
      <c r="P88" s="22">
        <f>BALANCE!P191+BALANCE!P221+BALANCE!P251</f>
        <v>390.04033000000004</v>
      </c>
      <c r="Q88" s="22">
        <f>BALANCE!Q191+BALANCE!Q221+BALANCE!Q251</f>
        <v>1816.8922400000001</v>
      </c>
      <c r="R88" s="22">
        <f>BALANCE!R191+BALANCE!R221+BALANCE!R251</f>
        <v>9080.940059999999</v>
      </c>
      <c r="S88" s="22">
        <f>BALANCE!S191+BALANCE!S221+BALANCE!S251</f>
        <v>1.99309</v>
      </c>
      <c r="T88" s="22">
        <f>BALANCE!T191+BALANCE!T221+BALANCE!T251</f>
        <v>152.76007000000001</v>
      </c>
      <c r="U88" s="22">
        <f>BALANCE!U191+BALANCE!U221+BALANCE!U251</f>
        <v>52.889869999999995</v>
      </c>
      <c r="V88" s="22">
        <f>BALANCE!V191+BALANCE!V221+BALANCE!V251</f>
        <v>71.728830000000002</v>
      </c>
      <c r="W88" s="22">
        <f>BALANCE!W191+BALANCE!W221+BALANCE!W251</f>
        <v>0</v>
      </c>
      <c r="X88" s="22">
        <f>BALANCE!X191+BALANCE!X221+BALANCE!X251</f>
        <v>37.71575</v>
      </c>
      <c r="Y88" s="22">
        <f>BALANCE!Y191+BALANCE!Y221+BALANCE!Y251</f>
        <v>41.373549999999994</v>
      </c>
      <c r="Z88" s="22">
        <f>BALANCE!Z191+BALANCE!Z221+BALANCE!Z251</f>
        <v>31.706119999999999</v>
      </c>
      <c r="AA88" s="22">
        <f>BALANCE!AA191+BALANCE!AA221+BALANCE!AA251</f>
        <v>0</v>
      </c>
      <c r="AB88" s="22">
        <f>BALANCE!AB191+BALANCE!AB221+BALANCE!AB251</f>
        <v>35.793550000000003</v>
      </c>
      <c r="AC88" s="22">
        <f>BALANCE!AC191+BALANCE!AC221+BALANCE!AC251</f>
        <v>0</v>
      </c>
      <c r="AD88" s="22">
        <f>BALANCE!AD191+BALANCE!AD221+BALANCE!AD251</f>
        <v>425.96082999999999</v>
      </c>
      <c r="AE88" s="22">
        <f>BALANCE!AE191+BALANCE!AE221+BALANCE!AE251</f>
        <v>32033.574289999993</v>
      </c>
      <c r="AF88" s="22">
        <f>BALANCE!AF191+BALANCE!AF221+BALANCE!AF251</f>
        <v>1392.68652</v>
      </c>
      <c r="AG88" s="22">
        <f>BALANCE!AG191+BALANCE!AG221+BALANCE!AG251</f>
        <v>2402.0141299999996</v>
      </c>
      <c r="AH88" s="22">
        <f>BALANCE!AH191+BALANCE!AH221+BALANCE!AH251</f>
        <v>0</v>
      </c>
      <c r="AI88" s="22">
        <f>BALANCE!AI191+BALANCE!AI221+BALANCE!AI251</f>
        <v>41.373549999999994</v>
      </c>
      <c r="AJ88" s="379">
        <f>BALANCE!AJ191+BALANCE!AJ221+BALANCE!AJ251</f>
        <v>28197.500089999998</v>
      </c>
    </row>
    <row r="89" spans="2:36" x14ac:dyDescent="0.25">
      <c r="B89" s="37" t="s">
        <v>656</v>
      </c>
      <c r="C89" s="9" t="s">
        <v>635</v>
      </c>
      <c r="D89" s="22">
        <f>BALANCE!D192+BALANCE!D222+BALANCE!D252</f>
        <v>1875.7986000000001</v>
      </c>
      <c r="E89" s="22">
        <f>BALANCE!E192+BALANCE!E222+BALANCE!E252</f>
        <v>9373.3731499999976</v>
      </c>
      <c r="F89" s="22">
        <f>BALANCE!F192+BALANCE!F222+BALANCE!F252</f>
        <v>15122.627279999999</v>
      </c>
      <c r="G89" s="22">
        <f>BALANCE!G192+BALANCE!G222+BALANCE!G252</f>
        <v>5762.5176300000003</v>
      </c>
      <c r="H89" s="22">
        <f>BALANCE!H192+BALANCE!H222+BALANCE!H252</f>
        <v>32134.316659999997</v>
      </c>
      <c r="I89" s="22">
        <f>BALANCE!I192+BALANCE!I222+BALANCE!I252</f>
        <v>3640.9579399999998</v>
      </c>
      <c r="J89" s="22">
        <f>BALANCE!J192+BALANCE!J222+BALANCE!J252</f>
        <v>1704.47578</v>
      </c>
      <c r="K89" s="22">
        <f>BALANCE!K192+BALANCE!K222+BALANCE!K252</f>
        <v>0</v>
      </c>
      <c r="L89" s="22">
        <f>BALANCE!L192+BALANCE!L222+BALANCE!L252</f>
        <v>3747.2304099999997</v>
      </c>
      <c r="M89" s="22">
        <f>BALANCE!M192+BALANCE!M222+BALANCE!M252</f>
        <v>895.51178000000004</v>
      </c>
      <c r="N89" s="22">
        <f>BALANCE!N192+BALANCE!N222+BALANCE!N252</f>
        <v>2583.8065900000001</v>
      </c>
      <c r="O89" s="22">
        <f>BALANCE!O192+BALANCE!O222+BALANCE!O252</f>
        <v>253.70176000000001</v>
      </c>
      <c r="P89" s="22">
        <f>BALANCE!P192+BALANCE!P222+BALANCE!P252</f>
        <v>417.39134999999999</v>
      </c>
      <c r="Q89" s="22">
        <f>BALANCE!Q192+BALANCE!Q222+BALANCE!Q252</f>
        <v>2923.9176600000001</v>
      </c>
      <c r="R89" s="22">
        <f>BALANCE!R192+BALANCE!R222+BALANCE!R252</f>
        <v>16166.993269999999</v>
      </c>
      <c r="S89" s="22">
        <f>BALANCE!S192+BALANCE!S222+BALANCE!S252</f>
        <v>2.68241</v>
      </c>
      <c r="T89" s="22">
        <f>BALANCE!T192+BALANCE!T222+BALANCE!T252</f>
        <v>283.03328999999997</v>
      </c>
      <c r="U89" s="22">
        <f>BALANCE!U192+BALANCE!U222+BALANCE!U252</f>
        <v>89.093239999999994</v>
      </c>
      <c r="V89" s="22">
        <f>BALANCE!V192+BALANCE!V222+BALANCE!V252</f>
        <v>116.36874</v>
      </c>
      <c r="W89" s="22">
        <f>BALANCE!W192+BALANCE!W222+BALANCE!W252</f>
        <v>0</v>
      </c>
      <c r="X89" s="22">
        <f>BALANCE!X192+BALANCE!X222+BALANCE!X252</f>
        <v>60.430109999999999</v>
      </c>
      <c r="Y89" s="22">
        <f>BALANCE!Y192+BALANCE!Y222+BALANCE!Y252</f>
        <v>69.935890000000001</v>
      </c>
      <c r="Z89" s="22">
        <f>BALANCE!Z192+BALANCE!Z222+BALANCE!Z252</f>
        <v>58.721689999999995</v>
      </c>
      <c r="AA89" s="22">
        <f>BALANCE!AA192+BALANCE!AA222+BALANCE!AA252</f>
        <v>0</v>
      </c>
      <c r="AB89" s="22">
        <f>BALANCE!AB192+BALANCE!AB222+BALANCE!AB252</f>
        <v>62.896379999999994</v>
      </c>
      <c r="AC89" s="22">
        <f>BALANCE!AC192+BALANCE!AC222+BALANCE!AC252</f>
        <v>0</v>
      </c>
      <c r="AD89" s="22">
        <f>BALANCE!AD192+BALANCE!AD222+BALANCE!AD252</f>
        <v>743.16174999999998</v>
      </c>
      <c r="AE89" s="22">
        <f>BALANCE!AE192+BALANCE!AE222+BALANCE!AE252</f>
        <v>49044.471679999995</v>
      </c>
      <c r="AF89" s="22">
        <f>BALANCE!AF192+BALANCE!AF222+BALANCE!AF252</f>
        <v>2583.8065900000001</v>
      </c>
      <c r="AG89" s="22">
        <f>BALANCE!AG192+BALANCE!AG222+BALANCE!AG252</f>
        <v>4759.1109299999998</v>
      </c>
      <c r="AH89" s="22">
        <f>BALANCE!AH192+BALANCE!AH222+BALANCE!AH252</f>
        <v>0</v>
      </c>
      <c r="AI89" s="22">
        <f>BALANCE!AI192+BALANCE!AI222+BALANCE!AI252</f>
        <v>69.935890000000001</v>
      </c>
      <c r="AJ89" s="379">
        <f>BALANCE!AJ192+BALANCE!AJ222+BALANCE!AJ252</f>
        <v>41631.618269999999</v>
      </c>
    </row>
    <row r="90" spans="2:36" x14ac:dyDescent="0.25">
      <c r="B90" s="37" t="s">
        <v>657</v>
      </c>
      <c r="C90" s="9" t="s">
        <v>637</v>
      </c>
      <c r="D90" s="22">
        <f>BALANCE!D193+BALANCE!D223+BALANCE!D253</f>
        <v>7432.3274300000003</v>
      </c>
      <c r="E90" s="22">
        <f>BALANCE!E193+BALANCE!E223+BALANCE!E253</f>
        <v>60983.425390000004</v>
      </c>
      <c r="F90" s="22">
        <f>BALANCE!F193+BALANCE!F223+BALANCE!F253</f>
        <v>41508.329709999998</v>
      </c>
      <c r="G90" s="22">
        <f>BALANCE!G193+BALANCE!G223+BALANCE!G253</f>
        <v>18080.87153</v>
      </c>
      <c r="H90" s="22">
        <f>BALANCE!H193+BALANCE!H223+BALANCE!H253</f>
        <v>128004.95406</v>
      </c>
      <c r="I90" s="22">
        <f>BALANCE!I193+BALANCE!I223+BALANCE!I253</f>
        <v>11037.536030000001</v>
      </c>
      <c r="J90" s="22">
        <f>BALANCE!J193+BALANCE!J223+BALANCE!J253</f>
        <v>6430.0057500000003</v>
      </c>
      <c r="K90" s="22">
        <f>BALANCE!K193+BALANCE!K223+BALANCE!K253</f>
        <v>0</v>
      </c>
      <c r="L90" s="22">
        <f>BALANCE!L193+BALANCE!L223+BALANCE!L253</f>
        <v>32255.146209999999</v>
      </c>
      <c r="M90" s="22">
        <f>BALANCE!M193+BALANCE!M223+BALANCE!M253</f>
        <v>3684.8198300000004</v>
      </c>
      <c r="N90" s="22">
        <f>BALANCE!N193+BALANCE!N223+BALANCE!N253</f>
        <v>6578.3860699999996</v>
      </c>
      <c r="O90" s="22">
        <f>BALANCE!O193+BALANCE!O223+BALANCE!O253</f>
        <v>917.39764000000002</v>
      </c>
      <c r="P90" s="22">
        <f>BALANCE!P193+BALANCE!P223+BALANCE!P253</f>
        <v>1917.8618499999998</v>
      </c>
      <c r="Q90" s="22">
        <f>BALANCE!Q193+BALANCE!Q223+BALANCE!Q253</f>
        <v>7544.5465300000005</v>
      </c>
      <c r="R90" s="22">
        <f>BALANCE!R193+BALANCE!R223+BALANCE!R253</f>
        <v>70365.699909999996</v>
      </c>
      <c r="S90" s="22">
        <f>BALANCE!S193+BALANCE!S223+BALANCE!S253</f>
        <v>5.5640100000000006</v>
      </c>
      <c r="T90" s="22">
        <f>BALANCE!T193+BALANCE!T223+BALANCE!T253</f>
        <v>914.48702000000003</v>
      </c>
      <c r="U90" s="22">
        <f>BALANCE!U193+BALANCE!U223+BALANCE!U253</f>
        <v>281.43098999999995</v>
      </c>
      <c r="V90" s="22">
        <f>BALANCE!V193+BALANCE!V223+BALANCE!V253</f>
        <v>240.00193999999999</v>
      </c>
      <c r="W90" s="22">
        <f>BALANCE!W193+BALANCE!W223+BALANCE!W253</f>
        <v>0</v>
      </c>
      <c r="X90" s="22">
        <f>BALANCE!X193+BALANCE!X223+BALANCE!X253</f>
        <v>70.753619999999998</v>
      </c>
      <c r="Y90" s="22">
        <f>BALANCE!Y193+BALANCE!Y223+BALANCE!Y253</f>
        <v>123.84610000000001</v>
      </c>
      <c r="Z90" s="22">
        <f>BALANCE!Z193+BALANCE!Z223+BALANCE!Z253</f>
        <v>90.932809999999989</v>
      </c>
      <c r="AA90" s="22">
        <f>BALANCE!AA193+BALANCE!AA223+BALANCE!AA253</f>
        <v>0</v>
      </c>
      <c r="AB90" s="22">
        <f>BALANCE!AB193+BALANCE!AB223+BALANCE!AB253</f>
        <v>144.49031000000002</v>
      </c>
      <c r="AC90" s="22">
        <f>BALANCE!AC193+BALANCE!AC223+BALANCE!AC253</f>
        <v>0</v>
      </c>
      <c r="AD90" s="22">
        <f>BALANCE!AD193+BALANCE!AD223+BALANCE!AD253</f>
        <v>1871.5068000000001</v>
      </c>
      <c r="AE90" s="22">
        <f>BALANCE!AE193+BALANCE!AE223+BALANCE!AE253</f>
        <v>200242.16077000002</v>
      </c>
      <c r="AF90" s="22">
        <f>BALANCE!AF193+BALANCE!AF223+BALANCE!AF253</f>
        <v>6578.3860699999996</v>
      </c>
      <c r="AG90" s="22">
        <f>BALANCE!AG193+BALANCE!AG223+BALANCE!AG253</f>
        <v>36179.967980000001</v>
      </c>
      <c r="AH90" s="22">
        <f>BALANCE!AH193+BALANCE!AH223+BALANCE!AH253</f>
        <v>0</v>
      </c>
      <c r="AI90" s="22">
        <f>BALANCE!AI193+BALANCE!AI223+BALANCE!AI253</f>
        <v>123.84610000000001</v>
      </c>
      <c r="AJ90" s="379">
        <f>BALANCE!AJ193+BALANCE!AJ223+BALANCE!AJ253</f>
        <v>157359.96062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79"/>
    </row>
    <row r="92" spans="2:36" x14ac:dyDescent="0.25">
      <c r="B92" s="31"/>
      <c r="C92" s="191" t="s">
        <v>1036</v>
      </c>
      <c r="D92" s="21">
        <f>SUM(D93:D97)</f>
        <v>4742.2366600000005</v>
      </c>
      <c r="E92" s="21">
        <f>SUM(E93:E97)</f>
        <v>9942.8133699999998</v>
      </c>
      <c r="F92" s="21">
        <f t="shared" ref="F92:AI92" si="12">SUM(F93:F97)</f>
        <v>33454.337930000002</v>
      </c>
      <c r="G92" s="21">
        <f t="shared" si="12"/>
        <v>13547.457289999998</v>
      </c>
      <c r="H92" s="21">
        <f t="shared" si="12"/>
        <v>61686.845249999998</v>
      </c>
      <c r="I92" s="21">
        <f t="shared" si="12"/>
        <v>421.19288000000006</v>
      </c>
      <c r="J92" s="21">
        <f t="shared" si="12"/>
        <v>726.26403999999991</v>
      </c>
      <c r="K92" s="21">
        <f t="shared" si="12"/>
        <v>0</v>
      </c>
      <c r="L92" s="21">
        <f>SUM(L93:L97)</f>
        <v>0</v>
      </c>
      <c r="M92" s="21">
        <f t="shared" si="12"/>
        <v>2415.2053299999998</v>
      </c>
      <c r="N92" s="21">
        <f t="shared" si="12"/>
        <v>3531.2438900000002</v>
      </c>
      <c r="O92" s="21">
        <f t="shared" si="12"/>
        <v>690.51586000000009</v>
      </c>
      <c r="P92" s="21">
        <f t="shared" si="12"/>
        <v>285.06724000000003</v>
      </c>
      <c r="Q92" s="21">
        <f t="shared" si="12"/>
        <v>19.935959999999998</v>
      </c>
      <c r="R92" s="21">
        <f t="shared" si="12"/>
        <v>8089.4251999999997</v>
      </c>
      <c r="S92" s="21">
        <f>SUM(S93:S97)</f>
        <v>631.57438999999999</v>
      </c>
      <c r="T92" s="21">
        <f t="shared" si="12"/>
        <v>0</v>
      </c>
      <c r="U92" s="21">
        <f t="shared" si="12"/>
        <v>0</v>
      </c>
      <c r="V92" s="21">
        <f t="shared" si="12"/>
        <v>9.9395099999999985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74.458650000000006</v>
      </c>
      <c r="AA92" s="21">
        <f t="shared" si="12"/>
        <v>0</v>
      </c>
      <c r="AB92" s="21">
        <f t="shared" si="12"/>
        <v>221.48987999999997</v>
      </c>
      <c r="AC92" s="21">
        <f>SUM(AC93:AC97)</f>
        <v>0</v>
      </c>
      <c r="AD92" s="21">
        <f t="shared" si="12"/>
        <v>937.46243000000004</v>
      </c>
      <c r="AE92" s="21">
        <f t="shared" si="12"/>
        <v>70713.732879999996</v>
      </c>
      <c r="AF92" s="21">
        <f t="shared" si="12"/>
        <v>3531.2438900000002</v>
      </c>
      <c r="AG92" s="21">
        <f t="shared" si="12"/>
        <v>2425.1448399999999</v>
      </c>
      <c r="AH92" s="21">
        <f t="shared" si="12"/>
        <v>0</v>
      </c>
      <c r="AI92" s="21">
        <f t="shared" si="12"/>
        <v>0</v>
      </c>
      <c r="AJ92" s="378">
        <f>SUM(AJ93:AJ97)</f>
        <v>64757.344150000004</v>
      </c>
    </row>
    <row r="93" spans="2:36" x14ac:dyDescent="0.25">
      <c r="B93" s="38" t="s">
        <v>668</v>
      </c>
      <c r="C93" s="9" t="s">
        <v>629</v>
      </c>
      <c r="D93" s="22">
        <f>BALANCE!D195+BALANCE!D225+BALANCE!D255</f>
        <v>64.795289999999994</v>
      </c>
      <c r="E93" s="22">
        <f>BALANCE!E195+BALANCE!E225+BALANCE!E255</f>
        <v>196.86951999999997</v>
      </c>
      <c r="F93" s="22">
        <f>BALANCE!F195+BALANCE!F225+BALANCE!F255</f>
        <v>636.63427999999999</v>
      </c>
      <c r="G93" s="22">
        <f>BALANCE!G195+BALANCE!G225+BALANCE!G255</f>
        <v>327.23286999999999</v>
      </c>
      <c r="H93" s="22">
        <f>BALANCE!H195+BALANCE!H225+BALANCE!H255</f>
        <v>1225.53196</v>
      </c>
      <c r="I93" s="22">
        <f>BALANCE!I195+BALANCE!I225+BALANCE!I255</f>
        <v>16.416900000000002</v>
      </c>
      <c r="J93" s="22">
        <f>BALANCE!J195+BALANCE!J225+BALANCE!J255</f>
        <v>34.850810000000003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168.90447</v>
      </c>
      <c r="N93" s="22">
        <f>BALANCE!N195+BALANCE!N225+BALANCE!N255</f>
        <v>140.02510000000001</v>
      </c>
      <c r="O93" s="22">
        <f>BALANCE!O195+BALANCE!O225+BALANCE!O255</f>
        <v>5.0866700000000007</v>
      </c>
      <c r="P93" s="22">
        <f>BALANCE!P195+BALANCE!P225+BALANCE!P255</f>
        <v>11.157440000000001</v>
      </c>
      <c r="Q93" s="22">
        <f>BALANCE!Q195+BALANCE!Q225+BALANCE!Q255</f>
        <v>3.8955799999999998</v>
      </c>
      <c r="R93" s="22">
        <f>BALANCE!R195+BALANCE!R225+BALANCE!R255</f>
        <v>380.33697000000001</v>
      </c>
      <c r="S93" s="22">
        <f>BALANCE!S195+BALANCE!S225+BALANCE!S255</f>
        <v>21.713259999999998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3.6583999999999999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2.7864400000000002</v>
      </c>
      <c r="AA93" s="22">
        <f>BALANCE!AA195+BALANCE!AA225+BALANCE!AA255</f>
        <v>0</v>
      </c>
      <c r="AB93" s="22">
        <f>BALANCE!AB195+BALANCE!AB225+BALANCE!AB255</f>
        <v>11.726709999999999</v>
      </c>
      <c r="AC93" s="22">
        <f>BALANCE!AC195+BALANCE!AC225+BALANCE!AC255</f>
        <v>0</v>
      </c>
      <c r="AD93" s="22">
        <f>BALANCE!AD195+BALANCE!AD225+BALANCE!AD255</f>
        <v>39.884810000000002</v>
      </c>
      <c r="AE93" s="22">
        <f>BALANCE!AE195+BALANCE!AE225+BALANCE!AE255</f>
        <v>1645.7537399999999</v>
      </c>
      <c r="AF93" s="22">
        <f>BALANCE!AF195+BALANCE!AF225+BALANCE!AF255</f>
        <v>140.02510000000001</v>
      </c>
      <c r="AG93" s="22">
        <f>BALANCE!AG195+BALANCE!AG225+BALANCE!AG255</f>
        <v>172.56287</v>
      </c>
      <c r="AH93" s="22">
        <f>BALANCE!AH195+BALANCE!AH225+BALANCE!AH255</f>
        <v>0</v>
      </c>
      <c r="AI93" s="22">
        <f>BALANCE!AI195+BALANCE!AI225+BALANCE!AI255</f>
        <v>0</v>
      </c>
      <c r="AJ93" s="379">
        <f>BALANCE!AJ195+BALANCE!AJ225+BALANCE!AJ255</f>
        <v>1333.1657700000003</v>
      </c>
    </row>
    <row r="94" spans="2:36" x14ac:dyDescent="0.25">
      <c r="B94" s="38" t="s">
        <v>669</v>
      </c>
      <c r="C94" s="9" t="s">
        <v>631</v>
      </c>
      <c r="D94" s="22">
        <f>BALANCE!D196+BALANCE!D226+BALANCE!D256</f>
        <v>124.06935999999999</v>
      </c>
      <c r="E94" s="22">
        <f>BALANCE!E196+BALANCE!E226+BALANCE!E256</f>
        <v>122.09154000000001</v>
      </c>
      <c r="F94" s="22">
        <f>BALANCE!F196+BALANCE!F226+BALANCE!F256</f>
        <v>567.32792000000006</v>
      </c>
      <c r="G94" s="22">
        <f>BALANCE!G196+BALANCE!G226+BALANCE!G256</f>
        <v>199.45497</v>
      </c>
      <c r="H94" s="22">
        <f>BALANCE!H196+BALANCE!H226+BALANCE!H256</f>
        <v>1012.9437899999999</v>
      </c>
      <c r="I94" s="22">
        <f>BALANCE!I196+BALANCE!I226+BALANCE!I256</f>
        <v>8.0361700000000003</v>
      </c>
      <c r="J94" s="22">
        <f>BALANCE!J196+BALANCE!J226+BALANCE!J256</f>
        <v>24.12079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55.089880000000001</v>
      </c>
      <c r="N94" s="22">
        <f>BALANCE!N196+BALANCE!N226+BALANCE!N256</f>
        <v>87.544470000000004</v>
      </c>
      <c r="O94" s="22">
        <f>BALANCE!O196+BALANCE!O226+BALANCE!O256</f>
        <v>10.314450000000001</v>
      </c>
      <c r="P94" s="22">
        <f>BALANCE!P196+BALANCE!P226+BALANCE!P256</f>
        <v>7.6341299999999999</v>
      </c>
      <c r="Q94" s="22">
        <f>BALANCE!Q196+BALANCE!Q226+BALANCE!Q256</f>
        <v>2.4959000000000002</v>
      </c>
      <c r="R94" s="22">
        <f>BALANCE!R196+BALANCE!R226+BALANCE!R256</f>
        <v>195.23579000000001</v>
      </c>
      <c r="S94" s="22">
        <f>BALANCE!S196+BALANCE!S226+BALANCE!S256</f>
        <v>14.69252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2.4936000000000003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5.1917999999999997</v>
      </c>
      <c r="AA94" s="22">
        <f>BALANCE!AA196+BALANCE!AA226+BALANCE!AA256</f>
        <v>0</v>
      </c>
      <c r="AB94" s="22">
        <f>BALANCE!AB196+BALANCE!AB226+BALANCE!AB256</f>
        <v>17.305289999999999</v>
      </c>
      <c r="AC94" s="22">
        <f>BALANCE!AC196+BALANCE!AC226+BALANCE!AC256</f>
        <v>0</v>
      </c>
      <c r="AD94" s="22">
        <f>BALANCE!AD196+BALANCE!AD226+BALANCE!AD256</f>
        <v>39.683209999999995</v>
      </c>
      <c r="AE94" s="22">
        <f>BALANCE!AE196+BALANCE!AE226+BALANCE!AE256</f>
        <v>1247.8627899999999</v>
      </c>
      <c r="AF94" s="22">
        <f>BALANCE!AF196+BALANCE!AF226+BALANCE!AF256</f>
        <v>87.544470000000004</v>
      </c>
      <c r="AG94" s="22">
        <f>BALANCE!AG196+BALANCE!AG226+BALANCE!AG256</f>
        <v>57.583480000000002</v>
      </c>
      <c r="AH94" s="22">
        <f>BALANCE!AH196+BALANCE!AH226+BALANCE!AH256</f>
        <v>0</v>
      </c>
      <c r="AI94" s="22">
        <f>BALANCE!AI196+BALANCE!AI226+BALANCE!AI256</f>
        <v>0</v>
      </c>
      <c r="AJ94" s="379">
        <f>BALANCE!AJ196+BALANCE!AJ226+BALANCE!AJ256</f>
        <v>1102.7348399999998</v>
      </c>
    </row>
    <row r="95" spans="2:36" x14ac:dyDescent="0.25">
      <c r="B95" s="38" t="s">
        <v>670</v>
      </c>
      <c r="C95" s="9" t="s">
        <v>633</v>
      </c>
      <c r="D95" s="22">
        <f>BALANCE!D197+BALANCE!D227+BALANCE!D257</f>
        <v>177.78</v>
      </c>
      <c r="E95" s="22">
        <f>BALANCE!E197+BALANCE!E227+BALANCE!E257</f>
        <v>183.81103000000002</v>
      </c>
      <c r="F95" s="22">
        <f>BALANCE!F197+BALANCE!F227+BALANCE!F257</f>
        <v>723.55819999999994</v>
      </c>
      <c r="G95" s="22">
        <f>BALANCE!G197+BALANCE!G227+BALANCE!G257</f>
        <v>315.86032999999998</v>
      </c>
      <c r="H95" s="22">
        <f>BALANCE!H197+BALANCE!H227+BALANCE!H257</f>
        <v>1401.00956</v>
      </c>
      <c r="I95" s="22">
        <f>BALANCE!I197+BALANCE!I227+BALANCE!I257</f>
        <v>15.58521</v>
      </c>
      <c r="J95" s="22">
        <f>BALANCE!J197+BALANCE!J227+BALANCE!J257</f>
        <v>36.755940000000002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80.505829999999989</v>
      </c>
      <c r="N95" s="22">
        <f>BALANCE!N197+BALANCE!N227+BALANCE!N257</f>
        <v>135.67018999999999</v>
      </c>
      <c r="O95" s="22">
        <f>BALANCE!O197+BALANCE!O227+BALANCE!O257</f>
        <v>18.463329999999999</v>
      </c>
      <c r="P95" s="22">
        <f>BALANCE!P197+BALANCE!P227+BALANCE!P257</f>
        <v>11.676690000000001</v>
      </c>
      <c r="Q95" s="22">
        <f>BALANCE!Q197+BALANCE!Q227+BALANCE!Q257</f>
        <v>3.3467699999999998</v>
      </c>
      <c r="R95" s="22">
        <f>BALANCE!R197+BALANCE!R227+BALANCE!R257</f>
        <v>302.00396000000001</v>
      </c>
      <c r="S95" s="22">
        <f>BALANCE!S197+BALANCE!S227+BALANCE!S257</f>
        <v>22.783619999999999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2.49451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8.6538400000000006</v>
      </c>
      <c r="AA95" s="22">
        <f>BALANCE!AA197+BALANCE!AA227+BALANCE!AA257</f>
        <v>0</v>
      </c>
      <c r="AB95" s="22">
        <f>BALANCE!AB197+BALANCE!AB227+BALANCE!AB257</f>
        <v>15.396540000000002</v>
      </c>
      <c r="AC95" s="22">
        <f>BALANCE!AC197+BALANCE!AC227+BALANCE!AC257</f>
        <v>0</v>
      </c>
      <c r="AD95" s="22">
        <f>BALANCE!AD197+BALANCE!AD227+BALANCE!AD257</f>
        <v>49.328510000000001</v>
      </c>
      <c r="AE95" s="22">
        <f>BALANCE!AE197+BALANCE!AE227+BALANCE!AE257</f>
        <v>1752.3420299999998</v>
      </c>
      <c r="AF95" s="22">
        <f>BALANCE!AF197+BALANCE!AF227+BALANCE!AF257</f>
        <v>135.67018999999999</v>
      </c>
      <c r="AG95" s="22">
        <f>BALANCE!AG197+BALANCE!AG227+BALANCE!AG257</f>
        <v>83.000339999999994</v>
      </c>
      <c r="AH95" s="22">
        <f>BALANCE!AH197+BALANCE!AH227+BALANCE!AH257</f>
        <v>0</v>
      </c>
      <c r="AI95" s="22">
        <f>BALANCE!AI197+BALANCE!AI227+BALANCE!AI257</f>
        <v>0</v>
      </c>
      <c r="AJ95" s="379">
        <f>BALANCE!AJ197+BALANCE!AJ227+BALANCE!AJ257</f>
        <v>1533.6714999999999</v>
      </c>
    </row>
    <row r="96" spans="2:36" x14ac:dyDescent="0.25">
      <c r="B96" s="38" t="s">
        <v>671</v>
      </c>
      <c r="C96" s="9" t="s">
        <v>635</v>
      </c>
      <c r="D96" s="22">
        <f>BALANCE!D198+BALANCE!D228+BALANCE!D258</f>
        <v>316.62192999999996</v>
      </c>
      <c r="E96" s="22">
        <f>BALANCE!E198+BALANCE!E228+BALANCE!E258</f>
        <v>373.72364999999996</v>
      </c>
      <c r="F96" s="22">
        <f>BALANCE!F198+BALANCE!F228+BALANCE!F258</f>
        <v>1476.5778099999998</v>
      </c>
      <c r="G96" s="22">
        <f>BALANCE!G198+BALANCE!G228+BALANCE!G258</f>
        <v>638.9131900000001</v>
      </c>
      <c r="H96" s="22">
        <f>BALANCE!H198+BALANCE!H228+BALANCE!H258</f>
        <v>2805.8365799999997</v>
      </c>
      <c r="I96" s="22">
        <f>BALANCE!I198+BALANCE!I228+BALANCE!I258</f>
        <v>31.152819999999998</v>
      </c>
      <c r="J96" s="22">
        <f>BALANCE!J198+BALANCE!J228+BALANCE!J258</f>
        <v>73.400379999999998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151.73828</v>
      </c>
      <c r="N96" s="22">
        <f>BALANCE!N198+BALANCE!N228+BALANCE!N258</f>
        <v>279.69192000000004</v>
      </c>
      <c r="O96" s="22">
        <f>BALANCE!O198+BALANCE!O228+BALANCE!O258</f>
        <v>35.45102</v>
      </c>
      <c r="P96" s="22">
        <f>BALANCE!P198+BALANCE!P228+BALANCE!P258</f>
        <v>22.473759999999999</v>
      </c>
      <c r="Q96" s="22">
        <f>BALANCE!Q198+BALANCE!Q228+BALANCE!Q258</f>
        <v>6.2428400000000002</v>
      </c>
      <c r="R96" s="22">
        <f>BALANCE!R198+BALANCE!R228+BALANCE!R258</f>
        <v>600.15102000000002</v>
      </c>
      <c r="S96" s="22">
        <f>BALANCE!S198+BALANCE!S228+BALANCE!S258</f>
        <v>45.317039999999999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1.2929999999999999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16.558979999999998</v>
      </c>
      <c r="AA96" s="22">
        <f>BALANCE!AA198+BALANCE!AA228+BALANCE!AA258</f>
        <v>0</v>
      </c>
      <c r="AB96" s="22">
        <f>BALANCE!AB198+BALANCE!AB228+BALANCE!AB258</f>
        <v>29.560029999999998</v>
      </c>
      <c r="AC96" s="22">
        <f>BALANCE!AC198+BALANCE!AC228+BALANCE!AC258</f>
        <v>0</v>
      </c>
      <c r="AD96" s="22">
        <f>BALANCE!AD198+BALANCE!AD228+BALANCE!AD258</f>
        <v>92.729050000000001</v>
      </c>
      <c r="AE96" s="22">
        <f>BALANCE!AE198+BALANCE!AE228+BALANCE!AE258</f>
        <v>3498.7166499999994</v>
      </c>
      <c r="AF96" s="22">
        <f>BALANCE!AF198+BALANCE!AF228+BALANCE!AF258</f>
        <v>279.69192000000004</v>
      </c>
      <c r="AG96" s="22">
        <f>BALANCE!AG198+BALANCE!AG228+BALANCE!AG258</f>
        <v>153.03127999999998</v>
      </c>
      <c r="AH96" s="22">
        <f>BALANCE!AH198+BALANCE!AH228+BALANCE!AH258</f>
        <v>0</v>
      </c>
      <c r="AI96" s="22">
        <f>BALANCE!AI198+BALANCE!AI228+BALANCE!AI258</f>
        <v>0</v>
      </c>
      <c r="AJ96" s="379">
        <f>BALANCE!AJ198+BALANCE!AJ228+BALANCE!AJ258</f>
        <v>3065.993449999999</v>
      </c>
    </row>
    <row r="97" spans="2:36" x14ac:dyDescent="0.25">
      <c r="B97" s="38" t="s">
        <v>672</v>
      </c>
      <c r="C97" s="9" t="s">
        <v>637</v>
      </c>
      <c r="D97" s="22">
        <f>BALANCE!D199+BALANCE!D229+BALANCE!D259</f>
        <v>4058.9700800000001</v>
      </c>
      <c r="E97" s="22">
        <f>BALANCE!E199+BALANCE!E229+BALANCE!E259</f>
        <v>9066.3176299999996</v>
      </c>
      <c r="F97" s="22">
        <f>BALANCE!F199+BALANCE!F229+BALANCE!F259</f>
        <v>30050.239720000001</v>
      </c>
      <c r="G97" s="22">
        <f>BALANCE!G199+BALANCE!G229+BALANCE!G259</f>
        <v>12065.995929999999</v>
      </c>
      <c r="H97" s="22">
        <f>BALANCE!H199+BALANCE!H229+BALANCE!H259</f>
        <v>55241.523359999999</v>
      </c>
      <c r="I97" s="22">
        <f>BALANCE!I199+BALANCE!I229+BALANCE!I259</f>
        <v>350.00178000000005</v>
      </c>
      <c r="J97" s="22">
        <f>BALANCE!J199+BALANCE!J229+BALANCE!J259</f>
        <v>557.13611999999989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1958.9668699999997</v>
      </c>
      <c r="N97" s="22">
        <f>BALANCE!N199+BALANCE!N229+BALANCE!N259</f>
        <v>2888.3122100000001</v>
      </c>
      <c r="O97" s="22">
        <f>BALANCE!O199+BALANCE!O229+BALANCE!O259</f>
        <v>621.20039000000008</v>
      </c>
      <c r="P97" s="22">
        <f>BALANCE!P199+BALANCE!P229+BALANCE!P259</f>
        <v>232.12522000000001</v>
      </c>
      <c r="Q97" s="22">
        <f>BALANCE!Q199+BALANCE!Q229+BALANCE!Q259</f>
        <v>3.9548700000000001</v>
      </c>
      <c r="R97" s="22">
        <f>BALANCE!R199+BALANCE!R229+BALANCE!R259</f>
        <v>6611.6974599999994</v>
      </c>
      <c r="S97" s="22">
        <f>BALANCE!S199+BALANCE!S229+BALANCE!S259</f>
        <v>527.06795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41.267589999999998</v>
      </c>
      <c r="AA97" s="22">
        <f>BALANCE!AA199+BALANCE!AA229+BALANCE!AA259</f>
        <v>0</v>
      </c>
      <c r="AB97" s="22">
        <f>BALANCE!AB199+BALANCE!AB229+BALANCE!AB259</f>
        <v>147.50130999999999</v>
      </c>
      <c r="AC97" s="22">
        <f>BALANCE!AC199+BALANCE!AC229+BALANCE!AC259</f>
        <v>0</v>
      </c>
      <c r="AD97" s="22">
        <f>BALANCE!AD199+BALANCE!AD229+BALANCE!AD259</f>
        <v>715.83685000000003</v>
      </c>
      <c r="AE97" s="22">
        <f>BALANCE!AE199+BALANCE!AE229+BALANCE!AE259</f>
        <v>62569.057670000002</v>
      </c>
      <c r="AF97" s="22">
        <f>BALANCE!AF199+BALANCE!AF229+BALANCE!AF259</f>
        <v>2888.3122100000001</v>
      </c>
      <c r="AG97" s="22">
        <f>BALANCE!AG199+BALANCE!AG229+BALANCE!AG259</f>
        <v>1958.9668699999997</v>
      </c>
      <c r="AH97" s="22">
        <f>BALANCE!AH199+BALANCE!AH229+BALANCE!AH259</f>
        <v>0</v>
      </c>
      <c r="AI97" s="22">
        <f>BALANCE!AI199+BALANCE!AI229+BALANCE!AI259</f>
        <v>0</v>
      </c>
      <c r="AJ97" s="379">
        <f>BALANCE!AJ199+BALANCE!AJ229+BALANCE!AJ259</f>
        <v>57721.778590000009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79"/>
    </row>
    <row r="99" spans="2:36" x14ac:dyDescent="0.25">
      <c r="B99" s="31"/>
      <c r="C99" s="191" t="s">
        <v>1852</v>
      </c>
      <c r="D99" s="21">
        <f>SUM(D100:D104)</f>
        <v>4013.07798</v>
      </c>
      <c r="E99" s="21">
        <f t="shared" ref="E99:AI99" si="13">SUM(E100:E104)</f>
        <v>2176.6947700000001</v>
      </c>
      <c r="F99" s="21">
        <f t="shared" si="13"/>
        <v>22361.3004</v>
      </c>
      <c r="G99" s="21">
        <f t="shared" si="13"/>
        <v>1003.0753199999999</v>
      </c>
      <c r="H99" s="21">
        <f t="shared" si="13"/>
        <v>29554.14847</v>
      </c>
      <c r="I99" s="21">
        <f t="shared" si="13"/>
        <v>382.04053999999996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39.999009999999998</v>
      </c>
      <c r="O99" s="21">
        <f t="shared" si="13"/>
        <v>699.14743999999996</v>
      </c>
      <c r="P99" s="21">
        <f t="shared" si="13"/>
        <v>219.84517</v>
      </c>
      <c r="Q99" s="21">
        <f t="shared" si="13"/>
        <v>11089.409889999999</v>
      </c>
      <c r="R99" s="21">
        <f t="shared" si="13"/>
        <v>12430.442050000001</v>
      </c>
      <c r="S99" s="21">
        <f>SUM(S100:S104)</f>
        <v>1229.8212800000001</v>
      </c>
      <c r="T99" s="21">
        <f t="shared" si="13"/>
        <v>0</v>
      </c>
      <c r="U99" s="21">
        <f t="shared" si="13"/>
        <v>992.32939999999996</v>
      </c>
      <c r="V99" s="21">
        <f t="shared" si="13"/>
        <v>100.36982</v>
      </c>
      <c r="W99" s="21">
        <f t="shared" si="13"/>
        <v>33.691850000000002</v>
      </c>
      <c r="X99" s="21">
        <f t="shared" si="13"/>
        <v>42.823080000000004</v>
      </c>
      <c r="Y99" s="21">
        <f t="shared" si="13"/>
        <v>3601.5541899999998</v>
      </c>
      <c r="Z99" s="21">
        <f t="shared" si="13"/>
        <v>7.6904599999999999</v>
      </c>
      <c r="AA99" s="21">
        <f t="shared" si="13"/>
        <v>1802.4375700000001</v>
      </c>
      <c r="AB99" s="21">
        <f t="shared" si="13"/>
        <v>1312.2165599999998</v>
      </c>
      <c r="AC99" s="21">
        <f>SUM(AC100:AC104)</f>
        <v>2268.6839300000001</v>
      </c>
      <c r="AD99" s="21">
        <f t="shared" si="13"/>
        <v>11391.61814</v>
      </c>
      <c r="AE99" s="21">
        <f t="shared" si="13"/>
        <v>53376.208659999997</v>
      </c>
      <c r="AF99" s="21">
        <f t="shared" si="13"/>
        <v>39.999009999999998</v>
      </c>
      <c r="AG99" s="21">
        <f t="shared" si="13"/>
        <v>100.36982</v>
      </c>
      <c r="AH99" s="21">
        <f t="shared" si="13"/>
        <v>0</v>
      </c>
      <c r="AI99" s="21">
        <f t="shared" si="13"/>
        <v>7672.67569</v>
      </c>
      <c r="AJ99" s="378">
        <f>SUM(AJ100:AJ104)</f>
        <v>45563.164139999993</v>
      </c>
    </row>
    <row r="100" spans="2:36" x14ac:dyDescent="0.25">
      <c r="B100" s="38" t="s">
        <v>684</v>
      </c>
      <c r="C100" s="9" t="s">
        <v>629</v>
      </c>
      <c r="D100" s="22">
        <f>BALANCE!D201+BALANCE!D231+BALANCE!D261</f>
        <v>175.00190999999998</v>
      </c>
      <c r="E100" s="22">
        <f>BALANCE!E201+BALANCE!E231+BALANCE!E261</f>
        <v>274.79973999999999</v>
      </c>
      <c r="F100" s="22">
        <f>BALANCE!F201+BALANCE!F231+BALANCE!F261</f>
        <v>2312.2406000000001</v>
      </c>
      <c r="G100" s="22">
        <f>BALANCE!G201+BALANCE!G231+BALANCE!G261</f>
        <v>156.71899999999997</v>
      </c>
      <c r="H100" s="22">
        <f>BALANCE!H201+BALANCE!H231+BALANCE!H261</f>
        <v>2918.7612500000005</v>
      </c>
      <c r="I100" s="22">
        <f>BALANCE!I201+BALANCE!I231+BALANCE!I261</f>
        <v>51.193719999999999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12.85127</v>
      </c>
      <c r="O100" s="22">
        <f>BALANCE!O201+BALANCE!O231+BALANCE!O261</f>
        <v>36.302249999999994</v>
      </c>
      <c r="P100" s="22">
        <f>BALANCE!P201+BALANCE!P231+BALANCE!P261</f>
        <v>22.762990000000002</v>
      </c>
      <c r="Q100" s="22">
        <f>BALANCE!Q201+BALANCE!Q231+BALANCE!Q261</f>
        <v>1601.98498</v>
      </c>
      <c r="R100" s="22">
        <f>BALANCE!R201+BALANCE!R231+BALANCE!R261</f>
        <v>1725.09521</v>
      </c>
      <c r="S100" s="22">
        <f>BALANCE!S201+BALANCE!S231+BALANCE!S261</f>
        <v>129.57742999999999</v>
      </c>
      <c r="T100" s="22">
        <f>BALANCE!T201+BALANCE!T231+BALANCE!T261</f>
        <v>0</v>
      </c>
      <c r="U100" s="22">
        <f>BALANCE!U201+BALANCE!U231+BALANCE!U261</f>
        <v>23.43995</v>
      </c>
      <c r="V100" s="22">
        <f>BALANCE!V201+BALANCE!V231+BALANCE!V261</f>
        <v>11.692809999999998</v>
      </c>
      <c r="W100" s="22">
        <f>BALANCE!W201+BALANCE!W231+BALANCE!W261</f>
        <v>18.565110000000001</v>
      </c>
      <c r="X100" s="22">
        <f>BALANCE!X201+BALANCE!X231+BALANCE!X261</f>
        <v>11.19298</v>
      </c>
      <c r="Y100" s="22">
        <f>BALANCE!Y201+BALANCE!Y231+BALANCE!Y261</f>
        <v>460.20654999999999</v>
      </c>
      <c r="Z100" s="22">
        <f>BALANCE!Z201+BALANCE!Z231+BALANCE!Z261</f>
        <v>0.41217999999999999</v>
      </c>
      <c r="AA100" s="22">
        <f>BALANCE!AA201+BALANCE!AA231+BALANCE!AA261</f>
        <v>172.14067000000003</v>
      </c>
      <c r="AB100" s="22">
        <f>BALANCE!AB201+BALANCE!AB231+BALANCE!AB261</f>
        <v>142.93677999999997</v>
      </c>
      <c r="AC100" s="22">
        <f>BALANCE!AC201+BALANCE!AC231+BALANCE!AC261</f>
        <v>438.16775000000001</v>
      </c>
      <c r="AD100" s="22">
        <f>BALANCE!AD201+BALANCE!AD231+BALANCE!AD261</f>
        <v>1408.33221</v>
      </c>
      <c r="AE100" s="22">
        <f>BALANCE!AE201+BALANCE!AE231+BALANCE!AE261</f>
        <v>6052.1886700000005</v>
      </c>
      <c r="AF100" s="22">
        <f>BALANCE!AF201+BALANCE!AF231+BALANCE!AF261</f>
        <v>12.85127</v>
      </c>
      <c r="AG100" s="22">
        <f>BALANCE!AG201+BALANCE!AG231+BALANCE!AG261</f>
        <v>11.692809999999998</v>
      </c>
      <c r="AH100" s="22">
        <f>BALANCE!AH201+BALANCE!AH231+BALANCE!AH261</f>
        <v>0</v>
      </c>
      <c r="AI100" s="22">
        <f>BALANCE!AI201+BALANCE!AI231+BALANCE!AI261</f>
        <v>1070.5149699999999</v>
      </c>
      <c r="AJ100" s="379">
        <f>BALANCE!AJ201+BALANCE!AJ231+BALANCE!AJ261</f>
        <v>4957.1296200000006</v>
      </c>
    </row>
    <row r="101" spans="2:36" x14ac:dyDescent="0.25">
      <c r="B101" s="38" t="s">
        <v>685</v>
      </c>
      <c r="C101" s="9" t="s">
        <v>631</v>
      </c>
      <c r="D101" s="22">
        <f>BALANCE!D202+BALANCE!D232+BALANCE!D262</f>
        <v>596.67042000000004</v>
      </c>
      <c r="E101" s="22">
        <f>BALANCE!E202+BALANCE!E232+BALANCE!E262</f>
        <v>177.96113</v>
      </c>
      <c r="F101" s="22">
        <f>BALANCE!F202+BALANCE!F232+BALANCE!F262</f>
        <v>2308.0670099999998</v>
      </c>
      <c r="G101" s="22">
        <f>BALANCE!G202+BALANCE!G232+BALANCE!G262</f>
        <v>93.838999999999999</v>
      </c>
      <c r="H101" s="22">
        <f>BALANCE!H202+BALANCE!H232+BALANCE!H262</f>
        <v>3176.5375599999998</v>
      </c>
      <c r="I101" s="22">
        <f>BALANCE!I202+BALANCE!I232+BALANCE!I262</f>
        <v>27.24175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3.5154700000000005</v>
      </c>
      <c r="O101" s="22">
        <f>BALANCE!O202+BALANCE!O232+BALANCE!O262</f>
        <v>70.167339999999996</v>
      </c>
      <c r="P101" s="22">
        <f>BALANCE!P202+BALANCE!P232+BALANCE!P262</f>
        <v>14.470780000000001</v>
      </c>
      <c r="Q101" s="22">
        <f>BALANCE!Q202+BALANCE!Q232+BALANCE!Q262</f>
        <v>1026.8488</v>
      </c>
      <c r="R101" s="22">
        <f>BALANCE!R202+BALANCE!R232+BALANCE!R262</f>
        <v>1142.24414</v>
      </c>
      <c r="S101" s="22">
        <f>BALANCE!S202+BALANCE!S232+BALANCE!S262</f>
        <v>86.683509999999984</v>
      </c>
      <c r="T101" s="22">
        <f>BALANCE!T202+BALANCE!T232+BALANCE!T262</f>
        <v>0</v>
      </c>
      <c r="U101" s="22">
        <f>BALANCE!U202+BALANCE!U232+BALANCE!U262</f>
        <v>75.767610000000005</v>
      </c>
      <c r="V101" s="22">
        <f>BALANCE!V202+BALANCE!V232+BALANCE!V262</f>
        <v>8.1316300000000012</v>
      </c>
      <c r="W101" s="22">
        <f>BALANCE!W202+BALANCE!W232+BALANCE!W262</f>
        <v>8.9610099999999999</v>
      </c>
      <c r="X101" s="22">
        <f>BALANCE!X202+BALANCE!X232+BALANCE!X262</f>
        <v>6.9471800000000004</v>
      </c>
      <c r="Y101" s="22">
        <f>BALANCE!Y202+BALANCE!Y232+BALANCE!Y262</f>
        <v>272.71041000000002</v>
      </c>
      <c r="Z101" s="22">
        <f>BALANCE!Z202+BALANCE!Z232+BALANCE!Z262</f>
        <v>0.86530999999999991</v>
      </c>
      <c r="AA101" s="22">
        <f>BALANCE!AA202+BALANCE!AA232+BALANCE!AA262</f>
        <v>241.23853</v>
      </c>
      <c r="AB101" s="22">
        <f>BALANCE!AB202+BALANCE!AB232+BALANCE!AB262</f>
        <v>203.26091999999997</v>
      </c>
      <c r="AC101" s="22">
        <f>BALANCE!AC202+BALANCE!AC232+BALANCE!AC262</f>
        <v>594.41597000000002</v>
      </c>
      <c r="AD101" s="22">
        <f>BALANCE!AD202+BALANCE!AD232+BALANCE!AD262</f>
        <v>1498.9820800000002</v>
      </c>
      <c r="AE101" s="22">
        <f>BALANCE!AE202+BALANCE!AE232+BALANCE!AE262</f>
        <v>5817.7637800000002</v>
      </c>
      <c r="AF101" s="22">
        <f>BALANCE!AF202+BALANCE!AF232+BALANCE!AF262</f>
        <v>3.5154700000000005</v>
      </c>
      <c r="AG101" s="22">
        <f>BALANCE!AG202+BALANCE!AG232+BALANCE!AG262</f>
        <v>8.1316300000000012</v>
      </c>
      <c r="AH101" s="22">
        <f>BALANCE!AH202+BALANCE!AH232+BALANCE!AH262</f>
        <v>0</v>
      </c>
      <c r="AI101" s="22">
        <f>BALANCE!AI202+BALANCE!AI232+BALANCE!AI262</f>
        <v>1108.36491</v>
      </c>
      <c r="AJ101" s="379">
        <f>BALANCE!AJ202+BALANCE!AJ232+BALANCE!AJ262</f>
        <v>4697.7517699999989</v>
      </c>
    </row>
    <row r="102" spans="2:36" x14ac:dyDescent="0.25">
      <c r="B102" s="38" t="s">
        <v>686</v>
      </c>
      <c r="C102" s="9" t="s">
        <v>633</v>
      </c>
      <c r="D102" s="22">
        <f>BALANCE!D203+BALANCE!D233+BALANCE!D263</f>
        <v>481.72221999999999</v>
      </c>
      <c r="E102" s="22">
        <f>BALANCE!E203+BALANCE!E233+BALANCE!E263</f>
        <v>232.08846000000003</v>
      </c>
      <c r="F102" s="22">
        <f>BALANCE!F203+BALANCE!F233+BALANCE!F263</f>
        <v>2339.4391100000003</v>
      </c>
      <c r="G102" s="22">
        <f>BALANCE!G203+BALANCE!G233+BALANCE!G263</f>
        <v>136.33231000000001</v>
      </c>
      <c r="H102" s="22">
        <f>BALANCE!H203+BALANCE!H233+BALANCE!H263</f>
        <v>3189.5820999999996</v>
      </c>
      <c r="I102" s="22">
        <f>BALANCE!I203+BALANCE!I233+BALANCE!I263</f>
        <v>45.654680000000006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5.0568999999999997</v>
      </c>
      <c r="O102" s="22">
        <f>BALANCE!O203+BALANCE!O233+BALANCE!O263</f>
        <v>98.743199999999987</v>
      </c>
      <c r="P102" s="22">
        <f>BALANCE!P203+BALANCE!P233+BALANCE!P263</f>
        <v>17.043430000000001</v>
      </c>
      <c r="Q102" s="22">
        <f>BALANCE!Q203+BALANCE!Q233+BALANCE!Q263</f>
        <v>1378.7084900000002</v>
      </c>
      <c r="R102" s="22">
        <f>BALANCE!R203+BALANCE!R233+BALANCE!R263</f>
        <v>1545.2067000000002</v>
      </c>
      <c r="S102" s="22">
        <f>BALANCE!S203+BALANCE!S233+BALANCE!S263</f>
        <v>112.82214</v>
      </c>
      <c r="T102" s="22">
        <f>BALANCE!T203+BALANCE!T233+BALANCE!T263</f>
        <v>0</v>
      </c>
      <c r="U102" s="22">
        <f>BALANCE!U203+BALANCE!U233+BALANCE!U263</f>
        <v>87.651420000000016</v>
      </c>
      <c r="V102" s="22">
        <f>BALANCE!V203+BALANCE!V233+BALANCE!V263</f>
        <v>11.74855</v>
      </c>
      <c r="W102" s="22">
        <f>BALANCE!W203+BALANCE!W233+BALANCE!W263</f>
        <v>5.0150500000000005</v>
      </c>
      <c r="X102" s="22">
        <f>BALANCE!X203+BALANCE!X233+BALANCE!X263</f>
        <v>5.16228</v>
      </c>
      <c r="Y102" s="22">
        <f>BALANCE!Y203+BALANCE!Y233+BALANCE!Y263</f>
        <v>399.72959000000003</v>
      </c>
      <c r="Z102" s="22">
        <f>BALANCE!Z203+BALANCE!Z233+BALANCE!Z263</f>
        <v>1.3423699999999998</v>
      </c>
      <c r="AA102" s="22">
        <f>BALANCE!AA203+BALANCE!AA233+BALANCE!AA263</f>
        <v>296.21706999999998</v>
      </c>
      <c r="AB102" s="22">
        <f>BALANCE!AB203+BALANCE!AB233+BALANCE!AB263</f>
        <v>148.82706999999999</v>
      </c>
      <c r="AC102" s="22">
        <f>BALANCE!AC203+BALANCE!AC233+BALANCE!AC263</f>
        <v>366.82530000000003</v>
      </c>
      <c r="AD102" s="22">
        <f>BALANCE!AD203+BALANCE!AD233+BALANCE!AD263</f>
        <v>1435.3408400000001</v>
      </c>
      <c r="AE102" s="22">
        <f>BALANCE!AE203+BALANCE!AE233+BALANCE!AE263</f>
        <v>6170.1296399999992</v>
      </c>
      <c r="AF102" s="22">
        <f>BALANCE!AF203+BALANCE!AF233+BALANCE!AF263</f>
        <v>5.0568999999999997</v>
      </c>
      <c r="AG102" s="22">
        <f>BALANCE!AG203+BALANCE!AG233+BALANCE!AG263</f>
        <v>11.74855</v>
      </c>
      <c r="AH102" s="22">
        <f>BALANCE!AH203+BALANCE!AH233+BALANCE!AH263</f>
        <v>0</v>
      </c>
      <c r="AI102" s="22">
        <f>BALANCE!AI203+BALANCE!AI233+BALANCE!AI263</f>
        <v>1062.77196</v>
      </c>
      <c r="AJ102" s="379">
        <f>BALANCE!AJ203+BALANCE!AJ233+BALANCE!AJ263</f>
        <v>5090.5522299999993</v>
      </c>
    </row>
    <row r="103" spans="2:36" x14ac:dyDescent="0.25">
      <c r="B103" s="38" t="s">
        <v>687</v>
      </c>
      <c r="C103" s="9" t="s">
        <v>635</v>
      </c>
      <c r="D103" s="22">
        <f>BALANCE!D204+BALANCE!D234+BALANCE!D264</f>
        <v>935.67962999999997</v>
      </c>
      <c r="E103" s="22">
        <f>BALANCE!E204+BALANCE!E234+BALANCE!E264</f>
        <v>364.55619999999999</v>
      </c>
      <c r="F103" s="22">
        <f>BALANCE!F204+BALANCE!F234+BALANCE!F264</f>
        <v>3885.6244199999996</v>
      </c>
      <c r="G103" s="22">
        <f>BALANCE!G204+BALANCE!G234+BALANCE!G264</f>
        <v>236.6765</v>
      </c>
      <c r="H103" s="22">
        <f>BALANCE!H204+BALANCE!H234+BALANCE!H264</f>
        <v>5422.5367499999993</v>
      </c>
      <c r="I103" s="22">
        <f>BALANCE!I204+BALANCE!I234+BALANCE!I264</f>
        <v>70.694140000000004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7.6890900000000002</v>
      </c>
      <c r="O103" s="22">
        <f>BALANCE!O204+BALANCE!O234+BALANCE!O264</f>
        <v>175.17236</v>
      </c>
      <c r="P103" s="22">
        <f>BALANCE!P204+BALANCE!P234+BALANCE!P264</f>
        <v>35.059750000000001</v>
      </c>
      <c r="Q103" s="22">
        <f>BALANCE!Q204+BALANCE!Q234+BALANCE!Q264</f>
        <v>2388.2554399999999</v>
      </c>
      <c r="R103" s="22">
        <f>BALANCE!R204+BALANCE!R234+BALANCE!R264</f>
        <v>2676.8707800000002</v>
      </c>
      <c r="S103" s="22">
        <f>BALANCE!S204+BALANCE!S234+BALANCE!S264</f>
        <v>234.48302000000001</v>
      </c>
      <c r="T103" s="22">
        <f>BALANCE!T204+BALANCE!T234+BALANCE!T264</f>
        <v>0</v>
      </c>
      <c r="U103" s="22">
        <f>BALANCE!U204+BALANCE!U234+BALANCE!U264</f>
        <v>172.67105999999998</v>
      </c>
      <c r="V103" s="22">
        <f>BALANCE!V204+BALANCE!V234+BALANCE!V264</f>
        <v>23.63888</v>
      </c>
      <c r="W103" s="22">
        <f>BALANCE!W204+BALANCE!W234+BALANCE!W264</f>
        <v>1.1506800000000001</v>
      </c>
      <c r="X103" s="22">
        <f>BALANCE!X204+BALANCE!X234+BALANCE!X264</f>
        <v>6.1225200000000006</v>
      </c>
      <c r="Y103" s="22">
        <f>BALANCE!Y204+BALANCE!Y234+BALANCE!Y264</f>
        <v>689.21138000000008</v>
      </c>
      <c r="Z103" s="22">
        <f>BALANCE!Z204+BALANCE!Z234+BALANCE!Z264</f>
        <v>2.9374799999999999</v>
      </c>
      <c r="AA103" s="22">
        <f>BALANCE!AA204+BALANCE!AA234+BALANCE!AA264</f>
        <v>424.71361000000002</v>
      </c>
      <c r="AB103" s="22">
        <f>BALANCE!AB204+BALANCE!AB234+BALANCE!AB264</f>
        <v>239.95728000000003</v>
      </c>
      <c r="AC103" s="22">
        <f>BALANCE!AC204+BALANCE!AC234+BALANCE!AC264</f>
        <v>430.46316000000002</v>
      </c>
      <c r="AD103" s="22">
        <f>BALANCE!AD204+BALANCE!AD234+BALANCE!AD264</f>
        <v>2225.3490700000002</v>
      </c>
      <c r="AE103" s="22">
        <f>BALANCE!AE204+BALANCE!AE234+BALANCE!AE264</f>
        <v>10324.756599999999</v>
      </c>
      <c r="AF103" s="22">
        <f>BALANCE!AF204+BALANCE!AF234+BALANCE!AF264</f>
        <v>7.6890900000000002</v>
      </c>
      <c r="AG103" s="22">
        <f>BALANCE!AG204+BALANCE!AG234+BALANCE!AG264</f>
        <v>23.63888</v>
      </c>
      <c r="AH103" s="22">
        <f>BALANCE!AH204+BALANCE!AH234+BALANCE!AH264</f>
        <v>0</v>
      </c>
      <c r="AI103" s="22">
        <f>BALANCE!AI204+BALANCE!AI234+BALANCE!AI264</f>
        <v>1544.38815</v>
      </c>
      <c r="AJ103" s="379">
        <f>BALANCE!AJ204+BALANCE!AJ234+BALANCE!AJ264</f>
        <v>8749.0404799999978</v>
      </c>
    </row>
    <row r="104" spans="2:36" x14ac:dyDescent="0.25">
      <c r="B104" s="38" t="s">
        <v>688</v>
      </c>
      <c r="C104" s="9" t="s">
        <v>637</v>
      </c>
      <c r="D104" s="22">
        <f>BALANCE!D205+BALANCE!D235+BALANCE!D265</f>
        <v>1824.0037999999997</v>
      </c>
      <c r="E104" s="22">
        <f>BALANCE!E205+BALANCE!E235+BALANCE!E265</f>
        <v>1127.2892400000001</v>
      </c>
      <c r="F104" s="22">
        <f>BALANCE!F205+BALANCE!F235+BALANCE!F265</f>
        <v>11515.929260000001</v>
      </c>
      <c r="G104" s="22">
        <f>BALANCE!G205+BALANCE!G235+BALANCE!G265</f>
        <v>379.50850999999994</v>
      </c>
      <c r="H104" s="22">
        <f>BALANCE!H205+BALANCE!H235+BALANCE!H265</f>
        <v>14846.730810000001</v>
      </c>
      <c r="I104" s="22">
        <f>BALANCE!I205+BALANCE!I235+BALANCE!I265</f>
        <v>187.25624999999999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10.886279999999999</v>
      </c>
      <c r="O104" s="22">
        <f>BALANCE!O205+BALANCE!O235+BALANCE!O265</f>
        <v>318.76229000000001</v>
      </c>
      <c r="P104" s="22">
        <f>BALANCE!P205+BALANCE!P235+BALANCE!P265</f>
        <v>130.50821999999999</v>
      </c>
      <c r="Q104" s="22">
        <f>BALANCE!Q205+BALANCE!Q235+BALANCE!Q265</f>
        <v>4693.6121800000001</v>
      </c>
      <c r="R104" s="22">
        <f>BALANCE!R205+BALANCE!R235+BALANCE!R265</f>
        <v>5341.0252200000004</v>
      </c>
      <c r="S104" s="22">
        <f>BALANCE!S205+BALANCE!S235+BALANCE!S265</f>
        <v>666.25518000000011</v>
      </c>
      <c r="T104" s="22">
        <f>BALANCE!T205+BALANCE!T235+BALANCE!T265</f>
        <v>0</v>
      </c>
      <c r="U104" s="22">
        <f>BALANCE!U205+BALANCE!U235+BALANCE!U265</f>
        <v>632.79935999999998</v>
      </c>
      <c r="V104" s="22">
        <f>BALANCE!V205+BALANCE!V235+BALANCE!V265</f>
        <v>45.15795</v>
      </c>
      <c r="W104" s="22">
        <f>BALANCE!W205+BALANCE!W235+BALANCE!W265</f>
        <v>0</v>
      </c>
      <c r="X104" s="22">
        <f>BALANCE!X205+BALANCE!X235+BALANCE!X265</f>
        <v>13.39812</v>
      </c>
      <c r="Y104" s="22">
        <f>BALANCE!Y205+BALANCE!Y235+BALANCE!Y265</f>
        <v>1779.6962599999999</v>
      </c>
      <c r="Z104" s="22">
        <f>BALANCE!Z205+BALANCE!Z235+BALANCE!Z265</f>
        <v>2.1331199999999999</v>
      </c>
      <c r="AA104" s="22">
        <f>BALANCE!AA205+BALANCE!AA235+BALANCE!AA265</f>
        <v>668.12769000000003</v>
      </c>
      <c r="AB104" s="22">
        <f>BALANCE!AB205+BALANCE!AB235+BALANCE!AB265</f>
        <v>577.23451</v>
      </c>
      <c r="AC104" s="22">
        <f>BALANCE!AC205+BALANCE!AC235+BALANCE!AC265</f>
        <v>438.81174999999996</v>
      </c>
      <c r="AD104" s="22">
        <f>BALANCE!AD205+BALANCE!AD235+BALANCE!AD265</f>
        <v>4823.6139400000002</v>
      </c>
      <c r="AE104" s="22">
        <f>BALANCE!AE205+BALANCE!AE235+BALANCE!AE265</f>
        <v>25011.36997</v>
      </c>
      <c r="AF104" s="22">
        <f>BALANCE!AF205+BALANCE!AF235+BALANCE!AF265</f>
        <v>10.886279999999999</v>
      </c>
      <c r="AG104" s="22">
        <f>BALANCE!AG205+BALANCE!AG235+BALANCE!AG265</f>
        <v>45.15795</v>
      </c>
      <c r="AH104" s="22">
        <f>BALANCE!AH205+BALANCE!AH235+BALANCE!AH265</f>
        <v>0</v>
      </c>
      <c r="AI104" s="22">
        <f>BALANCE!AI205+BALANCE!AI235+BALANCE!AI265</f>
        <v>2886.6356999999998</v>
      </c>
      <c r="AJ104" s="379">
        <f>BALANCE!AJ205+BALANCE!AJ235+BALANCE!AJ265</f>
        <v>22068.690040000001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79"/>
    </row>
    <row r="106" spans="2:36" s="473" customFormat="1" hidden="1" x14ac:dyDescent="0.25">
      <c r="B106" s="470" t="s">
        <v>1037</v>
      </c>
      <c r="C106" s="470" t="s">
        <v>1340</v>
      </c>
      <c r="D106" s="471" t="e">
        <f>SUM(D107:D111)</f>
        <v>#REF!</v>
      </c>
      <c r="E106" s="471" t="e">
        <f t="shared" ref="E106:AI106" si="14">SUM(E107:E111)</f>
        <v>#REF!</v>
      </c>
      <c r="F106" s="471" t="e">
        <f t="shared" si="14"/>
        <v>#REF!</v>
      </c>
      <c r="G106" s="471" t="e">
        <f t="shared" si="14"/>
        <v>#REF!</v>
      </c>
      <c r="H106" s="471" t="e">
        <f t="shared" si="14"/>
        <v>#REF!</v>
      </c>
      <c r="I106" s="471" t="e">
        <f t="shared" si="14"/>
        <v>#REF!</v>
      </c>
      <c r="J106" s="471" t="e">
        <f t="shared" si="14"/>
        <v>#REF!</v>
      </c>
      <c r="K106" s="471" t="e">
        <f t="shared" si="14"/>
        <v>#REF!</v>
      </c>
      <c r="L106" s="471" t="e">
        <f>SUM(L107:L111)</f>
        <v>#REF!</v>
      </c>
      <c r="M106" s="471" t="e">
        <f t="shared" si="14"/>
        <v>#REF!</v>
      </c>
      <c r="N106" s="471" t="e">
        <f t="shared" si="14"/>
        <v>#REF!</v>
      </c>
      <c r="O106" s="471" t="e">
        <f t="shared" si="14"/>
        <v>#REF!</v>
      </c>
      <c r="P106" s="471" t="e">
        <f t="shared" si="14"/>
        <v>#REF!</v>
      </c>
      <c r="Q106" s="471" t="e">
        <f t="shared" si="14"/>
        <v>#REF!</v>
      </c>
      <c r="R106" s="471" t="e">
        <f t="shared" si="14"/>
        <v>#REF!</v>
      </c>
      <c r="S106" s="471" t="e">
        <f>SUM(S107:S111)</f>
        <v>#REF!</v>
      </c>
      <c r="T106" s="471" t="e">
        <f t="shared" si="14"/>
        <v>#REF!</v>
      </c>
      <c r="U106" s="471" t="e">
        <f t="shared" si="14"/>
        <v>#REF!</v>
      </c>
      <c r="V106" s="471" t="e">
        <f t="shared" si="14"/>
        <v>#REF!</v>
      </c>
      <c r="W106" s="471" t="e">
        <f t="shared" si="14"/>
        <v>#REF!</v>
      </c>
      <c r="X106" s="471" t="e">
        <f t="shared" si="14"/>
        <v>#REF!</v>
      </c>
      <c r="Y106" s="471" t="e">
        <f t="shared" si="14"/>
        <v>#REF!</v>
      </c>
      <c r="Z106" s="471" t="e">
        <f t="shared" si="14"/>
        <v>#REF!</v>
      </c>
      <c r="AA106" s="471" t="e">
        <f t="shared" si="14"/>
        <v>#REF!</v>
      </c>
      <c r="AB106" s="471" t="e">
        <f t="shared" si="14"/>
        <v>#REF!</v>
      </c>
      <c r="AC106" s="471" t="e">
        <f>SUM(AC107:AC111)</f>
        <v>#REF!</v>
      </c>
      <c r="AD106" s="471" t="e">
        <f t="shared" si="14"/>
        <v>#REF!</v>
      </c>
      <c r="AE106" s="471" t="e">
        <f t="shared" si="14"/>
        <v>#REF!</v>
      </c>
      <c r="AF106" s="471" t="e">
        <f t="shared" si="14"/>
        <v>#REF!</v>
      </c>
      <c r="AG106" s="471" t="e">
        <f t="shared" si="14"/>
        <v>#REF!</v>
      </c>
      <c r="AH106" s="471" t="e">
        <f t="shared" si="14"/>
        <v>#REF!</v>
      </c>
      <c r="AI106" s="471" t="e">
        <f t="shared" si="14"/>
        <v>#REF!</v>
      </c>
      <c r="AJ106" s="472" t="e">
        <f>SUM(AJ107:AJ111)</f>
        <v>#REF!</v>
      </c>
    </row>
    <row r="107" spans="2:36" s="503" customFormat="1" hidden="1" x14ac:dyDescent="0.25">
      <c r="B107" s="504" t="s">
        <v>700</v>
      </c>
      <c r="C107" s="500" t="s">
        <v>629</v>
      </c>
      <c r="D107" s="501" t="e">
        <f>BALANCE!#REF!+BALANCE!#REF!+BALANCE!#REF!</f>
        <v>#REF!</v>
      </c>
      <c r="E107" s="501" t="e">
        <f>BALANCE!#REF!+BALANCE!#REF!+BALANCE!#REF!</f>
        <v>#REF!</v>
      </c>
      <c r="F107" s="501" t="e">
        <f>BALANCE!#REF!+BALANCE!#REF!+BALANCE!#REF!</f>
        <v>#REF!</v>
      </c>
      <c r="G107" s="501" t="e">
        <f>BALANCE!#REF!+BALANCE!#REF!+BALANCE!#REF!</f>
        <v>#REF!</v>
      </c>
      <c r="H107" s="501" t="e">
        <f>BALANCE!#REF!+BALANCE!#REF!+BALANCE!#REF!</f>
        <v>#REF!</v>
      </c>
      <c r="I107" s="501" t="e">
        <f>BALANCE!#REF!+BALANCE!#REF!+BALANCE!#REF!</f>
        <v>#REF!</v>
      </c>
      <c r="J107" s="501" t="e">
        <f>BALANCE!#REF!+BALANCE!#REF!+BALANCE!#REF!</f>
        <v>#REF!</v>
      </c>
      <c r="K107" s="501" t="e">
        <f>BALANCE!#REF!+BALANCE!#REF!+BALANCE!#REF!</f>
        <v>#REF!</v>
      </c>
      <c r="L107" s="501" t="e">
        <f>BALANCE!#REF!+BALANCE!#REF!+BALANCE!#REF!</f>
        <v>#REF!</v>
      </c>
      <c r="M107" s="501" t="e">
        <f>BALANCE!#REF!+BALANCE!#REF!+BALANCE!#REF!</f>
        <v>#REF!</v>
      </c>
      <c r="N107" s="501" t="e">
        <f>BALANCE!#REF!+BALANCE!#REF!+BALANCE!#REF!</f>
        <v>#REF!</v>
      </c>
      <c r="O107" s="501" t="e">
        <f>BALANCE!#REF!+BALANCE!#REF!+BALANCE!#REF!</f>
        <v>#REF!</v>
      </c>
      <c r="P107" s="501" t="e">
        <f>BALANCE!#REF!+BALANCE!#REF!+BALANCE!#REF!</f>
        <v>#REF!</v>
      </c>
      <c r="Q107" s="501" t="e">
        <f>BALANCE!#REF!+BALANCE!#REF!+BALANCE!#REF!</f>
        <v>#REF!</v>
      </c>
      <c r="R107" s="501" t="e">
        <f>BALANCE!#REF!+BALANCE!#REF!+BALANCE!#REF!</f>
        <v>#REF!</v>
      </c>
      <c r="S107" s="501" t="e">
        <f>BALANCE!#REF!+BALANCE!#REF!+BALANCE!#REF!</f>
        <v>#REF!</v>
      </c>
      <c r="T107" s="501" t="e">
        <f>BALANCE!#REF!+BALANCE!#REF!+BALANCE!#REF!</f>
        <v>#REF!</v>
      </c>
      <c r="U107" s="501" t="e">
        <f>BALANCE!#REF!+BALANCE!#REF!+BALANCE!#REF!</f>
        <v>#REF!</v>
      </c>
      <c r="V107" s="501" t="e">
        <f>BALANCE!#REF!+BALANCE!#REF!+BALANCE!#REF!</f>
        <v>#REF!</v>
      </c>
      <c r="W107" s="501" t="e">
        <f>BALANCE!#REF!+BALANCE!#REF!+BALANCE!#REF!</f>
        <v>#REF!</v>
      </c>
      <c r="X107" s="501" t="e">
        <f>BALANCE!#REF!+BALANCE!#REF!+BALANCE!#REF!</f>
        <v>#REF!</v>
      </c>
      <c r="Y107" s="501" t="e">
        <f>BALANCE!#REF!+BALANCE!#REF!+BALANCE!#REF!</f>
        <v>#REF!</v>
      </c>
      <c r="Z107" s="501" t="e">
        <f>BALANCE!#REF!+BALANCE!#REF!+BALANCE!#REF!</f>
        <v>#REF!</v>
      </c>
      <c r="AA107" s="501" t="e">
        <f>BALANCE!#REF!+BALANCE!#REF!+BALANCE!#REF!</f>
        <v>#REF!</v>
      </c>
      <c r="AB107" s="501" t="e">
        <f>BALANCE!#REF!+BALANCE!#REF!+BALANCE!#REF!</f>
        <v>#REF!</v>
      </c>
      <c r="AC107" s="501" t="e">
        <f>BALANCE!#REF!+BALANCE!#REF!+BALANCE!#REF!</f>
        <v>#REF!</v>
      </c>
      <c r="AD107" s="501" t="e">
        <f>BALANCE!#REF!+BALANCE!#REF!+BALANCE!#REF!</f>
        <v>#REF!</v>
      </c>
      <c r="AE107" s="501" t="e">
        <f>BALANCE!#REF!+BALANCE!#REF!+BALANCE!#REF!</f>
        <v>#REF!</v>
      </c>
      <c r="AF107" s="501" t="e">
        <f>BALANCE!#REF!+BALANCE!#REF!+BALANCE!#REF!</f>
        <v>#REF!</v>
      </c>
      <c r="AG107" s="501" t="e">
        <f>BALANCE!#REF!+BALANCE!#REF!+BALANCE!#REF!</f>
        <v>#REF!</v>
      </c>
      <c r="AH107" s="501" t="e">
        <f>BALANCE!#REF!+BALANCE!#REF!+BALANCE!#REF!</f>
        <v>#REF!</v>
      </c>
      <c r="AI107" s="501" t="e">
        <f>BALANCE!#REF!+BALANCE!#REF!+BALANCE!#REF!</f>
        <v>#REF!</v>
      </c>
      <c r="AJ107" s="502" t="e">
        <f>BALANCE!#REF!+BALANCE!#REF!+BALANCE!#REF!</f>
        <v>#REF!</v>
      </c>
    </row>
    <row r="108" spans="2:36" s="503" customFormat="1" hidden="1" x14ac:dyDescent="0.25">
      <c r="B108" s="504" t="s">
        <v>701</v>
      </c>
      <c r="C108" s="500" t="s">
        <v>631</v>
      </c>
      <c r="D108" s="501" t="e">
        <f>BALANCE!#REF!+BALANCE!#REF!+BALANCE!#REF!</f>
        <v>#REF!</v>
      </c>
      <c r="E108" s="501" t="e">
        <f>BALANCE!#REF!+BALANCE!#REF!+BALANCE!#REF!</f>
        <v>#REF!</v>
      </c>
      <c r="F108" s="501" t="e">
        <f>BALANCE!#REF!+BALANCE!#REF!+BALANCE!#REF!</f>
        <v>#REF!</v>
      </c>
      <c r="G108" s="501" t="e">
        <f>BALANCE!#REF!+BALANCE!#REF!+BALANCE!#REF!</f>
        <v>#REF!</v>
      </c>
      <c r="H108" s="501" t="e">
        <f>BALANCE!#REF!+BALANCE!#REF!+BALANCE!#REF!</f>
        <v>#REF!</v>
      </c>
      <c r="I108" s="501" t="e">
        <f>BALANCE!#REF!+BALANCE!#REF!+BALANCE!#REF!</f>
        <v>#REF!</v>
      </c>
      <c r="J108" s="501" t="e">
        <f>BALANCE!#REF!+BALANCE!#REF!+BALANCE!#REF!</f>
        <v>#REF!</v>
      </c>
      <c r="K108" s="501" t="e">
        <f>BALANCE!#REF!+BALANCE!#REF!+BALANCE!#REF!</f>
        <v>#REF!</v>
      </c>
      <c r="L108" s="501" t="e">
        <f>BALANCE!#REF!+BALANCE!#REF!+BALANCE!#REF!</f>
        <v>#REF!</v>
      </c>
      <c r="M108" s="501" t="e">
        <f>BALANCE!#REF!+BALANCE!#REF!+BALANCE!#REF!</f>
        <v>#REF!</v>
      </c>
      <c r="N108" s="501" t="e">
        <f>BALANCE!#REF!+BALANCE!#REF!+BALANCE!#REF!</f>
        <v>#REF!</v>
      </c>
      <c r="O108" s="501" t="e">
        <f>BALANCE!#REF!+BALANCE!#REF!+BALANCE!#REF!</f>
        <v>#REF!</v>
      </c>
      <c r="P108" s="501" t="e">
        <f>BALANCE!#REF!+BALANCE!#REF!+BALANCE!#REF!</f>
        <v>#REF!</v>
      </c>
      <c r="Q108" s="501" t="e">
        <f>BALANCE!#REF!+BALANCE!#REF!+BALANCE!#REF!</f>
        <v>#REF!</v>
      </c>
      <c r="R108" s="501" t="e">
        <f>BALANCE!#REF!+BALANCE!#REF!+BALANCE!#REF!</f>
        <v>#REF!</v>
      </c>
      <c r="S108" s="501" t="e">
        <f>BALANCE!#REF!+BALANCE!#REF!+BALANCE!#REF!</f>
        <v>#REF!</v>
      </c>
      <c r="T108" s="501" t="e">
        <f>BALANCE!#REF!+BALANCE!#REF!+BALANCE!#REF!</f>
        <v>#REF!</v>
      </c>
      <c r="U108" s="501" t="e">
        <f>BALANCE!#REF!+BALANCE!#REF!+BALANCE!#REF!</f>
        <v>#REF!</v>
      </c>
      <c r="V108" s="501" t="e">
        <f>BALANCE!#REF!+BALANCE!#REF!+BALANCE!#REF!</f>
        <v>#REF!</v>
      </c>
      <c r="W108" s="501" t="e">
        <f>BALANCE!#REF!+BALANCE!#REF!+BALANCE!#REF!</f>
        <v>#REF!</v>
      </c>
      <c r="X108" s="501" t="e">
        <f>BALANCE!#REF!+BALANCE!#REF!+BALANCE!#REF!</f>
        <v>#REF!</v>
      </c>
      <c r="Y108" s="501" t="e">
        <f>BALANCE!#REF!+BALANCE!#REF!+BALANCE!#REF!</f>
        <v>#REF!</v>
      </c>
      <c r="Z108" s="501" t="e">
        <f>BALANCE!#REF!+BALANCE!#REF!+BALANCE!#REF!</f>
        <v>#REF!</v>
      </c>
      <c r="AA108" s="501" t="e">
        <f>BALANCE!#REF!+BALANCE!#REF!+BALANCE!#REF!</f>
        <v>#REF!</v>
      </c>
      <c r="AB108" s="501" t="e">
        <f>BALANCE!#REF!+BALANCE!#REF!+BALANCE!#REF!</f>
        <v>#REF!</v>
      </c>
      <c r="AC108" s="501" t="e">
        <f>BALANCE!#REF!+BALANCE!#REF!+BALANCE!#REF!</f>
        <v>#REF!</v>
      </c>
      <c r="AD108" s="501" t="e">
        <f>BALANCE!#REF!+BALANCE!#REF!+BALANCE!#REF!</f>
        <v>#REF!</v>
      </c>
      <c r="AE108" s="501" t="e">
        <f>BALANCE!#REF!+BALANCE!#REF!+BALANCE!#REF!</f>
        <v>#REF!</v>
      </c>
      <c r="AF108" s="501" t="e">
        <f>BALANCE!#REF!+BALANCE!#REF!+BALANCE!#REF!</f>
        <v>#REF!</v>
      </c>
      <c r="AG108" s="501" t="e">
        <f>BALANCE!#REF!+BALANCE!#REF!+BALANCE!#REF!</f>
        <v>#REF!</v>
      </c>
      <c r="AH108" s="501" t="e">
        <f>BALANCE!#REF!+BALANCE!#REF!+BALANCE!#REF!</f>
        <v>#REF!</v>
      </c>
      <c r="AI108" s="501" t="e">
        <f>BALANCE!#REF!+BALANCE!#REF!+BALANCE!#REF!</f>
        <v>#REF!</v>
      </c>
      <c r="AJ108" s="502" t="e">
        <f>BALANCE!#REF!+BALANCE!#REF!+BALANCE!#REF!</f>
        <v>#REF!</v>
      </c>
    </row>
    <row r="109" spans="2:36" s="503" customFormat="1" hidden="1" x14ac:dyDescent="0.25">
      <c r="B109" s="504" t="s">
        <v>702</v>
      </c>
      <c r="C109" s="500" t="s">
        <v>633</v>
      </c>
      <c r="D109" s="501" t="e">
        <f>BALANCE!#REF!+BALANCE!#REF!+BALANCE!#REF!</f>
        <v>#REF!</v>
      </c>
      <c r="E109" s="501" t="e">
        <f>BALANCE!#REF!+BALANCE!#REF!+BALANCE!#REF!</f>
        <v>#REF!</v>
      </c>
      <c r="F109" s="501" t="e">
        <f>BALANCE!#REF!+BALANCE!#REF!+BALANCE!#REF!</f>
        <v>#REF!</v>
      </c>
      <c r="G109" s="501" t="e">
        <f>BALANCE!#REF!+BALANCE!#REF!+BALANCE!#REF!</f>
        <v>#REF!</v>
      </c>
      <c r="H109" s="501" t="e">
        <f>BALANCE!#REF!+BALANCE!#REF!+BALANCE!#REF!</f>
        <v>#REF!</v>
      </c>
      <c r="I109" s="501" t="e">
        <f>BALANCE!#REF!+BALANCE!#REF!+BALANCE!#REF!</f>
        <v>#REF!</v>
      </c>
      <c r="J109" s="501" t="e">
        <f>BALANCE!#REF!+BALANCE!#REF!+BALANCE!#REF!</f>
        <v>#REF!</v>
      </c>
      <c r="K109" s="501" t="e">
        <f>BALANCE!#REF!+BALANCE!#REF!+BALANCE!#REF!</f>
        <v>#REF!</v>
      </c>
      <c r="L109" s="501" t="e">
        <f>BALANCE!#REF!+BALANCE!#REF!+BALANCE!#REF!</f>
        <v>#REF!</v>
      </c>
      <c r="M109" s="501" t="e">
        <f>BALANCE!#REF!+BALANCE!#REF!+BALANCE!#REF!</f>
        <v>#REF!</v>
      </c>
      <c r="N109" s="501" t="e">
        <f>BALANCE!#REF!+BALANCE!#REF!+BALANCE!#REF!</f>
        <v>#REF!</v>
      </c>
      <c r="O109" s="501" t="e">
        <f>BALANCE!#REF!+BALANCE!#REF!+BALANCE!#REF!</f>
        <v>#REF!</v>
      </c>
      <c r="P109" s="501" t="e">
        <f>BALANCE!#REF!+BALANCE!#REF!+BALANCE!#REF!</f>
        <v>#REF!</v>
      </c>
      <c r="Q109" s="501" t="e">
        <f>BALANCE!#REF!+BALANCE!#REF!+BALANCE!#REF!</f>
        <v>#REF!</v>
      </c>
      <c r="R109" s="501" t="e">
        <f>BALANCE!#REF!+BALANCE!#REF!+BALANCE!#REF!</f>
        <v>#REF!</v>
      </c>
      <c r="S109" s="501" t="e">
        <f>BALANCE!#REF!+BALANCE!#REF!+BALANCE!#REF!</f>
        <v>#REF!</v>
      </c>
      <c r="T109" s="501" t="e">
        <f>BALANCE!#REF!+BALANCE!#REF!+BALANCE!#REF!</f>
        <v>#REF!</v>
      </c>
      <c r="U109" s="501" t="e">
        <f>BALANCE!#REF!+BALANCE!#REF!+BALANCE!#REF!</f>
        <v>#REF!</v>
      </c>
      <c r="V109" s="501" t="e">
        <f>BALANCE!#REF!+BALANCE!#REF!+BALANCE!#REF!</f>
        <v>#REF!</v>
      </c>
      <c r="W109" s="501" t="e">
        <f>BALANCE!#REF!+BALANCE!#REF!+BALANCE!#REF!</f>
        <v>#REF!</v>
      </c>
      <c r="X109" s="501" t="e">
        <f>BALANCE!#REF!+BALANCE!#REF!+BALANCE!#REF!</f>
        <v>#REF!</v>
      </c>
      <c r="Y109" s="501" t="e">
        <f>BALANCE!#REF!+BALANCE!#REF!+BALANCE!#REF!</f>
        <v>#REF!</v>
      </c>
      <c r="Z109" s="501" t="e">
        <f>BALANCE!#REF!+BALANCE!#REF!+BALANCE!#REF!</f>
        <v>#REF!</v>
      </c>
      <c r="AA109" s="501" t="e">
        <f>BALANCE!#REF!+BALANCE!#REF!+BALANCE!#REF!</f>
        <v>#REF!</v>
      </c>
      <c r="AB109" s="501" t="e">
        <f>BALANCE!#REF!+BALANCE!#REF!+BALANCE!#REF!</f>
        <v>#REF!</v>
      </c>
      <c r="AC109" s="501" t="e">
        <f>BALANCE!#REF!+BALANCE!#REF!+BALANCE!#REF!</f>
        <v>#REF!</v>
      </c>
      <c r="AD109" s="501" t="e">
        <f>BALANCE!#REF!+BALANCE!#REF!+BALANCE!#REF!</f>
        <v>#REF!</v>
      </c>
      <c r="AE109" s="501" t="e">
        <f>BALANCE!#REF!+BALANCE!#REF!+BALANCE!#REF!</f>
        <v>#REF!</v>
      </c>
      <c r="AF109" s="501" t="e">
        <f>BALANCE!#REF!+BALANCE!#REF!+BALANCE!#REF!</f>
        <v>#REF!</v>
      </c>
      <c r="AG109" s="501" t="e">
        <f>BALANCE!#REF!+BALANCE!#REF!+BALANCE!#REF!</f>
        <v>#REF!</v>
      </c>
      <c r="AH109" s="501" t="e">
        <f>BALANCE!#REF!+BALANCE!#REF!+BALANCE!#REF!</f>
        <v>#REF!</v>
      </c>
      <c r="AI109" s="501" t="e">
        <f>BALANCE!#REF!+BALANCE!#REF!+BALANCE!#REF!</f>
        <v>#REF!</v>
      </c>
      <c r="AJ109" s="502" t="e">
        <f>BALANCE!#REF!+BALANCE!#REF!+BALANCE!#REF!</f>
        <v>#REF!</v>
      </c>
    </row>
    <row r="110" spans="2:36" s="503" customFormat="1" hidden="1" x14ac:dyDescent="0.25">
      <c r="B110" s="504" t="s">
        <v>703</v>
      </c>
      <c r="C110" s="500" t="s">
        <v>635</v>
      </c>
      <c r="D110" s="501" t="e">
        <f>BALANCE!#REF!+BALANCE!#REF!+BALANCE!#REF!</f>
        <v>#REF!</v>
      </c>
      <c r="E110" s="501" t="e">
        <f>BALANCE!#REF!+BALANCE!#REF!+BALANCE!#REF!</f>
        <v>#REF!</v>
      </c>
      <c r="F110" s="501" t="e">
        <f>BALANCE!#REF!+BALANCE!#REF!+BALANCE!#REF!</f>
        <v>#REF!</v>
      </c>
      <c r="G110" s="501" t="e">
        <f>BALANCE!#REF!+BALANCE!#REF!+BALANCE!#REF!</f>
        <v>#REF!</v>
      </c>
      <c r="H110" s="501" t="e">
        <f>BALANCE!#REF!+BALANCE!#REF!+BALANCE!#REF!</f>
        <v>#REF!</v>
      </c>
      <c r="I110" s="501" t="e">
        <f>BALANCE!#REF!+BALANCE!#REF!+BALANCE!#REF!</f>
        <v>#REF!</v>
      </c>
      <c r="J110" s="501" t="e">
        <f>BALANCE!#REF!+BALANCE!#REF!+BALANCE!#REF!</f>
        <v>#REF!</v>
      </c>
      <c r="K110" s="501" t="e">
        <f>BALANCE!#REF!+BALANCE!#REF!+BALANCE!#REF!</f>
        <v>#REF!</v>
      </c>
      <c r="L110" s="501" t="e">
        <f>BALANCE!#REF!+BALANCE!#REF!+BALANCE!#REF!</f>
        <v>#REF!</v>
      </c>
      <c r="M110" s="501" t="e">
        <f>BALANCE!#REF!+BALANCE!#REF!+BALANCE!#REF!</f>
        <v>#REF!</v>
      </c>
      <c r="N110" s="501" t="e">
        <f>BALANCE!#REF!+BALANCE!#REF!+BALANCE!#REF!</f>
        <v>#REF!</v>
      </c>
      <c r="O110" s="501" t="e">
        <f>BALANCE!#REF!+BALANCE!#REF!+BALANCE!#REF!</f>
        <v>#REF!</v>
      </c>
      <c r="P110" s="501" t="e">
        <f>BALANCE!#REF!+BALANCE!#REF!+BALANCE!#REF!</f>
        <v>#REF!</v>
      </c>
      <c r="Q110" s="501" t="e">
        <f>BALANCE!#REF!+BALANCE!#REF!+BALANCE!#REF!</f>
        <v>#REF!</v>
      </c>
      <c r="R110" s="501" t="e">
        <f>BALANCE!#REF!+BALANCE!#REF!+BALANCE!#REF!</f>
        <v>#REF!</v>
      </c>
      <c r="S110" s="501" t="e">
        <f>BALANCE!#REF!+BALANCE!#REF!+BALANCE!#REF!</f>
        <v>#REF!</v>
      </c>
      <c r="T110" s="501" t="e">
        <f>BALANCE!#REF!+BALANCE!#REF!+BALANCE!#REF!</f>
        <v>#REF!</v>
      </c>
      <c r="U110" s="501" t="e">
        <f>BALANCE!#REF!+BALANCE!#REF!+BALANCE!#REF!</f>
        <v>#REF!</v>
      </c>
      <c r="V110" s="501" t="e">
        <f>BALANCE!#REF!+BALANCE!#REF!+BALANCE!#REF!</f>
        <v>#REF!</v>
      </c>
      <c r="W110" s="501" t="e">
        <f>BALANCE!#REF!+BALANCE!#REF!+BALANCE!#REF!</f>
        <v>#REF!</v>
      </c>
      <c r="X110" s="501" t="e">
        <f>BALANCE!#REF!+BALANCE!#REF!+BALANCE!#REF!</f>
        <v>#REF!</v>
      </c>
      <c r="Y110" s="501" t="e">
        <f>BALANCE!#REF!+BALANCE!#REF!+BALANCE!#REF!</f>
        <v>#REF!</v>
      </c>
      <c r="Z110" s="501" t="e">
        <f>BALANCE!#REF!+BALANCE!#REF!+BALANCE!#REF!</f>
        <v>#REF!</v>
      </c>
      <c r="AA110" s="501" t="e">
        <f>BALANCE!#REF!+BALANCE!#REF!+BALANCE!#REF!</f>
        <v>#REF!</v>
      </c>
      <c r="AB110" s="501" t="e">
        <f>BALANCE!#REF!+BALANCE!#REF!+BALANCE!#REF!</f>
        <v>#REF!</v>
      </c>
      <c r="AC110" s="501" t="e">
        <f>BALANCE!#REF!+BALANCE!#REF!+BALANCE!#REF!</f>
        <v>#REF!</v>
      </c>
      <c r="AD110" s="501" t="e">
        <f>BALANCE!#REF!+BALANCE!#REF!+BALANCE!#REF!</f>
        <v>#REF!</v>
      </c>
      <c r="AE110" s="501" t="e">
        <f>BALANCE!#REF!+BALANCE!#REF!+BALANCE!#REF!</f>
        <v>#REF!</v>
      </c>
      <c r="AF110" s="501" t="e">
        <f>BALANCE!#REF!+BALANCE!#REF!+BALANCE!#REF!</f>
        <v>#REF!</v>
      </c>
      <c r="AG110" s="501" t="e">
        <f>BALANCE!#REF!+BALANCE!#REF!+BALANCE!#REF!</f>
        <v>#REF!</v>
      </c>
      <c r="AH110" s="501" t="e">
        <f>BALANCE!#REF!+BALANCE!#REF!+BALANCE!#REF!</f>
        <v>#REF!</v>
      </c>
      <c r="AI110" s="501" t="e">
        <f>BALANCE!#REF!+BALANCE!#REF!+BALANCE!#REF!</f>
        <v>#REF!</v>
      </c>
      <c r="AJ110" s="502" t="e">
        <f>BALANCE!#REF!+BALANCE!#REF!+BALANCE!#REF!</f>
        <v>#REF!</v>
      </c>
    </row>
    <row r="111" spans="2:36" s="503" customFormat="1" hidden="1" x14ac:dyDescent="0.25">
      <c r="B111" s="504" t="s">
        <v>704</v>
      </c>
      <c r="C111" s="500" t="s">
        <v>637</v>
      </c>
      <c r="D111" s="501" t="e">
        <f>BALANCE!#REF!+BALANCE!#REF!+BALANCE!#REF!</f>
        <v>#REF!</v>
      </c>
      <c r="E111" s="501" t="e">
        <f>BALANCE!#REF!+BALANCE!#REF!+BALANCE!#REF!</f>
        <v>#REF!</v>
      </c>
      <c r="F111" s="501" t="e">
        <f>BALANCE!#REF!+BALANCE!#REF!+BALANCE!#REF!</f>
        <v>#REF!</v>
      </c>
      <c r="G111" s="501" t="e">
        <f>BALANCE!#REF!+BALANCE!#REF!+BALANCE!#REF!</f>
        <v>#REF!</v>
      </c>
      <c r="H111" s="501" t="e">
        <f>BALANCE!#REF!+BALANCE!#REF!+BALANCE!#REF!</f>
        <v>#REF!</v>
      </c>
      <c r="I111" s="501" t="e">
        <f>BALANCE!#REF!+BALANCE!#REF!+BALANCE!#REF!</f>
        <v>#REF!</v>
      </c>
      <c r="J111" s="501" t="e">
        <f>BALANCE!#REF!+BALANCE!#REF!+BALANCE!#REF!</f>
        <v>#REF!</v>
      </c>
      <c r="K111" s="501" t="e">
        <f>BALANCE!#REF!+BALANCE!#REF!+BALANCE!#REF!</f>
        <v>#REF!</v>
      </c>
      <c r="L111" s="501" t="e">
        <f>BALANCE!#REF!+BALANCE!#REF!+BALANCE!#REF!</f>
        <v>#REF!</v>
      </c>
      <c r="M111" s="501" t="e">
        <f>BALANCE!#REF!+BALANCE!#REF!+BALANCE!#REF!</f>
        <v>#REF!</v>
      </c>
      <c r="N111" s="501" t="e">
        <f>BALANCE!#REF!+BALANCE!#REF!+BALANCE!#REF!</f>
        <v>#REF!</v>
      </c>
      <c r="O111" s="501" t="e">
        <f>BALANCE!#REF!+BALANCE!#REF!+BALANCE!#REF!</f>
        <v>#REF!</v>
      </c>
      <c r="P111" s="501" t="e">
        <f>BALANCE!#REF!+BALANCE!#REF!+BALANCE!#REF!</f>
        <v>#REF!</v>
      </c>
      <c r="Q111" s="501" t="e">
        <f>BALANCE!#REF!+BALANCE!#REF!+BALANCE!#REF!</f>
        <v>#REF!</v>
      </c>
      <c r="R111" s="501" t="e">
        <f>BALANCE!#REF!+BALANCE!#REF!+BALANCE!#REF!</f>
        <v>#REF!</v>
      </c>
      <c r="S111" s="501" t="e">
        <f>BALANCE!#REF!+BALANCE!#REF!+BALANCE!#REF!</f>
        <v>#REF!</v>
      </c>
      <c r="T111" s="501" t="e">
        <f>BALANCE!#REF!+BALANCE!#REF!+BALANCE!#REF!</f>
        <v>#REF!</v>
      </c>
      <c r="U111" s="501" t="e">
        <f>BALANCE!#REF!+BALANCE!#REF!+BALANCE!#REF!</f>
        <v>#REF!</v>
      </c>
      <c r="V111" s="501" t="e">
        <f>BALANCE!#REF!+BALANCE!#REF!+BALANCE!#REF!</f>
        <v>#REF!</v>
      </c>
      <c r="W111" s="501" t="e">
        <f>BALANCE!#REF!+BALANCE!#REF!+BALANCE!#REF!</f>
        <v>#REF!</v>
      </c>
      <c r="X111" s="501" t="e">
        <f>BALANCE!#REF!+BALANCE!#REF!+BALANCE!#REF!</f>
        <v>#REF!</v>
      </c>
      <c r="Y111" s="501" t="e">
        <f>BALANCE!#REF!+BALANCE!#REF!+BALANCE!#REF!</f>
        <v>#REF!</v>
      </c>
      <c r="Z111" s="501" t="e">
        <f>BALANCE!#REF!+BALANCE!#REF!+BALANCE!#REF!</f>
        <v>#REF!</v>
      </c>
      <c r="AA111" s="501" t="e">
        <f>BALANCE!#REF!+BALANCE!#REF!+BALANCE!#REF!</f>
        <v>#REF!</v>
      </c>
      <c r="AB111" s="501" t="e">
        <f>BALANCE!#REF!+BALANCE!#REF!+BALANCE!#REF!</f>
        <v>#REF!</v>
      </c>
      <c r="AC111" s="501" t="e">
        <f>BALANCE!#REF!+BALANCE!#REF!+BALANCE!#REF!</f>
        <v>#REF!</v>
      </c>
      <c r="AD111" s="501" t="e">
        <f>BALANCE!#REF!+BALANCE!#REF!+BALANCE!#REF!</f>
        <v>#REF!</v>
      </c>
      <c r="AE111" s="501" t="e">
        <f>BALANCE!#REF!+BALANCE!#REF!+BALANCE!#REF!</f>
        <v>#REF!</v>
      </c>
      <c r="AF111" s="501" t="e">
        <f>BALANCE!#REF!+BALANCE!#REF!+BALANCE!#REF!</f>
        <v>#REF!</v>
      </c>
      <c r="AG111" s="501" t="e">
        <f>BALANCE!#REF!+BALANCE!#REF!+BALANCE!#REF!</f>
        <v>#REF!</v>
      </c>
      <c r="AH111" s="501" t="e">
        <f>BALANCE!#REF!+BALANCE!#REF!+BALANCE!#REF!</f>
        <v>#REF!</v>
      </c>
      <c r="AI111" s="501" t="e">
        <f>BALANCE!#REF!+BALANCE!#REF!+BALANCE!#REF!</f>
        <v>#REF!</v>
      </c>
      <c r="AJ111" s="502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79"/>
    </row>
    <row r="113" spans="2:36" s="473" customFormat="1" hidden="1" x14ac:dyDescent="0.25">
      <c r="B113" s="470" t="s">
        <v>1038</v>
      </c>
      <c r="C113" s="470" t="s">
        <v>1340</v>
      </c>
      <c r="D113" s="471" t="e">
        <f>SUM(D114:D118)</f>
        <v>#REF!</v>
      </c>
      <c r="E113" s="471" t="e">
        <f t="shared" ref="E113:AI113" si="15">SUM(E114:E118)</f>
        <v>#REF!</v>
      </c>
      <c r="F113" s="471" t="e">
        <f t="shared" si="15"/>
        <v>#REF!</v>
      </c>
      <c r="G113" s="471" t="e">
        <f t="shared" si="15"/>
        <v>#REF!</v>
      </c>
      <c r="H113" s="471" t="e">
        <f t="shared" si="15"/>
        <v>#REF!</v>
      </c>
      <c r="I113" s="471" t="e">
        <f t="shared" si="15"/>
        <v>#REF!</v>
      </c>
      <c r="J113" s="471" t="e">
        <f t="shared" si="15"/>
        <v>#REF!</v>
      </c>
      <c r="K113" s="471" t="e">
        <f t="shared" si="15"/>
        <v>#REF!</v>
      </c>
      <c r="L113" s="471" t="e">
        <f>SUM(L114:L118)</f>
        <v>#REF!</v>
      </c>
      <c r="M113" s="471" t="e">
        <f t="shared" si="15"/>
        <v>#REF!</v>
      </c>
      <c r="N113" s="471" t="e">
        <f t="shared" si="15"/>
        <v>#REF!</v>
      </c>
      <c r="O113" s="471" t="e">
        <f t="shared" si="15"/>
        <v>#REF!</v>
      </c>
      <c r="P113" s="471" t="e">
        <f t="shared" si="15"/>
        <v>#REF!</v>
      </c>
      <c r="Q113" s="471" t="e">
        <f t="shared" si="15"/>
        <v>#REF!</v>
      </c>
      <c r="R113" s="471" t="e">
        <f t="shared" si="15"/>
        <v>#REF!</v>
      </c>
      <c r="S113" s="471" t="e">
        <f>SUM(S114:S118)</f>
        <v>#REF!</v>
      </c>
      <c r="T113" s="471" t="e">
        <f t="shared" si="15"/>
        <v>#REF!</v>
      </c>
      <c r="U113" s="471" t="e">
        <f t="shared" si="15"/>
        <v>#REF!</v>
      </c>
      <c r="V113" s="471" t="e">
        <f t="shared" si="15"/>
        <v>#REF!</v>
      </c>
      <c r="W113" s="471" t="e">
        <f t="shared" si="15"/>
        <v>#REF!</v>
      </c>
      <c r="X113" s="471" t="e">
        <f t="shared" si="15"/>
        <v>#REF!</v>
      </c>
      <c r="Y113" s="471" t="e">
        <f t="shared" si="15"/>
        <v>#REF!</v>
      </c>
      <c r="Z113" s="471" t="e">
        <f t="shared" si="15"/>
        <v>#REF!</v>
      </c>
      <c r="AA113" s="471" t="e">
        <f t="shared" si="15"/>
        <v>#REF!</v>
      </c>
      <c r="AB113" s="471" t="e">
        <f t="shared" si="15"/>
        <v>#REF!</v>
      </c>
      <c r="AC113" s="471" t="e">
        <f>SUM(AC114:AC118)</f>
        <v>#REF!</v>
      </c>
      <c r="AD113" s="471" t="e">
        <f t="shared" si="15"/>
        <v>#REF!</v>
      </c>
      <c r="AE113" s="471" t="e">
        <f t="shared" si="15"/>
        <v>#REF!</v>
      </c>
      <c r="AF113" s="471" t="e">
        <f t="shared" si="15"/>
        <v>#REF!</v>
      </c>
      <c r="AG113" s="471" t="e">
        <f t="shared" si="15"/>
        <v>#REF!</v>
      </c>
      <c r="AH113" s="471" t="e">
        <f t="shared" si="15"/>
        <v>#REF!</v>
      </c>
      <c r="AI113" s="471" t="e">
        <f t="shared" si="15"/>
        <v>#REF!</v>
      </c>
      <c r="AJ113" s="472" t="e">
        <f>SUM(AJ114:AJ118)</f>
        <v>#REF!</v>
      </c>
    </row>
    <row r="114" spans="2:36" s="503" customFormat="1" hidden="1" x14ac:dyDescent="0.25">
      <c r="B114" s="504" t="s">
        <v>715</v>
      </c>
      <c r="C114" s="500" t="s">
        <v>629</v>
      </c>
      <c r="D114" s="501" t="e">
        <f>BALANCE!#REF!+BALANCE!#REF!+BALANCE!#REF!</f>
        <v>#REF!</v>
      </c>
      <c r="E114" s="501" t="e">
        <f>BALANCE!#REF!+BALANCE!#REF!+BALANCE!#REF!</f>
        <v>#REF!</v>
      </c>
      <c r="F114" s="501" t="e">
        <f>BALANCE!#REF!+BALANCE!#REF!+BALANCE!#REF!</f>
        <v>#REF!</v>
      </c>
      <c r="G114" s="501" t="e">
        <f>BALANCE!#REF!+BALANCE!#REF!+BALANCE!#REF!</f>
        <v>#REF!</v>
      </c>
      <c r="H114" s="501" t="e">
        <f>BALANCE!#REF!+BALANCE!#REF!+BALANCE!#REF!</f>
        <v>#REF!</v>
      </c>
      <c r="I114" s="501" t="e">
        <f>BALANCE!#REF!+BALANCE!#REF!+BALANCE!#REF!</f>
        <v>#REF!</v>
      </c>
      <c r="J114" s="501" t="e">
        <f>BALANCE!#REF!+BALANCE!#REF!+BALANCE!#REF!</f>
        <v>#REF!</v>
      </c>
      <c r="K114" s="501" t="e">
        <f>BALANCE!#REF!+BALANCE!#REF!+BALANCE!#REF!</f>
        <v>#REF!</v>
      </c>
      <c r="L114" s="501" t="e">
        <f>BALANCE!#REF!+BALANCE!#REF!+BALANCE!#REF!</f>
        <v>#REF!</v>
      </c>
      <c r="M114" s="501" t="e">
        <f>BALANCE!#REF!+BALANCE!#REF!+BALANCE!#REF!</f>
        <v>#REF!</v>
      </c>
      <c r="N114" s="501" t="e">
        <f>BALANCE!#REF!+BALANCE!#REF!+BALANCE!#REF!</f>
        <v>#REF!</v>
      </c>
      <c r="O114" s="501" t="e">
        <f>BALANCE!#REF!+BALANCE!#REF!+BALANCE!#REF!</f>
        <v>#REF!</v>
      </c>
      <c r="P114" s="501" t="e">
        <f>BALANCE!#REF!+BALANCE!#REF!+BALANCE!#REF!</f>
        <v>#REF!</v>
      </c>
      <c r="Q114" s="501" t="e">
        <f>BALANCE!#REF!+BALANCE!#REF!+BALANCE!#REF!</f>
        <v>#REF!</v>
      </c>
      <c r="R114" s="501" t="e">
        <f>BALANCE!#REF!+BALANCE!#REF!+BALANCE!#REF!</f>
        <v>#REF!</v>
      </c>
      <c r="S114" s="501" t="e">
        <f>BALANCE!#REF!+BALANCE!#REF!+BALANCE!#REF!</f>
        <v>#REF!</v>
      </c>
      <c r="T114" s="501" t="e">
        <f>BALANCE!#REF!+BALANCE!#REF!+BALANCE!#REF!</f>
        <v>#REF!</v>
      </c>
      <c r="U114" s="501" t="e">
        <f>BALANCE!#REF!+BALANCE!#REF!+BALANCE!#REF!</f>
        <v>#REF!</v>
      </c>
      <c r="V114" s="501" t="e">
        <f>BALANCE!#REF!+BALANCE!#REF!+BALANCE!#REF!</f>
        <v>#REF!</v>
      </c>
      <c r="W114" s="501" t="e">
        <f>BALANCE!#REF!+BALANCE!#REF!+BALANCE!#REF!</f>
        <v>#REF!</v>
      </c>
      <c r="X114" s="501" t="e">
        <f>BALANCE!#REF!+BALANCE!#REF!+BALANCE!#REF!</f>
        <v>#REF!</v>
      </c>
      <c r="Y114" s="501" t="e">
        <f>BALANCE!#REF!+BALANCE!#REF!+BALANCE!#REF!</f>
        <v>#REF!</v>
      </c>
      <c r="Z114" s="501" t="e">
        <f>BALANCE!#REF!+BALANCE!#REF!+BALANCE!#REF!</f>
        <v>#REF!</v>
      </c>
      <c r="AA114" s="501" t="e">
        <f>BALANCE!#REF!+BALANCE!#REF!+BALANCE!#REF!</f>
        <v>#REF!</v>
      </c>
      <c r="AB114" s="501" t="e">
        <f>BALANCE!#REF!+BALANCE!#REF!+BALANCE!#REF!</f>
        <v>#REF!</v>
      </c>
      <c r="AC114" s="501" t="e">
        <f>BALANCE!#REF!+BALANCE!#REF!+BALANCE!#REF!</f>
        <v>#REF!</v>
      </c>
      <c r="AD114" s="501" t="e">
        <f>BALANCE!#REF!+BALANCE!#REF!+BALANCE!#REF!</f>
        <v>#REF!</v>
      </c>
      <c r="AE114" s="501" t="e">
        <f>BALANCE!#REF!+BALANCE!#REF!+BALANCE!#REF!</f>
        <v>#REF!</v>
      </c>
      <c r="AF114" s="501" t="e">
        <f>BALANCE!#REF!+BALANCE!#REF!+BALANCE!#REF!</f>
        <v>#REF!</v>
      </c>
      <c r="AG114" s="501" t="e">
        <f>BALANCE!#REF!+BALANCE!#REF!+BALANCE!#REF!</f>
        <v>#REF!</v>
      </c>
      <c r="AH114" s="501" t="e">
        <f>BALANCE!#REF!+BALANCE!#REF!+BALANCE!#REF!</f>
        <v>#REF!</v>
      </c>
      <c r="AI114" s="501" t="e">
        <f>BALANCE!#REF!+BALANCE!#REF!+BALANCE!#REF!</f>
        <v>#REF!</v>
      </c>
      <c r="AJ114" s="502" t="e">
        <f>BALANCE!#REF!+BALANCE!#REF!+BALANCE!#REF!</f>
        <v>#REF!</v>
      </c>
    </row>
    <row r="115" spans="2:36" s="503" customFormat="1" hidden="1" x14ac:dyDescent="0.25">
      <c r="B115" s="504" t="s">
        <v>716</v>
      </c>
      <c r="C115" s="500" t="s">
        <v>631</v>
      </c>
      <c r="D115" s="501" t="e">
        <f>BALANCE!#REF!+BALANCE!#REF!+BALANCE!#REF!</f>
        <v>#REF!</v>
      </c>
      <c r="E115" s="501" t="e">
        <f>BALANCE!#REF!+BALANCE!#REF!+BALANCE!#REF!</f>
        <v>#REF!</v>
      </c>
      <c r="F115" s="501" t="e">
        <f>BALANCE!#REF!+BALANCE!#REF!+BALANCE!#REF!</f>
        <v>#REF!</v>
      </c>
      <c r="G115" s="501" t="e">
        <f>BALANCE!#REF!+BALANCE!#REF!+BALANCE!#REF!</f>
        <v>#REF!</v>
      </c>
      <c r="H115" s="501" t="e">
        <f>BALANCE!#REF!+BALANCE!#REF!+BALANCE!#REF!</f>
        <v>#REF!</v>
      </c>
      <c r="I115" s="501" t="e">
        <f>BALANCE!#REF!+BALANCE!#REF!+BALANCE!#REF!</f>
        <v>#REF!</v>
      </c>
      <c r="J115" s="501" t="e">
        <f>BALANCE!#REF!+BALANCE!#REF!+BALANCE!#REF!</f>
        <v>#REF!</v>
      </c>
      <c r="K115" s="501" t="e">
        <f>BALANCE!#REF!+BALANCE!#REF!+BALANCE!#REF!</f>
        <v>#REF!</v>
      </c>
      <c r="L115" s="501" t="e">
        <f>BALANCE!#REF!+BALANCE!#REF!+BALANCE!#REF!</f>
        <v>#REF!</v>
      </c>
      <c r="M115" s="501" t="e">
        <f>BALANCE!#REF!+BALANCE!#REF!+BALANCE!#REF!</f>
        <v>#REF!</v>
      </c>
      <c r="N115" s="501" t="e">
        <f>BALANCE!#REF!+BALANCE!#REF!+BALANCE!#REF!</f>
        <v>#REF!</v>
      </c>
      <c r="O115" s="501" t="e">
        <f>BALANCE!#REF!+BALANCE!#REF!+BALANCE!#REF!</f>
        <v>#REF!</v>
      </c>
      <c r="P115" s="501" t="e">
        <f>BALANCE!#REF!+BALANCE!#REF!+BALANCE!#REF!</f>
        <v>#REF!</v>
      </c>
      <c r="Q115" s="501" t="e">
        <f>BALANCE!#REF!+BALANCE!#REF!+BALANCE!#REF!</f>
        <v>#REF!</v>
      </c>
      <c r="R115" s="501" t="e">
        <f>BALANCE!#REF!+BALANCE!#REF!+BALANCE!#REF!</f>
        <v>#REF!</v>
      </c>
      <c r="S115" s="501" t="e">
        <f>BALANCE!#REF!+BALANCE!#REF!+BALANCE!#REF!</f>
        <v>#REF!</v>
      </c>
      <c r="T115" s="501" t="e">
        <f>BALANCE!#REF!+BALANCE!#REF!+BALANCE!#REF!</f>
        <v>#REF!</v>
      </c>
      <c r="U115" s="501" t="e">
        <f>BALANCE!#REF!+BALANCE!#REF!+BALANCE!#REF!</f>
        <v>#REF!</v>
      </c>
      <c r="V115" s="501" t="e">
        <f>BALANCE!#REF!+BALANCE!#REF!+BALANCE!#REF!</f>
        <v>#REF!</v>
      </c>
      <c r="W115" s="501" t="e">
        <f>BALANCE!#REF!+BALANCE!#REF!+BALANCE!#REF!</f>
        <v>#REF!</v>
      </c>
      <c r="X115" s="501" t="e">
        <f>BALANCE!#REF!+BALANCE!#REF!+BALANCE!#REF!</f>
        <v>#REF!</v>
      </c>
      <c r="Y115" s="501" t="e">
        <f>BALANCE!#REF!+BALANCE!#REF!+BALANCE!#REF!</f>
        <v>#REF!</v>
      </c>
      <c r="Z115" s="501" t="e">
        <f>BALANCE!#REF!+BALANCE!#REF!+BALANCE!#REF!</f>
        <v>#REF!</v>
      </c>
      <c r="AA115" s="501" t="e">
        <f>BALANCE!#REF!+BALANCE!#REF!+BALANCE!#REF!</f>
        <v>#REF!</v>
      </c>
      <c r="AB115" s="501" t="e">
        <f>BALANCE!#REF!+BALANCE!#REF!+BALANCE!#REF!</f>
        <v>#REF!</v>
      </c>
      <c r="AC115" s="501" t="e">
        <f>BALANCE!#REF!+BALANCE!#REF!+BALANCE!#REF!</f>
        <v>#REF!</v>
      </c>
      <c r="AD115" s="501" t="e">
        <f>BALANCE!#REF!+BALANCE!#REF!+BALANCE!#REF!</f>
        <v>#REF!</v>
      </c>
      <c r="AE115" s="501" t="e">
        <f>BALANCE!#REF!+BALANCE!#REF!+BALANCE!#REF!</f>
        <v>#REF!</v>
      </c>
      <c r="AF115" s="501" t="e">
        <f>BALANCE!#REF!+BALANCE!#REF!+BALANCE!#REF!</f>
        <v>#REF!</v>
      </c>
      <c r="AG115" s="501" t="e">
        <f>BALANCE!#REF!+BALANCE!#REF!+BALANCE!#REF!</f>
        <v>#REF!</v>
      </c>
      <c r="AH115" s="501" t="e">
        <f>BALANCE!#REF!+BALANCE!#REF!+BALANCE!#REF!</f>
        <v>#REF!</v>
      </c>
      <c r="AI115" s="501" t="e">
        <f>BALANCE!#REF!+BALANCE!#REF!+BALANCE!#REF!</f>
        <v>#REF!</v>
      </c>
      <c r="AJ115" s="502" t="e">
        <f>BALANCE!#REF!+BALANCE!#REF!+BALANCE!#REF!</f>
        <v>#REF!</v>
      </c>
    </row>
    <row r="116" spans="2:36" s="503" customFormat="1" hidden="1" x14ac:dyDescent="0.25">
      <c r="B116" s="504" t="s">
        <v>717</v>
      </c>
      <c r="C116" s="500" t="s">
        <v>991</v>
      </c>
      <c r="D116" s="501" t="e">
        <f>BALANCE!#REF!+BALANCE!#REF!+BALANCE!#REF!</f>
        <v>#REF!</v>
      </c>
      <c r="E116" s="501" t="e">
        <f>BALANCE!#REF!+BALANCE!#REF!+BALANCE!#REF!</f>
        <v>#REF!</v>
      </c>
      <c r="F116" s="501" t="e">
        <f>BALANCE!#REF!+BALANCE!#REF!+BALANCE!#REF!</f>
        <v>#REF!</v>
      </c>
      <c r="G116" s="501" t="e">
        <f>BALANCE!#REF!+BALANCE!#REF!+BALANCE!#REF!</f>
        <v>#REF!</v>
      </c>
      <c r="H116" s="501" t="e">
        <f>BALANCE!#REF!+BALANCE!#REF!+BALANCE!#REF!</f>
        <v>#REF!</v>
      </c>
      <c r="I116" s="501" t="e">
        <f>BALANCE!#REF!+BALANCE!#REF!+BALANCE!#REF!</f>
        <v>#REF!</v>
      </c>
      <c r="J116" s="501" t="e">
        <f>BALANCE!#REF!+BALANCE!#REF!+BALANCE!#REF!</f>
        <v>#REF!</v>
      </c>
      <c r="K116" s="501" t="e">
        <f>BALANCE!#REF!+BALANCE!#REF!+BALANCE!#REF!</f>
        <v>#REF!</v>
      </c>
      <c r="L116" s="501" t="e">
        <f>BALANCE!#REF!+BALANCE!#REF!+BALANCE!#REF!</f>
        <v>#REF!</v>
      </c>
      <c r="M116" s="501" t="e">
        <f>BALANCE!#REF!+BALANCE!#REF!+BALANCE!#REF!</f>
        <v>#REF!</v>
      </c>
      <c r="N116" s="501" t="e">
        <f>BALANCE!#REF!+BALANCE!#REF!+BALANCE!#REF!</f>
        <v>#REF!</v>
      </c>
      <c r="O116" s="501" t="e">
        <f>BALANCE!#REF!+BALANCE!#REF!+BALANCE!#REF!</f>
        <v>#REF!</v>
      </c>
      <c r="P116" s="501" t="e">
        <f>BALANCE!#REF!+BALANCE!#REF!+BALANCE!#REF!</f>
        <v>#REF!</v>
      </c>
      <c r="Q116" s="501" t="e">
        <f>BALANCE!#REF!+BALANCE!#REF!+BALANCE!#REF!</f>
        <v>#REF!</v>
      </c>
      <c r="R116" s="501" t="e">
        <f>BALANCE!#REF!+BALANCE!#REF!+BALANCE!#REF!</f>
        <v>#REF!</v>
      </c>
      <c r="S116" s="501" t="e">
        <f>BALANCE!#REF!+BALANCE!#REF!+BALANCE!#REF!</f>
        <v>#REF!</v>
      </c>
      <c r="T116" s="501" t="e">
        <f>BALANCE!#REF!+BALANCE!#REF!+BALANCE!#REF!</f>
        <v>#REF!</v>
      </c>
      <c r="U116" s="501" t="e">
        <f>BALANCE!#REF!+BALANCE!#REF!+BALANCE!#REF!</f>
        <v>#REF!</v>
      </c>
      <c r="V116" s="501" t="e">
        <f>BALANCE!#REF!+BALANCE!#REF!+BALANCE!#REF!</f>
        <v>#REF!</v>
      </c>
      <c r="W116" s="501" t="e">
        <f>BALANCE!#REF!+BALANCE!#REF!+BALANCE!#REF!</f>
        <v>#REF!</v>
      </c>
      <c r="X116" s="501" t="e">
        <f>BALANCE!#REF!+BALANCE!#REF!+BALANCE!#REF!</f>
        <v>#REF!</v>
      </c>
      <c r="Y116" s="501" t="e">
        <f>BALANCE!#REF!+BALANCE!#REF!+BALANCE!#REF!</f>
        <v>#REF!</v>
      </c>
      <c r="Z116" s="501" t="e">
        <f>BALANCE!#REF!+BALANCE!#REF!+BALANCE!#REF!</f>
        <v>#REF!</v>
      </c>
      <c r="AA116" s="501" t="e">
        <f>BALANCE!#REF!+BALANCE!#REF!+BALANCE!#REF!</f>
        <v>#REF!</v>
      </c>
      <c r="AB116" s="501" t="e">
        <f>BALANCE!#REF!+BALANCE!#REF!+BALANCE!#REF!</f>
        <v>#REF!</v>
      </c>
      <c r="AC116" s="501" t="e">
        <f>BALANCE!#REF!+BALANCE!#REF!+BALANCE!#REF!</f>
        <v>#REF!</v>
      </c>
      <c r="AD116" s="501" t="e">
        <f>BALANCE!#REF!+BALANCE!#REF!+BALANCE!#REF!</f>
        <v>#REF!</v>
      </c>
      <c r="AE116" s="501" t="e">
        <f>BALANCE!#REF!+BALANCE!#REF!+BALANCE!#REF!</f>
        <v>#REF!</v>
      </c>
      <c r="AF116" s="501" t="e">
        <f>BALANCE!#REF!+BALANCE!#REF!+BALANCE!#REF!</f>
        <v>#REF!</v>
      </c>
      <c r="AG116" s="501" t="e">
        <f>BALANCE!#REF!+BALANCE!#REF!+BALANCE!#REF!</f>
        <v>#REF!</v>
      </c>
      <c r="AH116" s="501" t="e">
        <f>BALANCE!#REF!+BALANCE!#REF!+BALANCE!#REF!</f>
        <v>#REF!</v>
      </c>
      <c r="AI116" s="501" t="e">
        <f>BALANCE!#REF!+BALANCE!#REF!+BALANCE!#REF!</f>
        <v>#REF!</v>
      </c>
      <c r="AJ116" s="502" t="e">
        <f>BALANCE!#REF!+BALANCE!#REF!+BALANCE!#REF!</f>
        <v>#REF!</v>
      </c>
    </row>
    <row r="117" spans="2:36" s="503" customFormat="1" hidden="1" x14ac:dyDescent="0.25">
      <c r="B117" s="504" t="s">
        <v>718</v>
      </c>
      <c r="C117" s="500" t="s">
        <v>635</v>
      </c>
      <c r="D117" s="501" t="e">
        <f>BALANCE!#REF!+BALANCE!#REF!+BALANCE!#REF!</f>
        <v>#REF!</v>
      </c>
      <c r="E117" s="501" t="e">
        <f>BALANCE!#REF!+BALANCE!#REF!+BALANCE!#REF!</f>
        <v>#REF!</v>
      </c>
      <c r="F117" s="501" t="e">
        <f>BALANCE!#REF!+BALANCE!#REF!+BALANCE!#REF!</f>
        <v>#REF!</v>
      </c>
      <c r="G117" s="501" t="e">
        <f>BALANCE!#REF!+BALANCE!#REF!+BALANCE!#REF!</f>
        <v>#REF!</v>
      </c>
      <c r="H117" s="501" t="e">
        <f>BALANCE!#REF!+BALANCE!#REF!+BALANCE!#REF!</f>
        <v>#REF!</v>
      </c>
      <c r="I117" s="501" t="e">
        <f>BALANCE!#REF!+BALANCE!#REF!+BALANCE!#REF!</f>
        <v>#REF!</v>
      </c>
      <c r="J117" s="501" t="e">
        <f>BALANCE!#REF!+BALANCE!#REF!+BALANCE!#REF!</f>
        <v>#REF!</v>
      </c>
      <c r="K117" s="501" t="e">
        <f>BALANCE!#REF!+BALANCE!#REF!+BALANCE!#REF!</f>
        <v>#REF!</v>
      </c>
      <c r="L117" s="501" t="e">
        <f>BALANCE!#REF!+BALANCE!#REF!+BALANCE!#REF!</f>
        <v>#REF!</v>
      </c>
      <c r="M117" s="501" t="e">
        <f>BALANCE!#REF!+BALANCE!#REF!+BALANCE!#REF!</f>
        <v>#REF!</v>
      </c>
      <c r="N117" s="501" t="e">
        <f>BALANCE!#REF!+BALANCE!#REF!+BALANCE!#REF!</f>
        <v>#REF!</v>
      </c>
      <c r="O117" s="501" t="e">
        <f>BALANCE!#REF!+BALANCE!#REF!+BALANCE!#REF!</f>
        <v>#REF!</v>
      </c>
      <c r="P117" s="501" t="e">
        <f>BALANCE!#REF!+BALANCE!#REF!+BALANCE!#REF!</f>
        <v>#REF!</v>
      </c>
      <c r="Q117" s="501" t="e">
        <f>BALANCE!#REF!+BALANCE!#REF!+BALANCE!#REF!</f>
        <v>#REF!</v>
      </c>
      <c r="R117" s="501" t="e">
        <f>BALANCE!#REF!+BALANCE!#REF!+BALANCE!#REF!</f>
        <v>#REF!</v>
      </c>
      <c r="S117" s="501" t="e">
        <f>BALANCE!#REF!+BALANCE!#REF!+BALANCE!#REF!</f>
        <v>#REF!</v>
      </c>
      <c r="T117" s="501" t="e">
        <f>BALANCE!#REF!+BALANCE!#REF!+BALANCE!#REF!</f>
        <v>#REF!</v>
      </c>
      <c r="U117" s="501" t="e">
        <f>BALANCE!#REF!+BALANCE!#REF!+BALANCE!#REF!</f>
        <v>#REF!</v>
      </c>
      <c r="V117" s="501" t="e">
        <f>BALANCE!#REF!+BALANCE!#REF!+BALANCE!#REF!</f>
        <v>#REF!</v>
      </c>
      <c r="W117" s="501" t="e">
        <f>BALANCE!#REF!+BALANCE!#REF!+BALANCE!#REF!</f>
        <v>#REF!</v>
      </c>
      <c r="X117" s="501" t="e">
        <f>BALANCE!#REF!+BALANCE!#REF!+BALANCE!#REF!</f>
        <v>#REF!</v>
      </c>
      <c r="Y117" s="501" t="e">
        <f>BALANCE!#REF!+BALANCE!#REF!+BALANCE!#REF!</f>
        <v>#REF!</v>
      </c>
      <c r="Z117" s="501" t="e">
        <f>BALANCE!#REF!+BALANCE!#REF!+BALANCE!#REF!</f>
        <v>#REF!</v>
      </c>
      <c r="AA117" s="501" t="e">
        <f>BALANCE!#REF!+BALANCE!#REF!+BALANCE!#REF!</f>
        <v>#REF!</v>
      </c>
      <c r="AB117" s="501" t="e">
        <f>BALANCE!#REF!+BALANCE!#REF!+BALANCE!#REF!</f>
        <v>#REF!</v>
      </c>
      <c r="AC117" s="501" t="e">
        <f>BALANCE!#REF!+BALANCE!#REF!+BALANCE!#REF!</f>
        <v>#REF!</v>
      </c>
      <c r="AD117" s="501" t="e">
        <f>BALANCE!#REF!+BALANCE!#REF!+BALANCE!#REF!</f>
        <v>#REF!</v>
      </c>
      <c r="AE117" s="501" t="e">
        <f>BALANCE!#REF!+BALANCE!#REF!+BALANCE!#REF!</f>
        <v>#REF!</v>
      </c>
      <c r="AF117" s="501" t="e">
        <f>BALANCE!#REF!+BALANCE!#REF!+BALANCE!#REF!</f>
        <v>#REF!</v>
      </c>
      <c r="AG117" s="501" t="e">
        <f>BALANCE!#REF!+BALANCE!#REF!+BALANCE!#REF!</f>
        <v>#REF!</v>
      </c>
      <c r="AH117" s="501" t="e">
        <f>BALANCE!#REF!+BALANCE!#REF!+BALANCE!#REF!</f>
        <v>#REF!</v>
      </c>
      <c r="AI117" s="501" t="e">
        <f>BALANCE!#REF!+BALANCE!#REF!+BALANCE!#REF!</f>
        <v>#REF!</v>
      </c>
      <c r="AJ117" s="502" t="e">
        <f>BALANCE!#REF!+BALANCE!#REF!+BALANCE!#REF!</f>
        <v>#REF!</v>
      </c>
    </row>
    <row r="118" spans="2:36" s="503" customFormat="1" hidden="1" x14ac:dyDescent="0.25">
      <c r="B118" s="504" t="s">
        <v>719</v>
      </c>
      <c r="C118" s="500" t="s">
        <v>637</v>
      </c>
      <c r="D118" s="501" t="e">
        <f>BALANCE!#REF!+BALANCE!#REF!+BALANCE!#REF!</f>
        <v>#REF!</v>
      </c>
      <c r="E118" s="501" t="e">
        <f>BALANCE!#REF!+BALANCE!#REF!+BALANCE!#REF!</f>
        <v>#REF!</v>
      </c>
      <c r="F118" s="501" t="e">
        <f>BALANCE!#REF!+BALANCE!#REF!+BALANCE!#REF!</f>
        <v>#REF!</v>
      </c>
      <c r="G118" s="501" t="e">
        <f>BALANCE!#REF!+BALANCE!#REF!+BALANCE!#REF!</f>
        <v>#REF!</v>
      </c>
      <c r="H118" s="501" t="e">
        <f>BALANCE!#REF!+BALANCE!#REF!+BALANCE!#REF!</f>
        <v>#REF!</v>
      </c>
      <c r="I118" s="501" t="e">
        <f>BALANCE!#REF!+BALANCE!#REF!+BALANCE!#REF!</f>
        <v>#REF!</v>
      </c>
      <c r="J118" s="501" t="e">
        <f>BALANCE!#REF!+BALANCE!#REF!+BALANCE!#REF!</f>
        <v>#REF!</v>
      </c>
      <c r="K118" s="501" t="e">
        <f>BALANCE!#REF!+BALANCE!#REF!+BALANCE!#REF!</f>
        <v>#REF!</v>
      </c>
      <c r="L118" s="501" t="e">
        <f>BALANCE!#REF!+BALANCE!#REF!+BALANCE!#REF!</f>
        <v>#REF!</v>
      </c>
      <c r="M118" s="501" t="e">
        <f>BALANCE!#REF!+BALANCE!#REF!+BALANCE!#REF!</f>
        <v>#REF!</v>
      </c>
      <c r="N118" s="501" t="e">
        <f>BALANCE!#REF!+BALANCE!#REF!+BALANCE!#REF!</f>
        <v>#REF!</v>
      </c>
      <c r="O118" s="501" t="e">
        <f>BALANCE!#REF!+BALANCE!#REF!+BALANCE!#REF!</f>
        <v>#REF!</v>
      </c>
      <c r="P118" s="501" t="e">
        <f>BALANCE!#REF!+BALANCE!#REF!+BALANCE!#REF!</f>
        <v>#REF!</v>
      </c>
      <c r="Q118" s="501" t="e">
        <f>BALANCE!#REF!+BALANCE!#REF!+BALANCE!#REF!</f>
        <v>#REF!</v>
      </c>
      <c r="R118" s="501" t="e">
        <f>BALANCE!#REF!+BALANCE!#REF!+BALANCE!#REF!</f>
        <v>#REF!</v>
      </c>
      <c r="S118" s="501" t="e">
        <f>BALANCE!#REF!+BALANCE!#REF!+BALANCE!#REF!</f>
        <v>#REF!</v>
      </c>
      <c r="T118" s="501" t="e">
        <f>BALANCE!#REF!+BALANCE!#REF!+BALANCE!#REF!</f>
        <v>#REF!</v>
      </c>
      <c r="U118" s="501" t="e">
        <f>BALANCE!#REF!+BALANCE!#REF!+BALANCE!#REF!</f>
        <v>#REF!</v>
      </c>
      <c r="V118" s="501" t="e">
        <f>BALANCE!#REF!+BALANCE!#REF!+BALANCE!#REF!</f>
        <v>#REF!</v>
      </c>
      <c r="W118" s="501" t="e">
        <f>BALANCE!#REF!+BALANCE!#REF!+BALANCE!#REF!</f>
        <v>#REF!</v>
      </c>
      <c r="X118" s="501" t="e">
        <f>BALANCE!#REF!+BALANCE!#REF!+BALANCE!#REF!</f>
        <v>#REF!</v>
      </c>
      <c r="Y118" s="501" t="e">
        <f>BALANCE!#REF!+BALANCE!#REF!+BALANCE!#REF!</f>
        <v>#REF!</v>
      </c>
      <c r="Z118" s="501" t="e">
        <f>BALANCE!#REF!+BALANCE!#REF!+BALANCE!#REF!</f>
        <v>#REF!</v>
      </c>
      <c r="AA118" s="501" t="e">
        <f>BALANCE!#REF!+BALANCE!#REF!+BALANCE!#REF!</f>
        <v>#REF!</v>
      </c>
      <c r="AB118" s="501" t="e">
        <f>BALANCE!#REF!+BALANCE!#REF!+BALANCE!#REF!</f>
        <v>#REF!</v>
      </c>
      <c r="AC118" s="501" t="e">
        <f>BALANCE!#REF!+BALANCE!#REF!+BALANCE!#REF!</f>
        <v>#REF!</v>
      </c>
      <c r="AD118" s="501" t="e">
        <f>BALANCE!#REF!+BALANCE!#REF!+BALANCE!#REF!</f>
        <v>#REF!</v>
      </c>
      <c r="AE118" s="501" t="e">
        <f>BALANCE!#REF!+BALANCE!#REF!+BALANCE!#REF!</f>
        <v>#REF!</v>
      </c>
      <c r="AF118" s="501" t="e">
        <f>BALANCE!#REF!+BALANCE!#REF!+BALANCE!#REF!</f>
        <v>#REF!</v>
      </c>
      <c r="AG118" s="501" t="e">
        <f>BALANCE!#REF!+BALANCE!#REF!+BALANCE!#REF!</f>
        <v>#REF!</v>
      </c>
      <c r="AH118" s="501" t="e">
        <f>BALANCE!#REF!+BALANCE!#REF!+BALANCE!#REF!</f>
        <v>#REF!</v>
      </c>
      <c r="AI118" s="501" t="e">
        <f>BALANCE!#REF!+BALANCE!#REF!+BALANCE!#REF!</f>
        <v>#REF!</v>
      </c>
      <c r="AJ118" s="502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79"/>
    </row>
    <row r="120" spans="2:36" s="473" customFormat="1" hidden="1" x14ac:dyDescent="0.25">
      <c r="B120" s="470" t="s">
        <v>1039</v>
      </c>
      <c r="C120" s="470" t="s">
        <v>1340</v>
      </c>
      <c r="D120" s="471" t="e">
        <f>SUM(D121:D125)</f>
        <v>#REF!</v>
      </c>
      <c r="E120" s="471" t="e">
        <f t="shared" ref="E120:AI120" si="16">SUM(E121:E125)</f>
        <v>#REF!</v>
      </c>
      <c r="F120" s="471" t="e">
        <f t="shared" si="16"/>
        <v>#REF!</v>
      </c>
      <c r="G120" s="471" t="e">
        <f t="shared" si="16"/>
        <v>#REF!</v>
      </c>
      <c r="H120" s="471" t="e">
        <f t="shared" si="16"/>
        <v>#REF!</v>
      </c>
      <c r="I120" s="471" t="e">
        <f t="shared" si="16"/>
        <v>#REF!</v>
      </c>
      <c r="J120" s="471" t="e">
        <f t="shared" si="16"/>
        <v>#REF!</v>
      </c>
      <c r="K120" s="471" t="e">
        <f t="shared" si="16"/>
        <v>#REF!</v>
      </c>
      <c r="L120" s="471" t="e">
        <f>SUM(L121:L125)</f>
        <v>#REF!</v>
      </c>
      <c r="M120" s="471" t="e">
        <f t="shared" si="16"/>
        <v>#REF!</v>
      </c>
      <c r="N120" s="471" t="e">
        <f t="shared" si="16"/>
        <v>#REF!</v>
      </c>
      <c r="O120" s="471" t="e">
        <f t="shared" si="16"/>
        <v>#REF!</v>
      </c>
      <c r="P120" s="471" t="e">
        <f t="shared" si="16"/>
        <v>#REF!</v>
      </c>
      <c r="Q120" s="471" t="e">
        <f t="shared" si="16"/>
        <v>#REF!</v>
      </c>
      <c r="R120" s="471" t="e">
        <f t="shared" si="16"/>
        <v>#REF!</v>
      </c>
      <c r="S120" s="471" t="e">
        <f>SUM(S121:S125)</f>
        <v>#REF!</v>
      </c>
      <c r="T120" s="471" t="e">
        <f t="shared" si="16"/>
        <v>#REF!</v>
      </c>
      <c r="U120" s="471" t="e">
        <f t="shared" si="16"/>
        <v>#REF!</v>
      </c>
      <c r="V120" s="471" t="e">
        <f t="shared" si="16"/>
        <v>#REF!</v>
      </c>
      <c r="W120" s="471" t="e">
        <f t="shared" si="16"/>
        <v>#REF!</v>
      </c>
      <c r="X120" s="471" t="e">
        <f t="shared" si="16"/>
        <v>#REF!</v>
      </c>
      <c r="Y120" s="471" t="e">
        <f t="shared" si="16"/>
        <v>#REF!</v>
      </c>
      <c r="Z120" s="471" t="e">
        <f t="shared" si="16"/>
        <v>#REF!</v>
      </c>
      <c r="AA120" s="471" t="e">
        <f t="shared" si="16"/>
        <v>#REF!</v>
      </c>
      <c r="AB120" s="471" t="e">
        <f t="shared" si="16"/>
        <v>#REF!</v>
      </c>
      <c r="AC120" s="471" t="e">
        <f>SUM(AC121:AC125)</f>
        <v>#REF!</v>
      </c>
      <c r="AD120" s="471" t="e">
        <f t="shared" si="16"/>
        <v>#REF!</v>
      </c>
      <c r="AE120" s="471" t="e">
        <f t="shared" si="16"/>
        <v>#REF!</v>
      </c>
      <c r="AF120" s="471" t="e">
        <f t="shared" si="16"/>
        <v>#REF!</v>
      </c>
      <c r="AG120" s="471" t="e">
        <f t="shared" si="16"/>
        <v>#REF!</v>
      </c>
      <c r="AH120" s="471" t="e">
        <f t="shared" si="16"/>
        <v>#REF!</v>
      </c>
      <c r="AI120" s="471" t="e">
        <f t="shared" si="16"/>
        <v>#REF!</v>
      </c>
      <c r="AJ120" s="472" t="e">
        <f>SUM(AJ121:AJ125)</f>
        <v>#REF!</v>
      </c>
    </row>
    <row r="121" spans="2:36" s="503" customFormat="1" hidden="1" x14ac:dyDescent="0.25">
      <c r="B121" s="504" t="s">
        <v>1064</v>
      </c>
      <c r="C121" s="500" t="s">
        <v>629</v>
      </c>
      <c r="D121" s="501" t="e">
        <f>BALANCE!#REF!+BALANCE!#REF!+BALANCE!#REF!</f>
        <v>#REF!</v>
      </c>
      <c r="E121" s="501" t="e">
        <f>BALANCE!#REF!+BALANCE!#REF!+BALANCE!#REF!</f>
        <v>#REF!</v>
      </c>
      <c r="F121" s="501" t="e">
        <f>BALANCE!#REF!+BALANCE!#REF!+BALANCE!#REF!</f>
        <v>#REF!</v>
      </c>
      <c r="G121" s="501" t="e">
        <f>BALANCE!#REF!+BALANCE!#REF!+BALANCE!#REF!</f>
        <v>#REF!</v>
      </c>
      <c r="H121" s="501" t="e">
        <f>BALANCE!#REF!+BALANCE!#REF!+BALANCE!#REF!</f>
        <v>#REF!</v>
      </c>
      <c r="I121" s="501" t="e">
        <f>BALANCE!#REF!+BALANCE!#REF!+BALANCE!#REF!</f>
        <v>#REF!</v>
      </c>
      <c r="J121" s="501" t="e">
        <f>BALANCE!#REF!+BALANCE!#REF!+BALANCE!#REF!</f>
        <v>#REF!</v>
      </c>
      <c r="K121" s="501" t="e">
        <f>BALANCE!#REF!+BALANCE!#REF!+BALANCE!#REF!</f>
        <v>#REF!</v>
      </c>
      <c r="L121" s="501" t="e">
        <f>BALANCE!#REF!+BALANCE!#REF!+BALANCE!#REF!</f>
        <v>#REF!</v>
      </c>
      <c r="M121" s="501" t="e">
        <f>BALANCE!#REF!+BALANCE!#REF!+BALANCE!#REF!</f>
        <v>#REF!</v>
      </c>
      <c r="N121" s="501" t="e">
        <f>BALANCE!#REF!+BALANCE!#REF!+BALANCE!#REF!</f>
        <v>#REF!</v>
      </c>
      <c r="O121" s="501" t="e">
        <f>BALANCE!#REF!+BALANCE!#REF!+BALANCE!#REF!</f>
        <v>#REF!</v>
      </c>
      <c r="P121" s="501" t="e">
        <f>BALANCE!#REF!+BALANCE!#REF!+BALANCE!#REF!</f>
        <v>#REF!</v>
      </c>
      <c r="Q121" s="501" t="e">
        <f>BALANCE!#REF!+BALANCE!#REF!+BALANCE!#REF!</f>
        <v>#REF!</v>
      </c>
      <c r="R121" s="501" t="e">
        <f>BALANCE!#REF!+BALANCE!#REF!+BALANCE!#REF!</f>
        <v>#REF!</v>
      </c>
      <c r="S121" s="501" t="e">
        <f>BALANCE!#REF!+BALANCE!#REF!+BALANCE!#REF!</f>
        <v>#REF!</v>
      </c>
      <c r="T121" s="501" t="e">
        <f>BALANCE!#REF!+BALANCE!#REF!+BALANCE!#REF!</f>
        <v>#REF!</v>
      </c>
      <c r="U121" s="501" t="e">
        <f>BALANCE!#REF!+BALANCE!#REF!+BALANCE!#REF!</f>
        <v>#REF!</v>
      </c>
      <c r="V121" s="501" t="e">
        <f>BALANCE!#REF!+BALANCE!#REF!+BALANCE!#REF!</f>
        <v>#REF!</v>
      </c>
      <c r="W121" s="501" t="e">
        <f>BALANCE!#REF!+BALANCE!#REF!+BALANCE!#REF!</f>
        <v>#REF!</v>
      </c>
      <c r="X121" s="501" t="e">
        <f>BALANCE!#REF!+BALANCE!#REF!+BALANCE!#REF!</f>
        <v>#REF!</v>
      </c>
      <c r="Y121" s="501" t="e">
        <f>BALANCE!#REF!+BALANCE!#REF!+BALANCE!#REF!</f>
        <v>#REF!</v>
      </c>
      <c r="Z121" s="501" t="e">
        <f>BALANCE!#REF!+BALANCE!#REF!+BALANCE!#REF!</f>
        <v>#REF!</v>
      </c>
      <c r="AA121" s="501" t="e">
        <f>BALANCE!#REF!+BALANCE!#REF!+BALANCE!#REF!</f>
        <v>#REF!</v>
      </c>
      <c r="AB121" s="501" t="e">
        <f>BALANCE!#REF!+BALANCE!#REF!+BALANCE!#REF!</f>
        <v>#REF!</v>
      </c>
      <c r="AC121" s="501" t="e">
        <f>BALANCE!#REF!+BALANCE!#REF!+BALANCE!#REF!</f>
        <v>#REF!</v>
      </c>
      <c r="AD121" s="501" t="e">
        <f>BALANCE!#REF!+BALANCE!#REF!+BALANCE!#REF!</f>
        <v>#REF!</v>
      </c>
      <c r="AE121" s="501" t="e">
        <f>BALANCE!#REF!+BALANCE!#REF!+BALANCE!#REF!</f>
        <v>#REF!</v>
      </c>
      <c r="AF121" s="501" t="e">
        <f>BALANCE!#REF!+BALANCE!#REF!+BALANCE!#REF!</f>
        <v>#REF!</v>
      </c>
      <c r="AG121" s="501" t="e">
        <f>BALANCE!#REF!+BALANCE!#REF!+BALANCE!#REF!</f>
        <v>#REF!</v>
      </c>
      <c r="AH121" s="501" t="e">
        <f>BALANCE!#REF!+BALANCE!#REF!+BALANCE!#REF!</f>
        <v>#REF!</v>
      </c>
      <c r="AI121" s="501" t="e">
        <f>BALANCE!#REF!+BALANCE!#REF!+BALANCE!#REF!</f>
        <v>#REF!</v>
      </c>
      <c r="AJ121" s="502" t="e">
        <f>BALANCE!#REF!+BALANCE!#REF!+BALANCE!#REF!</f>
        <v>#REF!</v>
      </c>
    </row>
    <row r="122" spans="2:36" s="503" customFormat="1" hidden="1" x14ac:dyDescent="0.25">
      <c r="B122" s="504" t="s">
        <v>1065</v>
      </c>
      <c r="C122" s="500" t="s">
        <v>631</v>
      </c>
      <c r="D122" s="501" t="e">
        <f>BALANCE!#REF!+BALANCE!#REF!+BALANCE!#REF!</f>
        <v>#REF!</v>
      </c>
      <c r="E122" s="501" t="e">
        <f>BALANCE!#REF!+BALANCE!#REF!+BALANCE!#REF!</f>
        <v>#REF!</v>
      </c>
      <c r="F122" s="501" t="e">
        <f>BALANCE!#REF!+BALANCE!#REF!+BALANCE!#REF!</f>
        <v>#REF!</v>
      </c>
      <c r="G122" s="501" t="e">
        <f>BALANCE!#REF!+BALANCE!#REF!+BALANCE!#REF!</f>
        <v>#REF!</v>
      </c>
      <c r="H122" s="501" t="e">
        <f>BALANCE!#REF!+BALANCE!#REF!+BALANCE!#REF!</f>
        <v>#REF!</v>
      </c>
      <c r="I122" s="501" t="e">
        <f>BALANCE!#REF!+BALANCE!#REF!+BALANCE!#REF!</f>
        <v>#REF!</v>
      </c>
      <c r="J122" s="501" t="e">
        <f>BALANCE!#REF!+BALANCE!#REF!+BALANCE!#REF!</f>
        <v>#REF!</v>
      </c>
      <c r="K122" s="501" t="e">
        <f>BALANCE!#REF!+BALANCE!#REF!+BALANCE!#REF!</f>
        <v>#REF!</v>
      </c>
      <c r="L122" s="501" t="e">
        <f>BALANCE!#REF!+BALANCE!#REF!+BALANCE!#REF!</f>
        <v>#REF!</v>
      </c>
      <c r="M122" s="501" t="e">
        <f>BALANCE!#REF!+BALANCE!#REF!+BALANCE!#REF!</f>
        <v>#REF!</v>
      </c>
      <c r="N122" s="501" t="e">
        <f>BALANCE!#REF!+BALANCE!#REF!+BALANCE!#REF!</f>
        <v>#REF!</v>
      </c>
      <c r="O122" s="501" t="e">
        <f>BALANCE!#REF!+BALANCE!#REF!+BALANCE!#REF!</f>
        <v>#REF!</v>
      </c>
      <c r="P122" s="501" t="e">
        <f>BALANCE!#REF!+BALANCE!#REF!+BALANCE!#REF!</f>
        <v>#REF!</v>
      </c>
      <c r="Q122" s="501" t="e">
        <f>BALANCE!#REF!+BALANCE!#REF!+BALANCE!#REF!</f>
        <v>#REF!</v>
      </c>
      <c r="R122" s="501" t="e">
        <f>BALANCE!#REF!+BALANCE!#REF!+BALANCE!#REF!</f>
        <v>#REF!</v>
      </c>
      <c r="S122" s="501" t="e">
        <f>BALANCE!#REF!+BALANCE!#REF!+BALANCE!#REF!</f>
        <v>#REF!</v>
      </c>
      <c r="T122" s="501" t="e">
        <f>BALANCE!#REF!+BALANCE!#REF!+BALANCE!#REF!</f>
        <v>#REF!</v>
      </c>
      <c r="U122" s="501" t="e">
        <f>BALANCE!#REF!+BALANCE!#REF!+BALANCE!#REF!</f>
        <v>#REF!</v>
      </c>
      <c r="V122" s="501" t="e">
        <f>BALANCE!#REF!+BALANCE!#REF!+BALANCE!#REF!</f>
        <v>#REF!</v>
      </c>
      <c r="W122" s="501" t="e">
        <f>BALANCE!#REF!+BALANCE!#REF!+BALANCE!#REF!</f>
        <v>#REF!</v>
      </c>
      <c r="X122" s="501" t="e">
        <f>BALANCE!#REF!+BALANCE!#REF!+BALANCE!#REF!</f>
        <v>#REF!</v>
      </c>
      <c r="Y122" s="501" t="e">
        <f>BALANCE!#REF!+BALANCE!#REF!+BALANCE!#REF!</f>
        <v>#REF!</v>
      </c>
      <c r="Z122" s="501" t="e">
        <f>BALANCE!#REF!+BALANCE!#REF!+BALANCE!#REF!</f>
        <v>#REF!</v>
      </c>
      <c r="AA122" s="501" t="e">
        <f>BALANCE!#REF!+BALANCE!#REF!+BALANCE!#REF!</f>
        <v>#REF!</v>
      </c>
      <c r="AB122" s="501" t="e">
        <f>BALANCE!#REF!+BALANCE!#REF!+BALANCE!#REF!</f>
        <v>#REF!</v>
      </c>
      <c r="AC122" s="501" t="e">
        <f>BALANCE!#REF!+BALANCE!#REF!+BALANCE!#REF!</f>
        <v>#REF!</v>
      </c>
      <c r="AD122" s="501" t="e">
        <f>BALANCE!#REF!+BALANCE!#REF!+BALANCE!#REF!</f>
        <v>#REF!</v>
      </c>
      <c r="AE122" s="501" t="e">
        <f>BALANCE!#REF!+BALANCE!#REF!+BALANCE!#REF!</f>
        <v>#REF!</v>
      </c>
      <c r="AF122" s="501" t="e">
        <f>BALANCE!#REF!+BALANCE!#REF!+BALANCE!#REF!</f>
        <v>#REF!</v>
      </c>
      <c r="AG122" s="501" t="e">
        <f>BALANCE!#REF!+BALANCE!#REF!+BALANCE!#REF!</f>
        <v>#REF!</v>
      </c>
      <c r="AH122" s="501" t="e">
        <f>BALANCE!#REF!+BALANCE!#REF!+BALANCE!#REF!</f>
        <v>#REF!</v>
      </c>
      <c r="AI122" s="501" t="e">
        <f>BALANCE!#REF!+BALANCE!#REF!+BALANCE!#REF!</f>
        <v>#REF!</v>
      </c>
      <c r="AJ122" s="502" t="e">
        <f>BALANCE!#REF!+BALANCE!#REF!+BALANCE!#REF!</f>
        <v>#REF!</v>
      </c>
    </row>
    <row r="123" spans="2:36" s="503" customFormat="1" hidden="1" x14ac:dyDescent="0.25">
      <c r="B123" s="504" t="s">
        <v>1066</v>
      </c>
      <c r="C123" s="500" t="s">
        <v>633</v>
      </c>
      <c r="D123" s="501" t="e">
        <f>BALANCE!#REF!+BALANCE!#REF!+BALANCE!#REF!</f>
        <v>#REF!</v>
      </c>
      <c r="E123" s="501" t="e">
        <f>BALANCE!#REF!+BALANCE!#REF!+BALANCE!#REF!</f>
        <v>#REF!</v>
      </c>
      <c r="F123" s="501" t="e">
        <f>BALANCE!#REF!+BALANCE!#REF!+BALANCE!#REF!</f>
        <v>#REF!</v>
      </c>
      <c r="G123" s="501" t="e">
        <f>BALANCE!#REF!+BALANCE!#REF!+BALANCE!#REF!</f>
        <v>#REF!</v>
      </c>
      <c r="H123" s="501" t="e">
        <f>BALANCE!#REF!+BALANCE!#REF!+BALANCE!#REF!</f>
        <v>#REF!</v>
      </c>
      <c r="I123" s="501" t="e">
        <f>BALANCE!#REF!+BALANCE!#REF!+BALANCE!#REF!</f>
        <v>#REF!</v>
      </c>
      <c r="J123" s="501" t="e">
        <f>BALANCE!#REF!+BALANCE!#REF!+BALANCE!#REF!</f>
        <v>#REF!</v>
      </c>
      <c r="K123" s="501" t="e">
        <f>BALANCE!#REF!+BALANCE!#REF!+BALANCE!#REF!</f>
        <v>#REF!</v>
      </c>
      <c r="L123" s="501" t="e">
        <f>BALANCE!#REF!+BALANCE!#REF!+BALANCE!#REF!</f>
        <v>#REF!</v>
      </c>
      <c r="M123" s="501" t="e">
        <f>BALANCE!#REF!+BALANCE!#REF!+BALANCE!#REF!</f>
        <v>#REF!</v>
      </c>
      <c r="N123" s="501" t="e">
        <f>BALANCE!#REF!+BALANCE!#REF!+BALANCE!#REF!</f>
        <v>#REF!</v>
      </c>
      <c r="O123" s="501" t="e">
        <f>BALANCE!#REF!+BALANCE!#REF!+BALANCE!#REF!</f>
        <v>#REF!</v>
      </c>
      <c r="P123" s="501" t="e">
        <f>BALANCE!#REF!+BALANCE!#REF!+BALANCE!#REF!</f>
        <v>#REF!</v>
      </c>
      <c r="Q123" s="501" t="e">
        <f>BALANCE!#REF!+BALANCE!#REF!+BALANCE!#REF!</f>
        <v>#REF!</v>
      </c>
      <c r="R123" s="501" t="e">
        <f>BALANCE!#REF!+BALANCE!#REF!+BALANCE!#REF!</f>
        <v>#REF!</v>
      </c>
      <c r="S123" s="501" t="e">
        <f>BALANCE!#REF!+BALANCE!#REF!+BALANCE!#REF!</f>
        <v>#REF!</v>
      </c>
      <c r="T123" s="501" t="e">
        <f>BALANCE!#REF!+BALANCE!#REF!+BALANCE!#REF!</f>
        <v>#REF!</v>
      </c>
      <c r="U123" s="501" t="e">
        <f>BALANCE!#REF!+BALANCE!#REF!+BALANCE!#REF!</f>
        <v>#REF!</v>
      </c>
      <c r="V123" s="501" t="e">
        <f>BALANCE!#REF!+BALANCE!#REF!+BALANCE!#REF!</f>
        <v>#REF!</v>
      </c>
      <c r="W123" s="501" t="e">
        <f>BALANCE!#REF!+BALANCE!#REF!+BALANCE!#REF!</f>
        <v>#REF!</v>
      </c>
      <c r="X123" s="501" t="e">
        <f>BALANCE!#REF!+BALANCE!#REF!+BALANCE!#REF!</f>
        <v>#REF!</v>
      </c>
      <c r="Y123" s="501" t="e">
        <f>BALANCE!#REF!+BALANCE!#REF!+BALANCE!#REF!</f>
        <v>#REF!</v>
      </c>
      <c r="Z123" s="501" t="e">
        <f>BALANCE!#REF!+BALANCE!#REF!+BALANCE!#REF!</f>
        <v>#REF!</v>
      </c>
      <c r="AA123" s="501" t="e">
        <f>BALANCE!#REF!+BALANCE!#REF!+BALANCE!#REF!</f>
        <v>#REF!</v>
      </c>
      <c r="AB123" s="501" t="e">
        <f>BALANCE!#REF!+BALANCE!#REF!+BALANCE!#REF!</f>
        <v>#REF!</v>
      </c>
      <c r="AC123" s="501" t="e">
        <f>BALANCE!#REF!+BALANCE!#REF!+BALANCE!#REF!</f>
        <v>#REF!</v>
      </c>
      <c r="AD123" s="501" t="e">
        <f>BALANCE!#REF!+BALANCE!#REF!+BALANCE!#REF!</f>
        <v>#REF!</v>
      </c>
      <c r="AE123" s="501" t="e">
        <f>BALANCE!#REF!+BALANCE!#REF!+BALANCE!#REF!</f>
        <v>#REF!</v>
      </c>
      <c r="AF123" s="501" t="e">
        <f>BALANCE!#REF!+BALANCE!#REF!+BALANCE!#REF!</f>
        <v>#REF!</v>
      </c>
      <c r="AG123" s="501" t="e">
        <f>BALANCE!#REF!+BALANCE!#REF!+BALANCE!#REF!</f>
        <v>#REF!</v>
      </c>
      <c r="AH123" s="501" t="e">
        <f>BALANCE!#REF!+BALANCE!#REF!+BALANCE!#REF!</f>
        <v>#REF!</v>
      </c>
      <c r="AI123" s="501" t="e">
        <f>BALANCE!#REF!+BALANCE!#REF!+BALANCE!#REF!</f>
        <v>#REF!</v>
      </c>
      <c r="AJ123" s="502" t="e">
        <f>BALANCE!#REF!+BALANCE!#REF!+BALANCE!#REF!</f>
        <v>#REF!</v>
      </c>
    </row>
    <row r="124" spans="2:36" s="503" customFormat="1" hidden="1" x14ac:dyDescent="0.25">
      <c r="B124" s="504" t="s">
        <v>1067</v>
      </c>
      <c r="C124" s="500" t="s">
        <v>635</v>
      </c>
      <c r="D124" s="501" t="e">
        <f>BALANCE!#REF!+BALANCE!#REF!+BALANCE!#REF!</f>
        <v>#REF!</v>
      </c>
      <c r="E124" s="501" t="e">
        <f>BALANCE!#REF!+BALANCE!#REF!+BALANCE!#REF!</f>
        <v>#REF!</v>
      </c>
      <c r="F124" s="501" t="e">
        <f>BALANCE!#REF!+BALANCE!#REF!+BALANCE!#REF!</f>
        <v>#REF!</v>
      </c>
      <c r="G124" s="501" t="e">
        <f>BALANCE!#REF!+BALANCE!#REF!+BALANCE!#REF!</f>
        <v>#REF!</v>
      </c>
      <c r="H124" s="501" t="e">
        <f>BALANCE!#REF!+BALANCE!#REF!+BALANCE!#REF!</f>
        <v>#REF!</v>
      </c>
      <c r="I124" s="501" t="e">
        <f>BALANCE!#REF!+BALANCE!#REF!+BALANCE!#REF!</f>
        <v>#REF!</v>
      </c>
      <c r="J124" s="501" t="e">
        <f>BALANCE!#REF!+BALANCE!#REF!+BALANCE!#REF!</f>
        <v>#REF!</v>
      </c>
      <c r="K124" s="501" t="e">
        <f>BALANCE!#REF!+BALANCE!#REF!+BALANCE!#REF!</f>
        <v>#REF!</v>
      </c>
      <c r="L124" s="501" t="e">
        <f>BALANCE!#REF!+BALANCE!#REF!+BALANCE!#REF!</f>
        <v>#REF!</v>
      </c>
      <c r="M124" s="501" t="e">
        <f>BALANCE!#REF!+BALANCE!#REF!+BALANCE!#REF!</f>
        <v>#REF!</v>
      </c>
      <c r="N124" s="501" t="e">
        <f>BALANCE!#REF!+BALANCE!#REF!+BALANCE!#REF!</f>
        <v>#REF!</v>
      </c>
      <c r="O124" s="501" t="e">
        <f>BALANCE!#REF!+BALANCE!#REF!+BALANCE!#REF!</f>
        <v>#REF!</v>
      </c>
      <c r="P124" s="501" t="e">
        <f>BALANCE!#REF!+BALANCE!#REF!+BALANCE!#REF!</f>
        <v>#REF!</v>
      </c>
      <c r="Q124" s="501" t="e">
        <f>BALANCE!#REF!+BALANCE!#REF!+BALANCE!#REF!</f>
        <v>#REF!</v>
      </c>
      <c r="R124" s="501" t="e">
        <f>BALANCE!#REF!+BALANCE!#REF!+BALANCE!#REF!</f>
        <v>#REF!</v>
      </c>
      <c r="S124" s="501" t="e">
        <f>BALANCE!#REF!+BALANCE!#REF!+BALANCE!#REF!</f>
        <v>#REF!</v>
      </c>
      <c r="T124" s="501" t="e">
        <f>BALANCE!#REF!+BALANCE!#REF!+BALANCE!#REF!</f>
        <v>#REF!</v>
      </c>
      <c r="U124" s="501" t="e">
        <f>BALANCE!#REF!+BALANCE!#REF!+BALANCE!#REF!</f>
        <v>#REF!</v>
      </c>
      <c r="V124" s="501" t="e">
        <f>BALANCE!#REF!+BALANCE!#REF!+BALANCE!#REF!</f>
        <v>#REF!</v>
      </c>
      <c r="W124" s="501" t="e">
        <f>BALANCE!#REF!+BALANCE!#REF!+BALANCE!#REF!</f>
        <v>#REF!</v>
      </c>
      <c r="X124" s="501" t="e">
        <f>BALANCE!#REF!+BALANCE!#REF!+BALANCE!#REF!</f>
        <v>#REF!</v>
      </c>
      <c r="Y124" s="501" t="e">
        <f>BALANCE!#REF!+BALANCE!#REF!+BALANCE!#REF!</f>
        <v>#REF!</v>
      </c>
      <c r="Z124" s="501" t="e">
        <f>BALANCE!#REF!+BALANCE!#REF!+BALANCE!#REF!</f>
        <v>#REF!</v>
      </c>
      <c r="AA124" s="501" t="e">
        <f>BALANCE!#REF!+BALANCE!#REF!+BALANCE!#REF!</f>
        <v>#REF!</v>
      </c>
      <c r="AB124" s="501" t="e">
        <f>BALANCE!#REF!+BALANCE!#REF!+BALANCE!#REF!</f>
        <v>#REF!</v>
      </c>
      <c r="AC124" s="501" t="e">
        <f>BALANCE!#REF!+BALANCE!#REF!+BALANCE!#REF!</f>
        <v>#REF!</v>
      </c>
      <c r="AD124" s="501" t="e">
        <f>BALANCE!#REF!+BALANCE!#REF!+BALANCE!#REF!</f>
        <v>#REF!</v>
      </c>
      <c r="AE124" s="501" t="e">
        <f>BALANCE!#REF!+BALANCE!#REF!+BALANCE!#REF!</f>
        <v>#REF!</v>
      </c>
      <c r="AF124" s="501" t="e">
        <f>BALANCE!#REF!+BALANCE!#REF!+BALANCE!#REF!</f>
        <v>#REF!</v>
      </c>
      <c r="AG124" s="501" t="e">
        <f>BALANCE!#REF!+BALANCE!#REF!+BALANCE!#REF!</f>
        <v>#REF!</v>
      </c>
      <c r="AH124" s="501" t="e">
        <f>BALANCE!#REF!+BALANCE!#REF!+BALANCE!#REF!</f>
        <v>#REF!</v>
      </c>
      <c r="AI124" s="501" t="e">
        <f>BALANCE!#REF!+BALANCE!#REF!+BALANCE!#REF!</f>
        <v>#REF!</v>
      </c>
      <c r="AJ124" s="502" t="e">
        <f>BALANCE!#REF!+BALANCE!#REF!+BALANCE!#REF!</f>
        <v>#REF!</v>
      </c>
    </row>
    <row r="125" spans="2:36" s="503" customFormat="1" hidden="1" x14ac:dyDescent="0.25">
      <c r="B125" s="504" t="s">
        <v>1068</v>
      </c>
      <c r="C125" s="500" t="s">
        <v>637</v>
      </c>
      <c r="D125" s="501" t="e">
        <f>BALANCE!#REF!+BALANCE!#REF!+BALANCE!#REF!</f>
        <v>#REF!</v>
      </c>
      <c r="E125" s="501" t="e">
        <f>BALANCE!#REF!+BALANCE!#REF!+BALANCE!#REF!</f>
        <v>#REF!</v>
      </c>
      <c r="F125" s="501" t="e">
        <f>BALANCE!#REF!+BALANCE!#REF!+BALANCE!#REF!</f>
        <v>#REF!</v>
      </c>
      <c r="G125" s="501" t="e">
        <f>BALANCE!#REF!+BALANCE!#REF!+BALANCE!#REF!</f>
        <v>#REF!</v>
      </c>
      <c r="H125" s="501" t="e">
        <f>BALANCE!#REF!+BALANCE!#REF!+BALANCE!#REF!</f>
        <v>#REF!</v>
      </c>
      <c r="I125" s="501" t="e">
        <f>BALANCE!#REF!+BALANCE!#REF!+BALANCE!#REF!</f>
        <v>#REF!</v>
      </c>
      <c r="J125" s="501" t="e">
        <f>BALANCE!#REF!+BALANCE!#REF!+BALANCE!#REF!</f>
        <v>#REF!</v>
      </c>
      <c r="K125" s="501" t="e">
        <f>BALANCE!#REF!+BALANCE!#REF!+BALANCE!#REF!</f>
        <v>#REF!</v>
      </c>
      <c r="L125" s="501" t="e">
        <f>BALANCE!#REF!+BALANCE!#REF!+BALANCE!#REF!</f>
        <v>#REF!</v>
      </c>
      <c r="M125" s="501" t="e">
        <f>BALANCE!#REF!+BALANCE!#REF!+BALANCE!#REF!</f>
        <v>#REF!</v>
      </c>
      <c r="N125" s="501" t="e">
        <f>BALANCE!#REF!+BALANCE!#REF!+BALANCE!#REF!</f>
        <v>#REF!</v>
      </c>
      <c r="O125" s="501" t="e">
        <f>BALANCE!#REF!+BALANCE!#REF!+BALANCE!#REF!</f>
        <v>#REF!</v>
      </c>
      <c r="P125" s="501" t="e">
        <f>BALANCE!#REF!+BALANCE!#REF!+BALANCE!#REF!</f>
        <v>#REF!</v>
      </c>
      <c r="Q125" s="501" t="e">
        <f>BALANCE!#REF!+BALANCE!#REF!+BALANCE!#REF!</f>
        <v>#REF!</v>
      </c>
      <c r="R125" s="501" t="e">
        <f>BALANCE!#REF!+BALANCE!#REF!+BALANCE!#REF!</f>
        <v>#REF!</v>
      </c>
      <c r="S125" s="501" t="e">
        <f>BALANCE!#REF!+BALANCE!#REF!+BALANCE!#REF!</f>
        <v>#REF!</v>
      </c>
      <c r="T125" s="501" t="e">
        <f>BALANCE!#REF!+BALANCE!#REF!+BALANCE!#REF!</f>
        <v>#REF!</v>
      </c>
      <c r="U125" s="501" t="e">
        <f>BALANCE!#REF!+BALANCE!#REF!+BALANCE!#REF!</f>
        <v>#REF!</v>
      </c>
      <c r="V125" s="501" t="e">
        <f>BALANCE!#REF!+BALANCE!#REF!+BALANCE!#REF!</f>
        <v>#REF!</v>
      </c>
      <c r="W125" s="501" t="e">
        <f>BALANCE!#REF!+BALANCE!#REF!+BALANCE!#REF!</f>
        <v>#REF!</v>
      </c>
      <c r="X125" s="501" t="e">
        <f>BALANCE!#REF!+BALANCE!#REF!+BALANCE!#REF!</f>
        <v>#REF!</v>
      </c>
      <c r="Y125" s="501" t="e">
        <f>BALANCE!#REF!+BALANCE!#REF!+BALANCE!#REF!</f>
        <v>#REF!</v>
      </c>
      <c r="Z125" s="501" t="e">
        <f>BALANCE!#REF!+BALANCE!#REF!+BALANCE!#REF!</f>
        <v>#REF!</v>
      </c>
      <c r="AA125" s="501" t="e">
        <f>BALANCE!#REF!+BALANCE!#REF!+BALANCE!#REF!</f>
        <v>#REF!</v>
      </c>
      <c r="AB125" s="501" t="e">
        <f>BALANCE!#REF!+BALANCE!#REF!+BALANCE!#REF!</f>
        <v>#REF!</v>
      </c>
      <c r="AC125" s="501" t="e">
        <f>BALANCE!#REF!+BALANCE!#REF!+BALANCE!#REF!</f>
        <v>#REF!</v>
      </c>
      <c r="AD125" s="501" t="e">
        <f>BALANCE!#REF!+BALANCE!#REF!+BALANCE!#REF!</f>
        <v>#REF!</v>
      </c>
      <c r="AE125" s="501" t="e">
        <f>BALANCE!#REF!+BALANCE!#REF!+BALANCE!#REF!</f>
        <v>#REF!</v>
      </c>
      <c r="AF125" s="501" t="e">
        <f>BALANCE!#REF!+BALANCE!#REF!+BALANCE!#REF!</f>
        <v>#REF!</v>
      </c>
      <c r="AG125" s="501" t="e">
        <f>BALANCE!#REF!+BALANCE!#REF!+BALANCE!#REF!</f>
        <v>#REF!</v>
      </c>
      <c r="AH125" s="501" t="e">
        <f>BALANCE!#REF!+BALANCE!#REF!+BALANCE!#REF!</f>
        <v>#REF!</v>
      </c>
      <c r="AI125" s="501" t="e">
        <f>BALANCE!#REF!+BALANCE!#REF!+BALANCE!#REF!</f>
        <v>#REF!</v>
      </c>
      <c r="AJ125" s="502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79"/>
    </row>
    <row r="127" spans="2:36" x14ac:dyDescent="0.25">
      <c r="B127" s="31"/>
      <c r="C127" s="6" t="s">
        <v>1853</v>
      </c>
      <c r="D127" s="21">
        <f>SUM(D128:D132)</f>
        <v>0</v>
      </c>
      <c r="E127" s="21">
        <f t="shared" ref="E127:AI127" si="17">SUM(E128:E132)</f>
        <v>3907.5504599999999</v>
      </c>
      <c r="F127" s="21">
        <f t="shared" si="17"/>
        <v>0</v>
      </c>
      <c r="G127" s="21">
        <f t="shared" si="17"/>
        <v>0</v>
      </c>
      <c r="H127" s="21">
        <f t="shared" si="17"/>
        <v>3907.5504599999999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118.74365999999999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118.74365999999999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4026.29412</v>
      </c>
      <c r="AF127" s="21">
        <f t="shared" si="17"/>
        <v>0</v>
      </c>
      <c r="AG127" s="21">
        <f t="shared" si="17"/>
        <v>118.74365999999999</v>
      </c>
      <c r="AH127" s="21">
        <f t="shared" si="17"/>
        <v>0</v>
      </c>
      <c r="AI127" s="21">
        <f t="shared" si="17"/>
        <v>0</v>
      </c>
      <c r="AJ127" s="378">
        <f>SUM(AJ128:AJ132)</f>
        <v>3907.5504599999999</v>
      </c>
    </row>
    <row r="128" spans="2:36" x14ac:dyDescent="0.25">
      <c r="B128" s="38" t="s">
        <v>1069</v>
      </c>
      <c r="C128" s="9" t="s">
        <v>629</v>
      </c>
      <c r="D128" s="22">
        <f>BALANCE!D207+BALANCE!D237+BALANCE!D267</f>
        <v>0</v>
      </c>
      <c r="E128" s="22">
        <f>BALANCE!E207+BALANCE!E237+BALANCE!E267</f>
        <v>30.568090000000002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30.568090000000002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1.3226800000000001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1.3226800000000001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31.890770000000003</v>
      </c>
      <c r="AF128" s="22">
        <f>BALANCE!AF207+BALANCE!AF237+BALANCE!AF267</f>
        <v>0</v>
      </c>
      <c r="AG128" s="22">
        <f>BALANCE!AG207+BALANCE!AG237+BALANCE!AG267</f>
        <v>1.3226800000000001</v>
      </c>
      <c r="AH128" s="22">
        <f>BALANCE!AH207+BALANCE!AH237+BALANCE!AH267</f>
        <v>0</v>
      </c>
      <c r="AI128" s="22">
        <f>BALANCE!AI207+BALANCE!AI237+BALANCE!AI267</f>
        <v>0</v>
      </c>
      <c r="AJ128" s="379">
        <f>BALANCE!AJ207+BALANCE!AJ237+BALANCE!AJ267</f>
        <v>30.568090000000002</v>
      </c>
    </row>
    <row r="129" spans="2:36" x14ac:dyDescent="0.25">
      <c r="B129" s="38" t="s">
        <v>1070</v>
      </c>
      <c r="C129" s="9" t="s">
        <v>631</v>
      </c>
      <c r="D129" s="22">
        <f>BALANCE!D208+BALANCE!D238+BALANCE!D268</f>
        <v>0</v>
      </c>
      <c r="E129" s="22">
        <f>BALANCE!E208+BALANCE!E238+BALANCE!E268</f>
        <v>20.596440000000001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20.596440000000001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0.89151000000000002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0.89151000000000002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21.487950000000001</v>
      </c>
      <c r="AF129" s="22">
        <f>BALANCE!AF208+BALANCE!AF238+BALANCE!AF268</f>
        <v>0</v>
      </c>
      <c r="AG129" s="22">
        <f>BALANCE!AG208+BALANCE!AG238+BALANCE!AG268</f>
        <v>0.89151000000000002</v>
      </c>
      <c r="AH129" s="22">
        <f>BALANCE!AH208+BALANCE!AH238+BALANCE!AH268</f>
        <v>0</v>
      </c>
      <c r="AI129" s="22">
        <f>BALANCE!AI208+BALANCE!AI238+BALANCE!AI268</f>
        <v>0</v>
      </c>
      <c r="AJ129" s="379">
        <f>BALANCE!AJ208+BALANCE!AJ238+BALANCE!AJ268</f>
        <v>20.596440000000001</v>
      </c>
    </row>
    <row r="130" spans="2:36" x14ac:dyDescent="0.25">
      <c r="B130" s="38" t="s">
        <v>1071</v>
      </c>
      <c r="C130" s="9" t="s">
        <v>633</v>
      </c>
      <c r="D130" s="22">
        <f>BALANCE!D209+BALANCE!D239+BALANCE!D269</f>
        <v>0</v>
      </c>
      <c r="E130" s="22">
        <f>BALANCE!E209+BALANCE!E239+BALANCE!E269</f>
        <v>31.200509999999998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31.200509999999998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1.35199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1.35199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32.552500000000002</v>
      </c>
      <c r="AF130" s="22">
        <f>BALANCE!AF209+BALANCE!AF239+BALANCE!AF269</f>
        <v>0</v>
      </c>
      <c r="AG130" s="22">
        <f>BALANCE!AG209+BALANCE!AG239+BALANCE!AG269</f>
        <v>1.35199</v>
      </c>
      <c r="AH130" s="22">
        <f>BALANCE!AH209+BALANCE!AH239+BALANCE!AH269</f>
        <v>0</v>
      </c>
      <c r="AI130" s="22">
        <f>BALANCE!AI209+BALANCE!AI239+BALANCE!AI269</f>
        <v>0</v>
      </c>
      <c r="AJ130" s="379">
        <f>BALANCE!AJ209+BALANCE!AJ239+BALANCE!AJ269</f>
        <v>31.200509999999998</v>
      </c>
    </row>
    <row r="131" spans="2:36" x14ac:dyDescent="0.25">
      <c r="B131" s="38" t="s">
        <v>1072</v>
      </c>
      <c r="C131" s="9" t="s">
        <v>635</v>
      </c>
      <c r="D131" s="22">
        <f>BALANCE!D210+BALANCE!D240+BALANCE!D270</f>
        <v>0</v>
      </c>
      <c r="E131" s="22">
        <f>BALANCE!E210+BALANCE!E240+BALANCE!E270</f>
        <v>63.530519999999996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63.530519999999996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2.7579499999999997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2.7579499999999997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66.288470000000004</v>
      </c>
      <c r="AF131" s="22">
        <f>BALANCE!AF210+BALANCE!AF240+BALANCE!AF270</f>
        <v>0</v>
      </c>
      <c r="AG131" s="22">
        <f>BALANCE!AG210+BALANCE!AG240+BALANCE!AG270</f>
        <v>2.7579499999999997</v>
      </c>
      <c r="AH131" s="22">
        <f>BALANCE!AH210+BALANCE!AH240+BALANCE!AH270</f>
        <v>0</v>
      </c>
      <c r="AI131" s="22">
        <f>BALANCE!AI210+BALANCE!AI240+BALANCE!AI270</f>
        <v>0</v>
      </c>
      <c r="AJ131" s="379">
        <f>BALANCE!AJ210+BALANCE!AJ240+BALANCE!AJ270</f>
        <v>63.530519999999996</v>
      </c>
    </row>
    <row r="132" spans="2:36" x14ac:dyDescent="0.25">
      <c r="B132" s="38" t="s">
        <v>1073</v>
      </c>
      <c r="C132" s="9" t="s">
        <v>637</v>
      </c>
      <c r="D132" s="22">
        <f>BALANCE!D211+BALANCE!D241+BALANCE!D271</f>
        <v>0</v>
      </c>
      <c r="E132" s="22">
        <f>BALANCE!E211+BALANCE!E241+BALANCE!E271</f>
        <v>3761.6549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3761.6549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112.41952999999999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112.41952999999999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3874.0744300000001</v>
      </c>
      <c r="AF132" s="22">
        <f>BALANCE!AF211+BALANCE!AF241+BALANCE!AF271</f>
        <v>0</v>
      </c>
      <c r="AG132" s="22">
        <f>BALANCE!AG211+BALANCE!AG241+BALANCE!AG271</f>
        <v>112.41952999999999</v>
      </c>
      <c r="AH132" s="22">
        <f>BALANCE!AH211+BALANCE!AH241+BALANCE!AH271</f>
        <v>0</v>
      </c>
      <c r="AI132" s="22">
        <f>BALANCE!AI211+BALANCE!AI241+BALANCE!AI271</f>
        <v>0</v>
      </c>
      <c r="AJ132" s="379">
        <f>BALANCE!AJ211+BALANCE!AJ241+BALANCE!AJ271</f>
        <v>3761.6549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79"/>
    </row>
    <row r="134" spans="2:36" x14ac:dyDescent="0.25">
      <c r="B134" s="31"/>
      <c r="C134" s="191" t="s">
        <v>699</v>
      </c>
      <c r="D134" s="21">
        <f>SUM(D135:D139)</f>
        <v>64.315839999999994</v>
      </c>
      <c r="E134" s="21">
        <f t="shared" ref="E134:AI134" si="18">SUM(E135:E139)</f>
        <v>16320.23323</v>
      </c>
      <c r="F134" s="21">
        <f t="shared" si="18"/>
        <v>19.740780000000001</v>
      </c>
      <c r="G134" s="21">
        <f t="shared" si="18"/>
        <v>0.84166999999999992</v>
      </c>
      <c r="H134" s="21">
        <f t="shared" si="18"/>
        <v>16405.131520000003</v>
      </c>
      <c r="I134" s="21">
        <f t="shared" si="18"/>
        <v>0</v>
      </c>
      <c r="J134" s="21">
        <f t="shared" si="18"/>
        <v>55.68065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13.49766</v>
      </c>
      <c r="Q134" s="21">
        <f t="shared" si="18"/>
        <v>0</v>
      </c>
      <c r="R134" s="21">
        <f t="shared" si="18"/>
        <v>69.178309999999996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16474.309830000002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78">
        <f>SUM(AJ135:AJ139)</f>
        <v>16474.309830000002</v>
      </c>
    </row>
    <row r="135" spans="2:36" x14ac:dyDescent="0.25">
      <c r="B135" s="38" t="s">
        <v>1094</v>
      </c>
      <c r="C135" s="9" t="s">
        <v>629</v>
      </c>
      <c r="D135" s="22">
        <f>BALANCE!D405+BALANCE!D417+BALANCE!D429</f>
        <v>4.6496599999999999</v>
      </c>
      <c r="E135" s="22">
        <f>BALANCE!E405+BALANCE!E417+BALANCE!E429</f>
        <v>396.38330999999999</v>
      </c>
      <c r="F135" s="22">
        <f>BALANCE!F405+BALANCE!F417+BALANCE!F429</f>
        <v>2.0045999999999999</v>
      </c>
      <c r="G135" s="22">
        <f>BALANCE!G405+BALANCE!G417+BALANCE!G429</f>
        <v>0</v>
      </c>
      <c r="H135" s="22">
        <f>BALANCE!H405+BALANCE!H417+BALANCE!H429</f>
        <v>403.03756999999996</v>
      </c>
      <c r="I135" s="22">
        <f>BALANCE!I405+BALANCE!I417+BALANCE!I429</f>
        <v>0</v>
      </c>
      <c r="J135" s="22">
        <f>BALANCE!J405+BALANCE!J417+BALANCE!J429</f>
        <v>6.9930399999999997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0.91454999999999997</v>
      </c>
      <c r="Q135" s="22">
        <f>BALANCE!Q405+BALANCE!Q417+BALANCE!Q429</f>
        <v>0</v>
      </c>
      <c r="R135" s="22">
        <f>BALANCE!R405+BALANCE!R417+BALANCE!R429</f>
        <v>7.9075899999999999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410.94515999999999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79">
        <f>BALANCE!AJ405+BALANCE!AJ417+BALANCE!AJ429</f>
        <v>410.94515999999999</v>
      </c>
    </row>
    <row r="136" spans="2:36" x14ac:dyDescent="0.25">
      <c r="B136" s="38" t="s">
        <v>1095</v>
      </c>
      <c r="C136" s="9" t="s">
        <v>631</v>
      </c>
      <c r="D136" s="22">
        <f>BALANCE!D406+BALANCE!D418+BALANCE!D430</f>
        <v>5.0279099999999994</v>
      </c>
      <c r="E136" s="22">
        <f>BALANCE!E406+BALANCE!E418+BALANCE!E430</f>
        <v>281.02954</v>
      </c>
      <c r="F136" s="22">
        <f>BALANCE!F406+BALANCE!F418+BALANCE!F430</f>
        <v>1.2156</v>
      </c>
      <c r="G136" s="22">
        <f>BALANCE!G406+BALANCE!G418+BALANCE!G430</f>
        <v>0</v>
      </c>
      <c r="H136" s="22">
        <f>BALANCE!H406+BALANCE!H418+BALANCE!H430</f>
        <v>287.27305000000001</v>
      </c>
      <c r="I136" s="22">
        <f>BALANCE!I406+BALANCE!I418+BALANCE!I430</f>
        <v>0</v>
      </c>
      <c r="J136" s="22">
        <f>BALANCE!J406+BALANCE!J418+BALANCE!J430</f>
        <v>4.3251599999999994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0.62260000000000004</v>
      </c>
      <c r="Q136" s="22">
        <f>BALANCE!Q406+BALANCE!Q418+BALANCE!Q430</f>
        <v>0</v>
      </c>
      <c r="R136" s="22">
        <f>BALANCE!R406+BALANCE!R418+BALANCE!R430</f>
        <v>4.9477599999999997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292.22081000000003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79">
        <f>BALANCE!AJ406+BALANCE!AJ418+BALANCE!AJ430</f>
        <v>292.22080999999997</v>
      </c>
    </row>
    <row r="137" spans="2:36" x14ac:dyDescent="0.25">
      <c r="B137" s="38" t="s">
        <v>1096</v>
      </c>
      <c r="C137" s="9" t="s">
        <v>633</v>
      </c>
      <c r="D137" s="22">
        <f>BALANCE!D407+BALANCE!D419+BALANCE!D431</f>
        <v>9.3945100000000004</v>
      </c>
      <c r="E137" s="22">
        <f>BALANCE!E407+BALANCE!E419+BALANCE!E431</f>
        <v>497.92048</v>
      </c>
      <c r="F137" s="22">
        <f>BALANCE!F407+BALANCE!F419+BALANCE!F431</f>
        <v>2.0899800000000002</v>
      </c>
      <c r="G137" s="22">
        <f>BALANCE!G407+BALANCE!G419+BALANCE!G431</f>
        <v>1E-3</v>
      </c>
      <c r="H137" s="22">
        <f>BALANCE!H407+BALANCE!H419+BALANCE!H431</f>
        <v>509.40597000000002</v>
      </c>
      <c r="I137" s="22">
        <f>BALANCE!I407+BALANCE!I419+BALANCE!I431</f>
        <v>0</v>
      </c>
      <c r="J137" s="22">
        <f>BALANCE!J407+BALANCE!J419+BALANCE!J431</f>
        <v>6.6648699999999996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0.89375000000000004</v>
      </c>
      <c r="Q137" s="22">
        <f>BALANCE!Q407+BALANCE!Q419+BALANCE!Q431</f>
        <v>0</v>
      </c>
      <c r="R137" s="22">
        <f>BALANCE!R407+BALANCE!R419+BALANCE!R431</f>
        <v>7.5586199999999995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516.96459000000004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79">
        <f>BALANCE!AJ407+BALANCE!AJ419+BALANCE!AJ431</f>
        <v>516.96458999999993</v>
      </c>
    </row>
    <row r="138" spans="2:36" x14ac:dyDescent="0.25">
      <c r="B138" s="38" t="s">
        <v>1097</v>
      </c>
      <c r="C138" s="9" t="s">
        <v>635</v>
      </c>
      <c r="D138" s="22">
        <f>BALANCE!D408+BALANCE!D420+BALANCE!D432</f>
        <v>15.870299999999999</v>
      </c>
      <c r="E138" s="22">
        <f>BALANCE!E408+BALANCE!E420+BALANCE!E432</f>
        <v>1177.6157700000001</v>
      </c>
      <c r="F138" s="22">
        <f>BALANCE!F408+BALANCE!F420+BALANCE!F432</f>
        <v>2.3160599999999998</v>
      </c>
      <c r="G138" s="22">
        <f>BALANCE!G408+BALANCE!G420+BALANCE!G432</f>
        <v>1E-3</v>
      </c>
      <c r="H138" s="22">
        <f>BALANCE!H408+BALANCE!H420+BALANCE!H432</f>
        <v>1195.8031300000002</v>
      </c>
      <c r="I138" s="22">
        <f>BALANCE!I408+BALANCE!I420+BALANCE!I432</f>
        <v>0</v>
      </c>
      <c r="J138" s="22">
        <f>BALANCE!J408+BALANCE!J420+BALANCE!J432</f>
        <v>12.06101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1.9722999999999999</v>
      </c>
      <c r="Q138" s="22">
        <f>BALANCE!Q408+BALANCE!Q420+BALANCE!Q432</f>
        <v>0</v>
      </c>
      <c r="R138" s="22">
        <f>BALANCE!R408+BALANCE!R420+BALANCE!R432</f>
        <v>14.03331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1209.8364400000003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79">
        <f>BALANCE!AJ408+BALANCE!AJ420+BALANCE!AJ432</f>
        <v>1209.83644</v>
      </c>
    </row>
    <row r="139" spans="2:36" x14ac:dyDescent="0.25">
      <c r="B139" s="38" t="s">
        <v>1098</v>
      </c>
      <c r="C139" s="9" t="s">
        <v>637</v>
      </c>
      <c r="D139" s="22">
        <f>BALANCE!D409+BALANCE!D421+BALANCE!D433</f>
        <v>29.373459999999998</v>
      </c>
      <c r="E139" s="22">
        <f>BALANCE!E409+BALANCE!E421+BALANCE!E433</f>
        <v>13967.28413</v>
      </c>
      <c r="F139" s="22">
        <f>BALANCE!F409+BALANCE!F421+BALANCE!F433</f>
        <v>12.114540000000002</v>
      </c>
      <c r="G139" s="22">
        <f>BALANCE!G409+BALANCE!G421+BALANCE!G433</f>
        <v>0.83966999999999992</v>
      </c>
      <c r="H139" s="22">
        <f>BALANCE!H409+BALANCE!H421+BALANCE!H433</f>
        <v>14009.611800000001</v>
      </c>
      <c r="I139" s="22">
        <f>BALANCE!I409+BALANCE!I421+BALANCE!I433</f>
        <v>0</v>
      </c>
      <c r="J139" s="22">
        <f>BALANCE!J409+BALANCE!J421+BALANCE!J433</f>
        <v>25.636569999999999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9.0944599999999998</v>
      </c>
      <c r="Q139" s="22">
        <f>BALANCE!Q409+BALANCE!Q421+BALANCE!Q433</f>
        <v>0</v>
      </c>
      <c r="R139" s="22">
        <f>BALANCE!R409+BALANCE!R421+BALANCE!R433</f>
        <v>34.731029999999997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14044.342830000001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79">
        <f>BALANCE!AJ409+BALANCE!AJ421+BALANCE!AJ433</f>
        <v>14044.342830000001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79"/>
    </row>
    <row r="141" spans="2:36" x14ac:dyDescent="0.25">
      <c r="B141" s="31"/>
      <c r="C141" s="191" t="s">
        <v>1046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78">
        <f>SUM(AJ142:AJ146)</f>
        <v>0</v>
      </c>
    </row>
    <row r="142" spans="2:36" x14ac:dyDescent="0.25">
      <c r="B142" s="38" t="s">
        <v>1099</v>
      </c>
      <c r="C142" s="9" t="s">
        <v>629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79">
        <f>BALANCE!AJ411+BALANCE!AJ423+BALANCE!AJ435</f>
        <v>0</v>
      </c>
    </row>
    <row r="143" spans="2:36" x14ac:dyDescent="0.25">
      <c r="B143" s="38" t="s">
        <v>1100</v>
      </c>
      <c r="C143" s="9" t="s">
        <v>631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79">
        <f>BALANCE!AJ412+BALANCE!AJ424+BALANCE!AJ436</f>
        <v>0</v>
      </c>
    </row>
    <row r="144" spans="2:36" x14ac:dyDescent="0.25">
      <c r="B144" s="38" t="s">
        <v>1101</v>
      </c>
      <c r="C144" s="9" t="s">
        <v>633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79">
        <f>BALANCE!AJ413+BALANCE!AJ425+BALANCE!AJ437</f>
        <v>0</v>
      </c>
    </row>
    <row r="145" spans="2:36" x14ac:dyDescent="0.25">
      <c r="B145" s="38" t="s">
        <v>1102</v>
      </c>
      <c r="C145" s="9" t="s">
        <v>635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79">
        <f>BALANCE!AJ414+BALANCE!AJ426+BALANCE!AJ438</f>
        <v>0</v>
      </c>
    </row>
    <row r="146" spans="2:36" x14ac:dyDescent="0.25">
      <c r="B146" s="38" t="s">
        <v>1103</v>
      </c>
      <c r="C146" s="9" t="s">
        <v>637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79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79"/>
    </row>
    <row r="148" spans="2:36" s="28" customFormat="1" x14ac:dyDescent="0.25">
      <c r="B148" s="466"/>
      <c r="C148" s="467" t="s">
        <v>1854</v>
      </c>
      <c r="D148" s="468">
        <f>SUM(D149:D153)</f>
        <v>10448.36421</v>
      </c>
      <c r="E148" s="468">
        <f t="shared" ref="E148:AI148" si="20">SUM(E149:E153)</f>
        <v>10837.986259999998</v>
      </c>
      <c r="F148" s="468">
        <f t="shared" si="20"/>
        <v>11172.688070000002</v>
      </c>
      <c r="G148" s="468">
        <f t="shared" si="20"/>
        <v>9539.9345100000028</v>
      </c>
      <c r="H148" s="468">
        <f t="shared" si="20"/>
        <v>41998.973050000001</v>
      </c>
      <c r="I148" s="468">
        <f t="shared" si="20"/>
        <v>3715.1530599999996</v>
      </c>
      <c r="J148" s="468">
        <f t="shared" si="20"/>
        <v>5520.1879900000004</v>
      </c>
      <c r="K148" s="468">
        <f t="shared" si="20"/>
        <v>2E-3</v>
      </c>
      <c r="L148" s="468">
        <f>SUM(L149:L153)</f>
        <v>742.60946000000001</v>
      </c>
      <c r="M148" s="468">
        <f t="shared" si="20"/>
        <v>1447.5161900000001</v>
      </c>
      <c r="N148" s="468">
        <f t="shared" si="20"/>
        <v>2815.2955099999999</v>
      </c>
      <c r="O148" s="468">
        <f t="shared" si="20"/>
        <v>1782.28478</v>
      </c>
      <c r="P148" s="468">
        <f t="shared" si="20"/>
        <v>1513.9380200000001</v>
      </c>
      <c r="Q148" s="468">
        <f t="shared" si="20"/>
        <v>2.3E-2</v>
      </c>
      <c r="R148" s="468">
        <f t="shared" si="20"/>
        <v>17537.010009999998</v>
      </c>
      <c r="S148" s="468">
        <f>SUM(S149:S153)</f>
        <v>1927.4946199999999</v>
      </c>
      <c r="T148" s="468">
        <f t="shared" si="20"/>
        <v>413.59535</v>
      </c>
      <c r="U148" s="468">
        <f t="shared" si="20"/>
        <v>68.528859999999995</v>
      </c>
      <c r="V148" s="468">
        <f t="shared" si="20"/>
        <v>34.328230000000005</v>
      </c>
      <c r="W148" s="468">
        <f t="shared" si="20"/>
        <v>0</v>
      </c>
      <c r="X148" s="468">
        <f t="shared" si="20"/>
        <v>8.813600000000001</v>
      </c>
      <c r="Y148" s="468">
        <f t="shared" si="20"/>
        <v>0</v>
      </c>
      <c r="Z148" s="468">
        <f t="shared" si="20"/>
        <v>274.92345</v>
      </c>
      <c r="AA148" s="468">
        <f t="shared" si="20"/>
        <v>0</v>
      </c>
      <c r="AB148" s="468">
        <f t="shared" si="20"/>
        <v>150.70366999999999</v>
      </c>
      <c r="AC148" s="468">
        <f>SUM(AC149:AC153)</f>
        <v>0</v>
      </c>
      <c r="AD148" s="468">
        <f t="shared" si="20"/>
        <v>2878.38778</v>
      </c>
      <c r="AE148" s="468">
        <f t="shared" si="20"/>
        <v>62414.370840000003</v>
      </c>
      <c r="AF148" s="468">
        <f t="shared" si="20"/>
        <v>2815.2975099999999</v>
      </c>
      <c r="AG148" s="468">
        <f t="shared" si="20"/>
        <v>2224.45388</v>
      </c>
      <c r="AH148" s="468">
        <f t="shared" si="20"/>
        <v>0</v>
      </c>
      <c r="AI148" s="468">
        <f t="shared" si="20"/>
        <v>0</v>
      </c>
      <c r="AJ148" s="469">
        <f>SUM(AJ149:AJ153)</f>
        <v>57374.619450000006</v>
      </c>
    </row>
    <row r="149" spans="2:36" x14ac:dyDescent="0.25">
      <c r="B149" s="38" t="s">
        <v>643</v>
      </c>
      <c r="C149" s="9" t="s">
        <v>629</v>
      </c>
      <c r="D149" s="22">
        <f>BALANCE!D273+BALANCE!D305+BALANCE!D337</f>
        <v>260.95520000000005</v>
      </c>
      <c r="E149" s="22">
        <f>BALANCE!E273+BALANCE!E305+BALANCE!E337</f>
        <v>184.54942</v>
      </c>
      <c r="F149" s="22">
        <f>BALANCE!F273+BALANCE!F305+BALANCE!F337</f>
        <v>170.28819999999999</v>
      </c>
      <c r="G149" s="22">
        <f>BALANCE!G273+BALANCE!G305+BALANCE!G337</f>
        <v>66.576949999999997</v>
      </c>
      <c r="H149" s="22">
        <f>BALANCE!H273+BALANCE!H305+BALANCE!H337</f>
        <v>682.36977000000002</v>
      </c>
      <c r="I149" s="22">
        <f>BALANCE!I273+BALANCE!I305+BALANCE!I337</f>
        <v>0</v>
      </c>
      <c r="J149" s="22">
        <f>BALANCE!J273+BALANCE!J305+BALANCE!J337</f>
        <v>5.7796000000000003</v>
      </c>
      <c r="K149" s="22">
        <f>BALANCE!K273+BALANCE!K305+BALANCE!K337</f>
        <v>0</v>
      </c>
      <c r="L149" s="22">
        <f>BALANCE!L273+BALANCE!L305+BALANCE!L337</f>
        <v>12.808540000000001</v>
      </c>
      <c r="M149" s="22">
        <f>BALANCE!M273+BALANCE!M305+BALANCE!M337</f>
        <v>0</v>
      </c>
      <c r="N149" s="22">
        <f>BALANCE!N273+BALANCE!N305+BALANCE!N337</f>
        <v>0</v>
      </c>
      <c r="O149" s="22">
        <f>BALANCE!O273+BALANCE!O305+BALANCE!O337</f>
        <v>40.421199999999999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59.009339999999995</v>
      </c>
      <c r="S149" s="22">
        <f>BALANCE!S273+BALANCE!S305+BALANCE!S337</f>
        <v>102.45885999999999</v>
      </c>
      <c r="T149" s="22">
        <f>BALANCE!T273+BALANCE!T305+BALANCE!T337</f>
        <v>0</v>
      </c>
      <c r="U149" s="22">
        <f>BALANCE!U273+BALANCE!U305+BALANCE!U337</f>
        <v>10.94102</v>
      </c>
      <c r="V149" s="22">
        <f>BALANCE!V273+BALANCE!V305+BALANCE!V337</f>
        <v>12.191599999999999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30.031939999999999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155.62342000000001</v>
      </c>
      <c r="AE149" s="22">
        <f>BALANCE!AE273+BALANCE!AE305+BALANCE!AE337</f>
        <v>897.00252999999987</v>
      </c>
      <c r="AF149" s="22">
        <f>BALANCE!AF273+BALANCE!AF305+BALANCE!AF337</f>
        <v>0</v>
      </c>
      <c r="AG149" s="22">
        <f>BALANCE!AG273+BALANCE!AG305+BALANCE!AG337</f>
        <v>25.000140000000002</v>
      </c>
      <c r="AH149" s="22">
        <f>BALANCE!AH273+BALANCE!AH305+BALANCE!AH337</f>
        <v>0</v>
      </c>
      <c r="AI149" s="22">
        <f>BALANCE!AI273+BALANCE!AI305+BALANCE!AI337</f>
        <v>0</v>
      </c>
      <c r="AJ149" s="379">
        <f>BALANCE!AJ273+BALANCE!AJ305+BALANCE!AJ337</f>
        <v>872.00238999999988</v>
      </c>
    </row>
    <row r="150" spans="2:36" x14ac:dyDescent="0.25">
      <c r="B150" s="38" t="s">
        <v>644</v>
      </c>
      <c r="C150" s="9" t="s">
        <v>631</v>
      </c>
      <c r="D150" s="22">
        <f>BALANCE!D274+BALANCE!D306+BALANCE!D338</f>
        <v>887.6395</v>
      </c>
      <c r="E150" s="22">
        <f>BALANCE!E274+BALANCE!E306+BALANCE!E338</f>
        <v>1321.7140399999998</v>
      </c>
      <c r="F150" s="22">
        <f>BALANCE!F274+BALANCE!F306+BALANCE!F338</f>
        <v>3971.0637700000002</v>
      </c>
      <c r="G150" s="22">
        <f>BALANCE!G274+BALANCE!G306+BALANCE!G338</f>
        <v>661.48290999999995</v>
      </c>
      <c r="H150" s="22">
        <f>BALANCE!H274+BALANCE!H306+BALANCE!H338</f>
        <v>6841.9002199999995</v>
      </c>
      <c r="I150" s="22">
        <f>BALANCE!I274+BALANCE!I306+BALANCE!I338</f>
        <v>263.82673000000005</v>
      </c>
      <c r="J150" s="22">
        <f>BALANCE!J274+BALANCE!J306+BALANCE!J338</f>
        <v>1676.45074</v>
      </c>
      <c r="K150" s="22">
        <f>BALANCE!K274+BALANCE!K306+BALANCE!K338</f>
        <v>0</v>
      </c>
      <c r="L150" s="22">
        <f>BALANCE!L274+BALANCE!L306+BALANCE!L338</f>
        <v>432.18551000000002</v>
      </c>
      <c r="M150" s="22">
        <f>BALANCE!M274+BALANCE!M306+BALANCE!M338</f>
        <v>882.15193999999997</v>
      </c>
      <c r="N150" s="22">
        <f>BALANCE!N274+BALANCE!N306+BALANCE!N338</f>
        <v>456.41126000000003</v>
      </c>
      <c r="O150" s="22">
        <f>BALANCE!O274+BALANCE!O306+BALANCE!O338</f>
        <v>45.586300000000001</v>
      </c>
      <c r="P150" s="22">
        <f>BALANCE!P274+BALANCE!P306+BALANCE!P338</f>
        <v>61.206720000000004</v>
      </c>
      <c r="Q150" s="22">
        <f>BALANCE!Q274+BALANCE!Q306+BALANCE!Q338</f>
        <v>0</v>
      </c>
      <c r="R150" s="22">
        <f>BALANCE!R274+BALANCE!R306+BALANCE!R338</f>
        <v>3817.8191999999999</v>
      </c>
      <c r="S150" s="22">
        <f>BALANCE!S274+BALANCE!S306+BALANCE!S338</f>
        <v>0</v>
      </c>
      <c r="T150" s="22">
        <f>BALANCE!T274+BALANCE!T306+BALANCE!T338</f>
        <v>204.82547</v>
      </c>
      <c r="U150" s="22">
        <f>BALANCE!U274+BALANCE!U306+BALANCE!U338</f>
        <v>5.8317199999999989</v>
      </c>
      <c r="V150" s="22">
        <f>BALANCE!V274+BALANCE!V306+BALANCE!V338</f>
        <v>10.454040000000001</v>
      </c>
      <c r="W150" s="22">
        <f>BALANCE!W274+BALANCE!W306+BALANCE!W338</f>
        <v>0</v>
      </c>
      <c r="X150" s="22">
        <f>BALANCE!X274+BALANCE!X306+BALANCE!X338</f>
        <v>1.04945</v>
      </c>
      <c r="Y150" s="22">
        <f>BALANCE!Y274+BALANCE!Y306+BALANCE!Y338</f>
        <v>0</v>
      </c>
      <c r="Z150" s="22">
        <f>BALANCE!Z274+BALANCE!Z306+BALANCE!Z338</f>
        <v>147.20099999999999</v>
      </c>
      <c r="AA150" s="22">
        <f>BALANCE!AA274+BALANCE!AA306+BALANCE!AA338</f>
        <v>0</v>
      </c>
      <c r="AB150" s="22">
        <f>BALANCE!AB274+BALANCE!AB306+BALANCE!AB338</f>
        <v>5.63727</v>
      </c>
      <c r="AC150" s="22">
        <f>BALANCE!AC274+BALANCE!AC306+BALANCE!AC338</f>
        <v>0</v>
      </c>
      <c r="AD150" s="22">
        <f>BALANCE!AD274+BALANCE!AD306+BALANCE!AD338</f>
        <v>374.99894999999992</v>
      </c>
      <c r="AE150" s="22">
        <f>BALANCE!AE274+BALANCE!AE306+BALANCE!AE338</f>
        <v>11034.718369999999</v>
      </c>
      <c r="AF150" s="22">
        <f>BALANCE!AF274+BALANCE!AF306+BALANCE!AF338</f>
        <v>456.41126000000003</v>
      </c>
      <c r="AG150" s="22">
        <f>BALANCE!AG274+BALANCE!AG306+BALANCE!AG338</f>
        <v>1324.7914899999998</v>
      </c>
      <c r="AH150" s="22">
        <f>BALANCE!AH274+BALANCE!AH306+BALANCE!AH338</f>
        <v>0</v>
      </c>
      <c r="AI150" s="22">
        <f>BALANCE!AI274+BALANCE!AI306+BALANCE!AI338</f>
        <v>0</v>
      </c>
      <c r="AJ150" s="379">
        <f>BALANCE!AJ274+BALANCE!AJ306+BALANCE!AJ338</f>
        <v>9253.5156200000001</v>
      </c>
    </row>
    <row r="151" spans="2:36" x14ac:dyDescent="0.25">
      <c r="B151" s="38" t="s">
        <v>645</v>
      </c>
      <c r="C151" s="9" t="s">
        <v>633</v>
      </c>
      <c r="D151" s="22">
        <f>BALANCE!D275+BALANCE!D307+BALANCE!D339</f>
        <v>1932.1776400000001</v>
      </c>
      <c r="E151" s="22">
        <f>BALANCE!E275+BALANCE!E307+BALANCE!E339</f>
        <v>555.59757999999999</v>
      </c>
      <c r="F151" s="22">
        <f>BALANCE!F275+BALANCE!F307+BALANCE!F339</f>
        <v>4832.5777400000006</v>
      </c>
      <c r="G151" s="22">
        <f>BALANCE!G275+BALANCE!G307+BALANCE!G339</f>
        <v>3797.9900900000002</v>
      </c>
      <c r="H151" s="22">
        <f>BALANCE!H275+BALANCE!H307+BALANCE!H339</f>
        <v>11118.343049999999</v>
      </c>
      <c r="I151" s="22">
        <f>BALANCE!I275+BALANCE!I307+BALANCE!I339</f>
        <v>1204.7531999999999</v>
      </c>
      <c r="J151" s="22">
        <f>BALANCE!J275+BALANCE!J307+BALANCE!J339</f>
        <v>309.54339000000004</v>
      </c>
      <c r="K151" s="22">
        <f>BALANCE!K275+BALANCE!K307+BALANCE!K339</f>
        <v>0</v>
      </c>
      <c r="L151" s="22">
        <f>BALANCE!L275+BALANCE!L307+BALANCE!L339</f>
        <v>186.44646</v>
      </c>
      <c r="M151" s="22">
        <f>BALANCE!M275+BALANCE!M307+BALANCE!M339</f>
        <v>195.78991000000002</v>
      </c>
      <c r="N151" s="22">
        <f>BALANCE!N275+BALANCE!N307+BALANCE!N339</f>
        <v>404.30348000000004</v>
      </c>
      <c r="O151" s="22">
        <f>BALANCE!O275+BALANCE!O307+BALANCE!O339</f>
        <v>44.618990000000004</v>
      </c>
      <c r="P151" s="22">
        <f>BALANCE!P275+BALANCE!P307+BALANCE!P339</f>
        <v>442.55223000000001</v>
      </c>
      <c r="Q151" s="22">
        <f>BALANCE!Q275+BALANCE!Q307+BALANCE!Q339</f>
        <v>0</v>
      </c>
      <c r="R151" s="22">
        <f>BALANCE!R275+BALANCE!R307+BALANCE!R339</f>
        <v>2788.0076600000002</v>
      </c>
      <c r="S151" s="22">
        <f>BALANCE!S275+BALANCE!S307+BALANCE!S339</f>
        <v>573.31453999999997</v>
      </c>
      <c r="T151" s="22">
        <f>BALANCE!T275+BALANCE!T307+BALANCE!T339</f>
        <v>37.66187</v>
      </c>
      <c r="U151" s="22">
        <f>BALANCE!U275+BALANCE!U307+BALANCE!U339</f>
        <v>7.4823500000000003</v>
      </c>
      <c r="V151" s="22">
        <f>BALANCE!V275+BALANCE!V307+BALANCE!V339</f>
        <v>4.7021500000000005</v>
      </c>
      <c r="W151" s="22">
        <f>BALANCE!W275+BALANCE!W307+BALANCE!W339</f>
        <v>0</v>
      </c>
      <c r="X151" s="22">
        <f>BALANCE!X275+BALANCE!X307+BALANCE!X339</f>
        <v>1.96102</v>
      </c>
      <c r="Y151" s="22">
        <f>BALANCE!Y275+BALANCE!Y307+BALANCE!Y339</f>
        <v>0</v>
      </c>
      <c r="Z151" s="22">
        <f>BALANCE!Z275+BALANCE!Z307+BALANCE!Z339</f>
        <v>56.662880000000001</v>
      </c>
      <c r="AA151" s="22">
        <f>BALANCE!AA275+BALANCE!AA307+BALANCE!AA339</f>
        <v>0</v>
      </c>
      <c r="AB151" s="22">
        <f>BALANCE!AB275+BALANCE!AB307+BALANCE!AB339</f>
        <v>19.670860000000001</v>
      </c>
      <c r="AC151" s="22">
        <f>BALANCE!AC275+BALANCE!AC307+BALANCE!AC339</f>
        <v>0</v>
      </c>
      <c r="AD151" s="22">
        <f>BALANCE!AD275+BALANCE!AD307+BALANCE!AD339</f>
        <v>701.45566999999994</v>
      </c>
      <c r="AE151" s="22">
        <f>BALANCE!AE275+BALANCE!AE307+BALANCE!AE339</f>
        <v>14607.806380000002</v>
      </c>
      <c r="AF151" s="22">
        <f>BALANCE!AF275+BALANCE!AF307+BALANCE!AF339</f>
        <v>404.30348000000004</v>
      </c>
      <c r="AG151" s="22">
        <f>BALANCE!AG275+BALANCE!AG307+BALANCE!AG339</f>
        <v>386.93852000000004</v>
      </c>
      <c r="AH151" s="22">
        <f>BALANCE!AH275+BALANCE!AH307+BALANCE!AH339</f>
        <v>0</v>
      </c>
      <c r="AI151" s="22">
        <f>BALANCE!AI275+BALANCE!AI307+BALANCE!AI339</f>
        <v>0</v>
      </c>
      <c r="AJ151" s="379">
        <f>BALANCE!AJ275+BALANCE!AJ307+BALANCE!AJ339</f>
        <v>13816.564380000003</v>
      </c>
    </row>
    <row r="152" spans="2:36" x14ac:dyDescent="0.25">
      <c r="B152" s="38" t="s">
        <v>646</v>
      </c>
      <c r="C152" s="9" t="s">
        <v>635</v>
      </c>
      <c r="D152" s="22">
        <f>BALANCE!D276+BALANCE!D308+BALANCE!D340</f>
        <v>2881.7223299999996</v>
      </c>
      <c r="E152" s="22">
        <f>BALANCE!E276+BALANCE!E308+BALANCE!E340</f>
        <v>1618.4620999999997</v>
      </c>
      <c r="F152" s="22">
        <f>BALANCE!F276+BALANCE!F308+BALANCE!F340</f>
        <v>1854.8359399999999</v>
      </c>
      <c r="G152" s="22">
        <f>BALANCE!G276+BALANCE!G308+BALANCE!G340</f>
        <v>1182.6397400000001</v>
      </c>
      <c r="H152" s="22">
        <f>BALANCE!H276+BALANCE!H308+BALANCE!H340</f>
        <v>7537.6601099999998</v>
      </c>
      <c r="I152" s="22">
        <f>BALANCE!I276+BALANCE!I308+BALANCE!I340</f>
        <v>636.90400999999997</v>
      </c>
      <c r="J152" s="22">
        <f>BALANCE!J276+BALANCE!J308+BALANCE!J340</f>
        <v>184.42478</v>
      </c>
      <c r="K152" s="22">
        <f>BALANCE!K276+BALANCE!K308+BALANCE!K340</f>
        <v>0</v>
      </c>
      <c r="L152" s="22">
        <f>BALANCE!L276+BALANCE!L308+BALANCE!L340</f>
        <v>90.770070000000004</v>
      </c>
      <c r="M152" s="22">
        <f>BALANCE!M276+BALANCE!M308+BALANCE!M340</f>
        <v>352.61533999999995</v>
      </c>
      <c r="N152" s="22">
        <f>BALANCE!N276+BALANCE!N308+BALANCE!N340</f>
        <v>109.89532</v>
      </c>
      <c r="O152" s="22">
        <f>BALANCE!O276+BALANCE!O308+BALANCE!O340</f>
        <v>1088.92563</v>
      </c>
      <c r="P152" s="22">
        <f>BALANCE!P276+BALANCE!P308+BALANCE!P340</f>
        <v>352.84717000000001</v>
      </c>
      <c r="Q152" s="22">
        <f>BALANCE!Q276+BALANCE!Q308+BALANCE!Q340</f>
        <v>0</v>
      </c>
      <c r="R152" s="22">
        <f>BALANCE!R276+BALANCE!R308+BALANCE!R340</f>
        <v>2816.3823199999997</v>
      </c>
      <c r="S152" s="22">
        <f>BALANCE!S276+BALANCE!S308+BALANCE!S340</f>
        <v>482.41497000000004</v>
      </c>
      <c r="T152" s="22">
        <f>BALANCE!T276+BALANCE!T308+BALANCE!T340</f>
        <v>68.85875999999999</v>
      </c>
      <c r="U152" s="22">
        <f>BALANCE!U276+BALANCE!U308+BALANCE!U340</f>
        <v>6.9859900000000001</v>
      </c>
      <c r="V152" s="22">
        <f>BALANCE!V276+BALANCE!V308+BALANCE!V340</f>
        <v>5.7461900000000004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13.212029999999999</v>
      </c>
      <c r="AA152" s="22">
        <f>BALANCE!AA276+BALANCE!AA308+BALANCE!AA340</f>
        <v>0</v>
      </c>
      <c r="AB152" s="22">
        <f>BALANCE!AB276+BALANCE!AB308+BALANCE!AB340</f>
        <v>34.413629999999998</v>
      </c>
      <c r="AC152" s="22">
        <f>BALANCE!AC276+BALANCE!AC308+BALANCE!AC340</f>
        <v>0</v>
      </c>
      <c r="AD152" s="22">
        <f>BALANCE!AD276+BALANCE!AD308+BALANCE!AD340</f>
        <v>611.63157000000001</v>
      </c>
      <c r="AE152" s="22">
        <f>BALANCE!AE276+BALANCE!AE308+BALANCE!AE340</f>
        <v>10965.674000000001</v>
      </c>
      <c r="AF152" s="22">
        <f>BALANCE!AF276+BALANCE!AF308+BALANCE!AF340</f>
        <v>109.89532</v>
      </c>
      <c r="AG152" s="22">
        <f>BALANCE!AG276+BALANCE!AG308+BALANCE!AG340</f>
        <v>449.13159999999999</v>
      </c>
      <c r="AH152" s="22">
        <f>BALANCE!AH276+BALANCE!AH308+BALANCE!AH340</f>
        <v>0</v>
      </c>
      <c r="AI152" s="22">
        <f>BALANCE!AI276+BALANCE!AI308+BALANCE!AI340</f>
        <v>0</v>
      </c>
      <c r="AJ152" s="379">
        <f>BALANCE!AJ276+BALANCE!AJ308+BALANCE!AJ340</f>
        <v>10406.647079999999</v>
      </c>
    </row>
    <row r="153" spans="2:36" x14ac:dyDescent="0.25">
      <c r="B153" s="38" t="s">
        <v>647</v>
      </c>
      <c r="C153" s="9" t="s">
        <v>637</v>
      </c>
      <c r="D153" s="22">
        <f>BALANCE!D277+BALANCE!D309+BALANCE!D341</f>
        <v>4485.8695399999997</v>
      </c>
      <c r="E153" s="22">
        <f>BALANCE!E277+BALANCE!E309+BALANCE!E341</f>
        <v>7157.6631199999993</v>
      </c>
      <c r="F153" s="22">
        <f>BALANCE!F277+BALANCE!F309+BALANCE!F341</f>
        <v>343.92241999999999</v>
      </c>
      <c r="G153" s="22">
        <f>BALANCE!G277+BALANCE!G309+BALANCE!G341</f>
        <v>3831.2448200000008</v>
      </c>
      <c r="H153" s="22">
        <f>BALANCE!H277+BALANCE!H309+BALANCE!H341</f>
        <v>15818.6999</v>
      </c>
      <c r="I153" s="22">
        <f>BALANCE!I277+BALANCE!I309+BALANCE!I341</f>
        <v>1609.6691199999998</v>
      </c>
      <c r="J153" s="22">
        <f>BALANCE!J277+BALANCE!J309+BALANCE!J341</f>
        <v>3343.9894800000002</v>
      </c>
      <c r="K153" s="22">
        <f>BALANCE!K277+BALANCE!K309+BALANCE!K341</f>
        <v>2E-3</v>
      </c>
      <c r="L153" s="22">
        <f>BALANCE!L277+BALANCE!L309+BALANCE!L341</f>
        <v>20.398880000000002</v>
      </c>
      <c r="M153" s="22">
        <f>BALANCE!M277+BALANCE!M309+BALANCE!M341</f>
        <v>16.959</v>
      </c>
      <c r="N153" s="22">
        <f>BALANCE!N277+BALANCE!N309+BALANCE!N341</f>
        <v>1844.6854499999999</v>
      </c>
      <c r="O153" s="22">
        <f>BALANCE!O277+BALANCE!O309+BALANCE!O341</f>
        <v>562.73266000000001</v>
      </c>
      <c r="P153" s="22">
        <f>BALANCE!P277+BALANCE!P309+BALANCE!P341</f>
        <v>657.33190000000002</v>
      </c>
      <c r="Q153" s="22">
        <f>BALANCE!Q277+BALANCE!Q309+BALANCE!Q341</f>
        <v>2.3E-2</v>
      </c>
      <c r="R153" s="22">
        <f>BALANCE!R277+BALANCE!R309+BALANCE!R341</f>
        <v>8055.7914899999996</v>
      </c>
      <c r="S153" s="22">
        <f>BALANCE!S277+BALANCE!S309+BALANCE!S341</f>
        <v>769.30625000000009</v>
      </c>
      <c r="T153" s="22">
        <f>BALANCE!T277+BALANCE!T309+BALANCE!T341</f>
        <v>102.24925</v>
      </c>
      <c r="U153" s="22">
        <f>BALANCE!U277+BALANCE!U309+BALANCE!U341</f>
        <v>37.287779999999998</v>
      </c>
      <c r="V153" s="22">
        <f>BALANCE!V277+BALANCE!V309+BALANCE!V341</f>
        <v>1.2342500000000001</v>
      </c>
      <c r="W153" s="22">
        <f>BALANCE!W277+BALANCE!W309+BALANCE!W341</f>
        <v>0</v>
      </c>
      <c r="X153" s="22">
        <f>BALANCE!X277+BALANCE!X309+BALANCE!X341</f>
        <v>5.8031300000000003</v>
      </c>
      <c r="Y153" s="22">
        <f>BALANCE!Y277+BALANCE!Y309+BALANCE!Y341</f>
        <v>0</v>
      </c>
      <c r="Z153" s="22">
        <f>BALANCE!Z277+BALANCE!Z309+BALANCE!Z341</f>
        <v>27.8156</v>
      </c>
      <c r="AA153" s="22">
        <f>BALANCE!AA277+BALANCE!AA309+BALANCE!AA341</f>
        <v>0</v>
      </c>
      <c r="AB153" s="22">
        <f>BALANCE!AB277+BALANCE!AB309+BALANCE!AB341</f>
        <v>90.981909999999999</v>
      </c>
      <c r="AC153" s="22">
        <f>BALANCE!AC277+BALANCE!AC309+BALANCE!AC341</f>
        <v>0</v>
      </c>
      <c r="AD153" s="22">
        <f>BALANCE!AD277+BALANCE!AD309+BALANCE!AD341</f>
        <v>1034.6781700000001</v>
      </c>
      <c r="AE153" s="22">
        <f>BALANCE!AE277+BALANCE!AE309+BALANCE!AE341</f>
        <v>24909.169559999998</v>
      </c>
      <c r="AF153" s="22">
        <f>BALANCE!AF277+BALANCE!AF309+BALANCE!AF341</f>
        <v>1844.6874499999999</v>
      </c>
      <c r="AG153" s="22">
        <f>BALANCE!AG277+BALANCE!AG309+BALANCE!AG341</f>
        <v>38.592130000000004</v>
      </c>
      <c r="AH153" s="22">
        <f>BALANCE!AH277+BALANCE!AH309+BALANCE!AH341</f>
        <v>0</v>
      </c>
      <c r="AI153" s="22">
        <f>BALANCE!AI277+BALANCE!AI309+BALANCE!AI341</f>
        <v>0</v>
      </c>
      <c r="AJ153" s="379">
        <f>BALANCE!AJ277+BALANCE!AJ309+BALANCE!AJ341</f>
        <v>23025.88998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79"/>
    </row>
    <row r="155" spans="2:36" s="42" customFormat="1" x14ac:dyDescent="0.25">
      <c r="B155" s="31"/>
      <c r="C155" s="6" t="s">
        <v>1855</v>
      </c>
      <c r="D155" s="137">
        <f>SUM(D156:D160)</f>
        <v>8968.0574699999997</v>
      </c>
      <c r="E155" s="137">
        <f t="shared" ref="E155:AI155" si="21">SUM(E156:E160)</f>
        <v>40231.843050000003</v>
      </c>
      <c r="F155" s="137">
        <f t="shared" si="21"/>
        <v>34554.51586</v>
      </c>
      <c r="G155" s="137">
        <f t="shared" si="21"/>
        <v>6320.7237000000005</v>
      </c>
      <c r="H155" s="137">
        <f t="shared" si="21"/>
        <v>90075.140079999983</v>
      </c>
      <c r="I155" s="137">
        <f t="shared" si="21"/>
        <v>19190.902029999997</v>
      </c>
      <c r="J155" s="137">
        <f t="shared" si="21"/>
        <v>9333.1240600000001</v>
      </c>
      <c r="K155" s="137">
        <f t="shared" si="21"/>
        <v>0</v>
      </c>
      <c r="L155" s="137">
        <f>SUM(L156:L160)</f>
        <v>22286.158510000001</v>
      </c>
      <c r="M155" s="137">
        <f t="shared" si="21"/>
        <v>2714.0429800000002</v>
      </c>
      <c r="N155" s="137">
        <f t="shared" si="21"/>
        <v>6700.3011099999994</v>
      </c>
      <c r="O155" s="137">
        <f t="shared" si="21"/>
        <v>1515.57258</v>
      </c>
      <c r="P155" s="137">
        <f t="shared" si="21"/>
        <v>499.49136999999996</v>
      </c>
      <c r="Q155" s="137">
        <f t="shared" si="21"/>
        <v>2182.6169400000003</v>
      </c>
      <c r="R155" s="137">
        <f t="shared" si="21"/>
        <v>64422.209579999995</v>
      </c>
      <c r="S155" s="137">
        <f>SUM(S156:S160)</f>
        <v>68.821759999999998</v>
      </c>
      <c r="T155" s="137">
        <f t="shared" si="21"/>
        <v>601.12509999999997</v>
      </c>
      <c r="U155" s="137">
        <f t="shared" si="21"/>
        <v>689.64792</v>
      </c>
      <c r="V155" s="137">
        <f t="shared" si="21"/>
        <v>903.76316999999995</v>
      </c>
      <c r="W155" s="137">
        <f t="shared" si="21"/>
        <v>1.56385</v>
      </c>
      <c r="X155" s="137">
        <f t="shared" si="21"/>
        <v>479.86243999999999</v>
      </c>
      <c r="Y155" s="137">
        <f t="shared" si="21"/>
        <v>140.47203000000002</v>
      </c>
      <c r="Z155" s="137">
        <f t="shared" si="21"/>
        <v>125.88989999999998</v>
      </c>
      <c r="AA155" s="137">
        <f t="shared" si="21"/>
        <v>0</v>
      </c>
      <c r="AB155" s="137">
        <f t="shared" si="21"/>
        <v>583.31858999999997</v>
      </c>
      <c r="AC155" s="137">
        <f>SUM(AC156:AC160)</f>
        <v>0</v>
      </c>
      <c r="AD155" s="137">
        <f t="shared" si="21"/>
        <v>3594.4647599999998</v>
      </c>
      <c r="AE155" s="137">
        <f t="shared" si="21"/>
        <v>158091.81442000001</v>
      </c>
      <c r="AF155" s="137">
        <f t="shared" si="21"/>
        <v>6700.3011099999994</v>
      </c>
      <c r="AG155" s="137">
        <f t="shared" si="21"/>
        <v>25903.964660000001</v>
      </c>
      <c r="AH155" s="137">
        <f t="shared" si="21"/>
        <v>0</v>
      </c>
      <c r="AI155" s="137">
        <f t="shared" si="21"/>
        <v>140.47203000000002</v>
      </c>
      <c r="AJ155" s="380">
        <f>SUM(AJ156:AJ160)</f>
        <v>125347.07662000001</v>
      </c>
    </row>
    <row r="156" spans="2:36" x14ac:dyDescent="0.25">
      <c r="B156" s="38" t="s">
        <v>658</v>
      </c>
      <c r="C156" s="9" t="s">
        <v>629</v>
      </c>
      <c r="D156" s="22">
        <f>BALANCE!D279+BALANCE!D311+BALANCE!D343</f>
        <v>279.62080000000003</v>
      </c>
      <c r="E156" s="22">
        <f>BALANCE!E279+BALANCE!E311+BALANCE!E343</f>
        <v>6276.2198500000004</v>
      </c>
      <c r="F156" s="22">
        <f>BALANCE!F279+BALANCE!F311+BALANCE!F343</f>
        <v>1759.46606</v>
      </c>
      <c r="G156" s="22">
        <f>BALANCE!G279+BALANCE!G311+BALANCE!G343</f>
        <v>0</v>
      </c>
      <c r="H156" s="22">
        <f>BALANCE!H279+BALANCE!H311+BALANCE!H343</f>
        <v>8315.3067100000007</v>
      </c>
      <c r="I156" s="22">
        <f>BALANCE!I279+BALANCE!I311+BALANCE!I343</f>
        <v>0</v>
      </c>
      <c r="J156" s="22">
        <f>BALANCE!J279+BALANCE!J311+BALANCE!J343</f>
        <v>83.137879999999996</v>
      </c>
      <c r="K156" s="22">
        <f>BALANCE!K279+BALANCE!K311+BALANCE!K343</f>
        <v>0</v>
      </c>
      <c r="L156" s="22">
        <f>BALANCE!L279+BALANCE!L311+BALANCE!L343</f>
        <v>640.18522000000007</v>
      </c>
      <c r="M156" s="22">
        <f>BALANCE!M279+BALANCE!M311+BALANCE!M343</f>
        <v>260.18814000000003</v>
      </c>
      <c r="N156" s="22">
        <f>BALANCE!N279+BALANCE!N311+BALANCE!N343</f>
        <v>0</v>
      </c>
      <c r="O156" s="22">
        <f>BALANCE!O279+BALANCE!O311+BALANCE!O343</f>
        <v>87.178409999999985</v>
      </c>
      <c r="P156" s="22">
        <f>BALANCE!P279+BALANCE!P311+BALANCE!P343</f>
        <v>0</v>
      </c>
      <c r="Q156" s="22">
        <f>BALANCE!Q279+BALANCE!Q311+BALANCE!Q343</f>
        <v>0</v>
      </c>
      <c r="R156" s="22">
        <f>BALANCE!R279+BALANCE!R311+BALANCE!R343</f>
        <v>1070.68965</v>
      </c>
      <c r="S156" s="22">
        <f>BALANCE!S279+BALANCE!S311+BALANCE!S343</f>
        <v>5.4134700000000002</v>
      </c>
      <c r="T156" s="22">
        <f>BALANCE!T279+BALANCE!T311+BALANCE!T343</f>
        <v>0</v>
      </c>
      <c r="U156" s="22">
        <f>BALANCE!U279+BALANCE!U311+BALANCE!U343</f>
        <v>29.065930000000002</v>
      </c>
      <c r="V156" s="22">
        <f>BALANCE!V279+BALANCE!V311+BALANCE!V343</f>
        <v>28.264450000000004</v>
      </c>
      <c r="W156" s="22">
        <f>BALANCE!W279+BALANCE!W311+BALANCE!W343</f>
        <v>0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11.713629999999998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74.457480000000004</v>
      </c>
      <c r="AE156" s="22">
        <f>BALANCE!AE279+BALANCE!AE311+BALANCE!AE343</f>
        <v>9460.4538400000001</v>
      </c>
      <c r="AF156" s="22">
        <f>BALANCE!AF279+BALANCE!AF311+BALANCE!AF343</f>
        <v>0</v>
      </c>
      <c r="AG156" s="22">
        <f>BALANCE!AG279+BALANCE!AG311+BALANCE!AG343</f>
        <v>928.63780999999994</v>
      </c>
      <c r="AH156" s="22">
        <f>BALANCE!AH279+BALANCE!AH311+BALANCE!AH343</f>
        <v>0</v>
      </c>
      <c r="AI156" s="22">
        <f>BALANCE!AI279+BALANCE!AI311+BALANCE!AI343</f>
        <v>0</v>
      </c>
      <c r="AJ156" s="379">
        <f>BALANCE!AJ279+BALANCE!AJ311+BALANCE!AJ343</f>
        <v>8531.8160300000018</v>
      </c>
    </row>
    <row r="157" spans="2:36" x14ac:dyDescent="0.25">
      <c r="B157" s="38" t="s">
        <v>659</v>
      </c>
      <c r="C157" s="9" t="s">
        <v>631</v>
      </c>
      <c r="D157" s="22">
        <f>BALANCE!D280+BALANCE!D312+BALANCE!D344</f>
        <v>1611.2056299999999</v>
      </c>
      <c r="E157" s="22">
        <f>BALANCE!E280+BALANCE!E312+BALANCE!E344</f>
        <v>26310.680989999997</v>
      </c>
      <c r="F157" s="22">
        <f>BALANCE!F280+BALANCE!F312+BALANCE!F344</f>
        <v>10940.873739999999</v>
      </c>
      <c r="G157" s="22">
        <f>BALANCE!G280+BALANCE!G312+BALANCE!G344</f>
        <v>1260.12231</v>
      </c>
      <c r="H157" s="22">
        <f>BALANCE!H280+BALANCE!H312+BALANCE!H344</f>
        <v>40122.882669999999</v>
      </c>
      <c r="I157" s="22">
        <f>BALANCE!I280+BALANCE!I312+BALANCE!I344</f>
        <v>705.87267999999983</v>
      </c>
      <c r="J157" s="22">
        <f>BALANCE!J280+BALANCE!J312+BALANCE!J344</f>
        <v>671.21697000000006</v>
      </c>
      <c r="K157" s="22">
        <f>BALANCE!K280+BALANCE!K312+BALANCE!K344</f>
        <v>0</v>
      </c>
      <c r="L157" s="22">
        <f>BALANCE!L280+BALANCE!L312+BALANCE!L344</f>
        <v>10861.62652</v>
      </c>
      <c r="M157" s="22">
        <f>BALANCE!M280+BALANCE!M312+BALANCE!M344</f>
        <v>842.30363</v>
      </c>
      <c r="N157" s="22">
        <f>BALANCE!N280+BALANCE!N312+BALANCE!N344</f>
        <v>250.11259999999999</v>
      </c>
      <c r="O157" s="22">
        <f>BALANCE!O280+BALANCE!O312+BALANCE!O344</f>
        <v>118.19781999999999</v>
      </c>
      <c r="P157" s="22">
        <f>BALANCE!P280+BALANCE!P312+BALANCE!P344</f>
        <v>88.839069999999992</v>
      </c>
      <c r="Q157" s="22">
        <f>BALANCE!Q280+BALANCE!Q312+BALANCE!Q344</f>
        <v>759.2122599999999</v>
      </c>
      <c r="R157" s="22">
        <f>BALANCE!R280+BALANCE!R312+BALANCE!R344</f>
        <v>14297.381550000002</v>
      </c>
      <c r="S157" s="22">
        <f>BALANCE!S280+BALANCE!S312+BALANCE!S344</f>
        <v>0</v>
      </c>
      <c r="T157" s="22">
        <f>BALANCE!T280+BALANCE!T312+BALANCE!T344</f>
        <v>60.318950000000001</v>
      </c>
      <c r="U157" s="22">
        <f>BALANCE!U280+BALANCE!U312+BALANCE!U344</f>
        <v>180.26777000000001</v>
      </c>
      <c r="V157" s="22">
        <f>BALANCE!V280+BALANCE!V312+BALANCE!V344</f>
        <v>48.720330000000004</v>
      </c>
      <c r="W157" s="22">
        <f>BALANCE!W280+BALANCE!W312+BALANCE!W344</f>
        <v>0.22184999999999999</v>
      </c>
      <c r="X157" s="22">
        <f>BALANCE!X280+BALANCE!X312+BALANCE!X344</f>
        <v>15.667219999999999</v>
      </c>
      <c r="Y157" s="22">
        <f>BALANCE!Y280+BALANCE!Y312+BALANCE!Y344</f>
        <v>15.41921</v>
      </c>
      <c r="Z157" s="22">
        <f>BALANCE!Z280+BALANCE!Z312+BALANCE!Z344</f>
        <v>20.931879999999996</v>
      </c>
      <c r="AA157" s="22">
        <f>BALANCE!AA280+BALANCE!AA312+BALANCE!AA344</f>
        <v>0</v>
      </c>
      <c r="AB157" s="22">
        <f>BALANCE!AB280+BALANCE!AB312+BALANCE!AB344</f>
        <v>23.437890000000003</v>
      </c>
      <c r="AC157" s="22">
        <f>BALANCE!AC280+BALANCE!AC312+BALANCE!AC344</f>
        <v>0</v>
      </c>
      <c r="AD157" s="22">
        <f>BALANCE!AD280+BALANCE!AD312+BALANCE!AD344</f>
        <v>364.98509999999999</v>
      </c>
      <c r="AE157" s="22">
        <f>BALANCE!AE280+BALANCE!AE312+BALANCE!AE344</f>
        <v>54785.249319999995</v>
      </c>
      <c r="AF157" s="22">
        <f>BALANCE!AF280+BALANCE!AF312+BALANCE!AF344</f>
        <v>250.11259999999999</v>
      </c>
      <c r="AG157" s="22">
        <f>BALANCE!AG280+BALANCE!AG312+BALANCE!AG344</f>
        <v>11752.650479999998</v>
      </c>
      <c r="AH157" s="22">
        <f>BALANCE!AH280+BALANCE!AH312+BALANCE!AH344</f>
        <v>0</v>
      </c>
      <c r="AI157" s="22">
        <f>BALANCE!AI280+BALANCE!AI312+BALANCE!AI344</f>
        <v>15.41921</v>
      </c>
      <c r="AJ157" s="379">
        <f>BALANCE!AJ280+BALANCE!AJ312+BALANCE!AJ344</f>
        <v>42767.067030000006</v>
      </c>
    </row>
    <row r="158" spans="2:36" x14ac:dyDescent="0.25">
      <c r="B158" s="38" t="s">
        <v>660</v>
      </c>
      <c r="C158" s="9" t="s">
        <v>633</v>
      </c>
      <c r="D158" s="22">
        <f>BALANCE!D281+BALANCE!D313+BALANCE!D345</f>
        <v>7009.6823600000007</v>
      </c>
      <c r="E158" s="22">
        <f>BALANCE!E281+BALANCE!E313+BALANCE!E345</f>
        <v>3554.8341799999998</v>
      </c>
      <c r="F158" s="22">
        <f>BALANCE!F281+BALANCE!F313+BALANCE!F345</f>
        <v>12876.35577</v>
      </c>
      <c r="G158" s="22">
        <f>BALANCE!G281+BALANCE!G313+BALANCE!G345</f>
        <v>3189.7617</v>
      </c>
      <c r="H158" s="22">
        <f>BALANCE!H281+BALANCE!H313+BALANCE!H345</f>
        <v>26630.634009999998</v>
      </c>
      <c r="I158" s="22">
        <f>BALANCE!I281+BALANCE!I313+BALANCE!I345</f>
        <v>2560.7107599999999</v>
      </c>
      <c r="J158" s="22">
        <f>BALANCE!J281+BALANCE!J313+BALANCE!J345</f>
        <v>7374.2462500000001</v>
      </c>
      <c r="K158" s="22">
        <f>BALANCE!K281+BALANCE!K313+BALANCE!K345</f>
        <v>0</v>
      </c>
      <c r="L158" s="22">
        <f>BALANCE!L281+BALANCE!L313+BALANCE!L345</f>
        <v>7095.63951</v>
      </c>
      <c r="M158" s="22">
        <f>BALANCE!M281+BALANCE!M313+BALANCE!M345</f>
        <v>963.82466999999986</v>
      </c>
      <c r="N158" s="22">
        <f>BALANCE!N281+BALANCE!N313+BALANCE!N345</f>
        <v>1482.6018199999999</v>
      </c>
      <c r="O158" s="22">
        <f>BALANCE!O281+BALANCE!O313+BALANCE!O345</f>
        <v>337.08017000000001</v>
      </c>
      <c r="P158" s="22">
        <f>BALANCE!P281+BALANCE!P313+BALANCE!P345</f>
        <v>256.13371000000001</v>
      </c>
      <c r="Q158" s="22">
        <f>BALANCE!Q281+BALANCE!Q313+BALANCE!Q345</f>
        <v>1158.9098400000003</v>
      </c>
      <c r="R158" s="22">
        <f>BALANCE!R281+BALANCE!R313+BALANCE!R345</f>
        <v>21229.146729999993</v>
      </c>
      <c r="S158" s="22">
        <f>BALANCE!S281+BALANCE!S313+BALANCE!S345</f>
        <v>4.6399399999999993</v>
      </c>
      <c r="T158" s="22">
        <f>BALANCE!T281+BALANCE!T313+BALANCE!T345</f>
        <v>173.47879</v>
      </c>
      <c r="U158" s="22">
        <f>BALANCE!U281+BALANCE!U313+BALANCE!U345</f>
        <v>40.635210000000001</v>
      </c>
      <c r="V158" s="22">
        <f>BALANCE!V281+BALANCE!V313+BALANCE!V345</f>
        <v>69.05843999999999</v>
      </c>
      <c r="W158" s="22">
        <f>BALANCE!W281+BALANCE!W313+BALANCE!W345</f>
        <v>0</v>
      </c>
      <c r="X158" s="22">
        <f>BALANCE!X281+BALANCE!X313+BALANCE!X345</f>
        <v>42.860379999999999</v>
      </c>
      <c r="Y158" s="22">
        <f>BALANCE!Y281+BALANCE!Y313+BALANCE!Y345</f>
        <v>26.066100000000002</v>
      </c>
      <c r="Z158" s="22">
        <f>BALANCE!Z281+BALANCE!Z313+BALANCE!Z345</f>
        <v>24.821840000000002</v>
      </c>
      <c r="AA158" s="22">
        <f>BALANCE!AA281+BALANCE!AA313+BALANCE!AA345</f>
        <v>0</v>
      </c>
      <c r="AB158" s="22">
        <f>BALANCE!AB281+BALANCE!AB313+BALANCE!AB345</f>
        <v>58.79524</v>
      </c>
      <c r="AC158" s="22">
        <f>BALANCE!AC281+BALANCE!AC313+BALANCE!AC345</f>
        <v>0</v>
      </c>
      <c r="AD158" s="22">
        <f>BALANCE!AD281+BALANCE!AD313+BALANCE!AD345</f>
        <v>440.35593999999998</v>
      </c>
      <c r="AE158" s="22">
        <f>BALANCE!AE281+BALANCE!AE313+BALANCE!AE345</f>
        <v>48300.136679999996</v>
      </c>
      <c r="AF158" s="22">
        <f>BALANCE!AF281+BALANCE!AF313+BALANCE!AF345</f>
        <v>1482.6018199999999</v>
      </c>
      <c r="AG158" s="22">
        <f>BALANCE!AG281+BALANCE!AG313+BALANCE!AG345</f>
        <v>8128.5226199999997</v>
      </c>
      <c r="AH158" s="22">
        <f>BALANCE!AH281+BALANCE!AH313+BALANCE!AH345</f>
        <v>0</v>
      </c>
      <c r="AI158" s="22">
        <f>BALANCE!AI281+BALANCE!AI313+BALANCE!AI345</f>
        <v>26.066100000000002</v>
      </c>
      <c r="AJ158" s="379">
        <f>BALANCE!AJ281+BALANCE!AJ313+BALANCE!AJ345</f>
        <v>38662.94614</v>
      </c>
    </row>
    <row r="159" spans="2:36" x14ac:dyDescent="0.25">
      <c r="B159" s="38" t="s">
        <v>661</v>
      </c>
      <c r="C159" s="9" t="s">
        <v>1114</v>
      </c>
      <c r="D159" s="22">
        <f>BALANCE!D282+BALANCE!D314+BALANCE!D346</f>
        <v>24.602730000000001</v>
      </c>
      <c r="E159" s="22">
        <f>BALANCE!E282+BALANCE!E314+BALANCE!E346</f>
        <v>3048.6033999999995</v>
      </c>
      <c r="F159" s="22">
        <f>BALANCE!F282+BALANCE!F314+BALANCE!F346</f>
        <v>3617.7371800000001</v>
      </c>
      <c r="G159" s="22">
        <f>BALANCE!G282+BALANCE!G314+BALANCE!G346</f>
        <v>1123.95146</v>
      </c>
      <c r="H159" s="22">
        <f>BALANCE!H282+BALANCE!H314+BALANCE!H346</f>
        <v>7814.8947699999999</v>
      </c>
      <c r="I159" s="22">
        <f>BALANCE!I282+BALANCE!I314+BALANCE!I346</f>
        <v>2183.8522800000001</v>
      </c>
      <c r="J159" s="22">
        <f>BALANCE!J282+BALANCE!J314+BALANCE!J346</f>
        <v>475.53479999999996</v>
      </c>
      <c r="K159" s="22">
        <f>BALANCE!K282+BALANCE!K314+BALANCE!K346</f>
        <v>0</v>
      </c>
      <c r="L159" s="22">
        <f>BALANCE!L282+BALANCE!L314+BALANCE!L346</f>
        <v>3034.1305500000003</v>
      </c>
      <c r="M159" s="22">
        <f>BALANCE!M282+BALANCE!M314+BALANCE!M346</f>
        <v>450.58954999999997</v>
      </c>
      <c r="N159" s="22">
        <f>BALANCE!N282+BALANCE!N314+BALANCE!N346</f>
        <v>1513.7484000000002</v>
      </c>
      <c r="O159" s="22">
        <f>BALANCE!O282+BALANCE!O314+BALANCE!O346</f>
        <v>659.48045000000002</v>
      </c>
      <c r="P159" s="22">
        <f>BALANCE!P282+BALANCE!P314+BALANCE!P346</f>
        <v>62.018509999999999</v>
      </c>
      <c r="Q159" s="22">
        <f>BALANCE!Q282+BALANCE!Q314+BALANCE!Q346</f>
        <v>133.17385000000002</v>
      </c>
      <c r="R159" s="22">
        <f>BALANCE!R282+BALANCE!R314+BALANCE!R346</f>
        <v>8512.5283899999995</v>
      </c>
      <c r="S159" s="22">
        <f>BALANCE!S282+BALANCE!S314+BALANCE!S346</f>
        <v>25.45119</v>
      </c>
      <c r="T159" s="22">
        <f>BALANCE!T282+BALANCE!T314+BALANCE!T346</f>
        <v>128.80985999999999</v>
      </c>
      <c r="U159" s="22">
        <f>BALANCE!U282+BALANCE!U314+BALANCE!U346</f>
        <v>20.92052</v>
      </c>
      <c r="V159" s="22">
        <f>BALANCE!V282+BALANCE!V314+BALANCE!V346</f>
        <v>86.624520000000004</v>
      </c>
      <c r="W159" s="22">
        <f>BALANCE!W282+BALANCE!W314+BALANCE!W346</f>
        <v>0</v>
      </c>
      <c r="X159" s="22">
        <f>BALANCE!X282+BALANCE!X314+BALANCE!X346</f>
        <v>37.231439999999999</v>
      </c>
      <c r="Y159" s="22">
        <f>BALANCE!Y282+BALANCE!Y314+BALANCE!Y346</f>
        <v>21.294700000000002</v>
      </c>
      <c r="Z159" s="22">
        <f>BALANCE!Z282+BALANCE!Z314+BALANCE!Z346</f>
        <v>16.432749999999999</v>
      </c>
      <c r="AA159" s="22">
        <f>BALANCE!AA282+BALANCE!AA314+BALANCE!AA346</f>
        <v>0</v>
      </c>
      <c r="AB159" s="22">
        <f>BALANCE!AB282+BALANCE!AB314+BALANCE!AB346</f>
        <v>136.84188</v>
      </c>
      <c r="AC159" s="22">
        <f>BALANCE!AC282+BALANCE!AC314+BALANCE!AC346</f>
        <v>0</v>
      </c>
      <c r="AD159" s="22">
        <f>BALANCE!AD282+BALANCE!AD314+BALANCE!AD346</f>
        <v>473.60686000000004</v>
      </c>
      <c r="AE159" s="22">
        <f>BALANCE!AE282+BALANCE!AE314+BALANCE!AE346</f>
        <v>16801.030019999998</v>
      </c>
      <c r="AF159" s="22">
        <f>BALANCE!AF282+BALANCE!AF314+BALANCE!AF346</f>
        <v>1513.7484000000002</v>
      </c>
      <c r="AG159" s="22">
        <f>BALANCE!AG282+BALANCE!AG314+BALANCE!AG346</f>
        <v>3571.3446199999998</v>
      </c>
      <c r="AH159" s="22">
        <f>BALANCE!AH282+BALANCE!AH314+BALANCE!AH346</f>
        <v>0</v>
      </c>
      <c r="AI159" s="22">
        <f>BALANCE!AI282+BALANCE!AI314+BALANCE!AI346</f>
        <v>21.294700000000002</v>
      </c>
      <c r="AJ159" s="379">
        <f>BALANCE!AJ282+BALANCE!AJ314+BALANCE!AJ346</f>
        <v>11694.642299999998</v>
      </c>
    </row>
    <row r="160" spans="2:36" x14ac:dyDescent="0.25">
      <c r="B160" s="38" t="s">
        <v>662</v>
      </c>
      <c r="C160" s="9" t="s">
        <v>1115</v>
      </c>
      <c r="D160" s="22">
        <f>BALANCE!D283+BALANCE!D315+BALANCE!D347</f>
        <v>42.945949999999996</v>
      </c>
      <c r="E160" s="22">
        <f>BALANCE!E283+BALANCE!E315+BALANCE!E347</f>
        <v>1041.5046300000001</v>
      </c>
      <c r="F160" s="22">
        <f>BALANCE!F283+BALANCE!F315+BALANCE!F347</f>
        <v>5360.0831100000005</v>
      </c>
      <c r="G160" s="22">
        <f>BALANCE!G283+BALANCE!G315+BALANCE!G347</f>
        <v>746.88823000000002</v>
      </c>
      <c r="H160" s="22">
        <f>BALANCE!H283+BALANCE!H315+BALANCE!H347</f>
        <v>7191.4219199999998</v>
      </c>
      <c r="I160" s="22">
        <f>BALANCE!I283+BALANCE!I315+BALANCE!I347</f>
        <v>13740.46631</v>
      </c>
      <c r="J160" s="22">
        <f>BALANCE!J283+BALANCE!J315+BALANCE!J347</f>
        <v>728.98816000000011</v>
      </c>
      <c r="K160" s="22">
        <f>BALANCE!K283+BALANCE!K315+BALANCE!K347</f>
        <v>0</v>
      </c>
      <c r="L160" s="22">
        <f>BALANCE!L283+BALANCE!L315+BALANCE!L347</f>
        <v>654.57671000000005</v>
      </c>
      <c r="M160" s="22">
        <f>BALANCE!M283+BALANCE!M315+BALANCE!M347</f>
        <v>197.13698999999997</v>
      </c>
      <c r="N160" s="22">
        <f>BALANCE!N283+BALANCE!N315+BALANCE!N347</f>
        <v>3453.8382899999997</v>
      </c>
      <c r="O160" s="22">
        <f>BALANCE!O283+BALANCE!O315+BALANCE!O347</f>
        <v>313.63573000000008</v>
      </c>
      <c r="P160" s="22">
        <f>BALANCE!P283+BALANCE!P315+BALANCE!P347</f>
        <v>92.500079999999997</v>
      </c>
      <c r="Q160" s="22">
        <f>BALANCE!Q283+BALANCE!Q315+BALANCE!Q347</f>
        <v>131.32098999999999</v>
      </c>
      <c r="R160" s="22">
        <f>BALANCE!R283+BALANCE!R315+BALANCE!R347</f>
        <v>19312.46326</v>
      </c>
      <c r="S160" s="22">
        <f>BALANCE!S283+BALANCE!S315+BALANCE!S347</f>
        <v>33.317160000000001</v>
      </c>
      <c r="T160" s="22">
        <f>BALANCE!T283+BALANCE!T315+BALANCE!T347</f>
        <v>238.51750000000004</v>
      </c>
      <c r="U160" s="22">
        <f>BALANCE!U283+BALANCE!U315+BALANCE!U347</f>
        <v>418.75848999999999</v>
      </c>
      <c r="V160" s="22">
        <f>BALANCE!V283+BALANCE!V315+BALANCE!V347</f>
        <v>671.09542999999996</v>
      </c>
      <c r="W160" s="22">
        <f>BALANCE!W283+BALANCE!W315+BALANCE!W347</f>
        <v>1.3420000000000001</v>
      </c>
      <c r="X160" s="22">
        <f>BALANCE!X283+BALANCE!X315+BALANCE!X347</f>
        <v>384.10340000000002</v>
      </c>
      <c r="Y160" s="22">
        <f>BALANCE!Y283+BALANCE!Y315+BALANCE!Y347</f>
        <v>77.692019999999999</v>
      </c>
      <c r="Z160" s="22">
        <f>BALANCE!Z283+BALANCE!Z315+BALANCE!Z347</f>
        <v>51.989799999999995</v>
      </c>
      <c r="AA160" s="22">
        <f>BALANCE!AA283+BALANCE!AA315+BALANCE!AA347</f>
        <v>0</v>
      </c>
      <c r="AB160" s="22">
        <f>BALANCE!AB283+BALANCE!AB315+BALANCE!AB347</f>
        <v>364.24357999999995</v>
      </c>
      <c r="AC160" s="22">
        <f>BALANCE!AC283+BALANCE!AC315+BALANCE!AC347</f>
        <v>0</v>
      </c>
      <c r="AD160" s="22">
        <f>BALANCE!AD283+BALANCE!AD315+BALANCE!AD347</f>
        <v>2241.0593799999997</v>
      </c>
      <c r="AE160" s="22">
        <f>BALANCE!AE283+BALANCE!AE315+BALANCE!AE347</f>
        <v>28744.944560000004</v>
      </c>
      <c r="AF160" s="22">
        <f>BALANCE!AF283+BALANCE!AF315+BALANCE!AF347</f>
        <v>3453.8382899999997</v>
      </c>
      <c r="AG160" s="22">
        <f>BALANCE!AG283+BALANCE!AG315+BALANCE!AG347</f>
        <v>1522.8091299999999</v>
      </c>
      <c r="AH160" s="22">
        <f>BALANCE!AH283+BALANCE!AH315+BALANCE!AH347</f>
        <v>0</v>
      </c>
      <c r="AI160" s="22">
        <f>BALANCE!AI283+BALANCE!AI315+BALANCE!AI347</f>
        <v>77.692019999999999</v>
      </c>
      <c r="AJ160" s="379">
        <f>BALANCE!AJ283+BALANCE!AJ315+BALANCE!AJ347</f>
        <v>23690.605120000004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79"/>
    </row>
    <row r="162" spans="2:36" x14ac:dyDescent="0.25">
      <c r="B162" s="31"/>
      <c r="C162" s="6" t="s">
        <v>1040</v>
      </c>
      <c r="D162" s="21">
        <f>SUM(D163:D168)</f>
        <v>650.89246000000003</v>
      </c>
      <c r="E162" s="21">
        <f t="shared" ref="E162:AI162" si="22">SUM(E163:E168)</f>
        <v>7287.0877400000008</v>
      </c>
      <c r="F162" s="21">
        <f t="shared" si="22"/>
        <v>6826.5353299999997</v>
      </c>
      <c r="G162" s="21">
        <f t="shared" si="22"/>
        <v>5520.4714799999992</v>
      </c>
      <c r="H162" s="21">
        <f t="shared" si="22"/>
        <v>20284.987010000001</v>
      </c>
      <c r="I162" s="21">
        <f t="shared" si="22"/>
        <v>241.82511999999997</v>
      </c>
      <c r="J162" s="21">
        <f t="shared" si="22"/>
        <v>1523.37014</v>
      </c>
      <c r="K162" s="21">
        <f t="shared" si="22"/>
        <v>0</v>
      </c>
      <c r="L162" s="21">
        <f>SUM(L163:L168)</f>
        <v>0</v>
      </c>
      <c r="M162" s="21">
        <f t="shared" si="22"/>
        <v>160.84790999999998</v>
      </c>
      <c r="N162" s="21">
        <f t="shared" si="22"/>
        <v>544.04203000000007</v>
      </c>
      <c r="O162" s="21">
        <f t="shared" si="22"/>
        <v>427.33102999999994</v>
      </c>
      <c r="P162" s="21">
        <f t="shared" si="22"/>
        <v>35.136999999999993</v>
      </c>
      <c r="Q162" s="21">
        <f t="shared" si="22"/>
        <v>22.755690000000001</v>
      </c>
      <c r="R162" s="21">
        <f t="shared" si="22"/>
        <v>2955.3089200000004</v>
      </c>
      <c r="S162" s="21">
        <f>SUM(S163:S168)</f>
        <v>65.421869999999998</v>
      </c>
      <c r="T162" s="21">
        <f t="shared" si="22"/>
        <v>5.0000000000000001E-3</v>
      </c>
      <c r="U162" s="21">
        <f t="shared" si="22"/>
        <v>0</v>
      </c>
      <c r="V162" s="21">
        <f t="shared" si="22"/>
        <v>5.4436000000000009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28.413499999999996</v>
      </c>
      <c r="AA162" s="21">
        <f t="shared" si="22"/>
        <v>0</v>
      </c>
      <c r="AB162" s="21">
        <f t="shared" si="22"/>
        <v>97.593209999999999</v>
      </c>
      <c r="AC162" s="21">
        <f>SUM(AC163:AC168)</f>
        <v>0</v>
      </c>
      <c r="AD162" s="21">
        <f t="shared" si="22"/>
        <v>196.88217999999998</v>
      </c>
      <c r="AE162" s="21">
        <f t="shared" si="22"/>
        <v>23437.178109999997</v>
      </c>
      <c r="AF162" s="21">
        <f t="shared" si="22"/>
        <v>544.04203000000007</v>
      </c>
      <c r="AG162" s="21">
        <f t="shared" si="22"/>
        <v>166.29150999999999</v>
      </c>
      <c r="AH162" s="21">
        <f t="shared" si="22"/>
        <v>0</v>
      </c>
      <c r="AI162" s="21">
        <f t="shared" si="22"/>
        <v>0</v>
      </c>
      <c r="AJ162" s="378">
        <f>SUM(AJ163:AJ168)</f>
        <v>22726.844570000001</v>
      </c>
    </row>
    <row r="163" spans="2:36" x14ac:dyDescent="0.25">
      <c r="B163" s="38" t="s">
        <v>673</v>
      </c>
      <c r="C163" s="9" t="s">
        <v>629</v>
      </c>
      <c r="D163" s="22">
        <f>BALANCE!D285+BALANCE!D317+BALANCE!D349</f>
        <v>63.348060000000004</v>
      </c>
      <c r="E163" s="22">
        <f>BALANCE!E285+BALANCE!E317+BALANCE!E349</f>
        <v>0</v>
      </c>
      <c r="F163" s="22">
        <f>BALANCE!F285+BALANCE!F317+BALANCE!F349</f>
        <v>1571.0790699999998</v>
      </c>
      <c r="G163" s="22">
        <f>BALANCE!G285+BALANCE!G317+BALANCE!G349</f>
        <v>241.08476000000002</v>
      </c>
      <c r="H163" s="22">
        <f>BALANCE!H285+BALANCE!H317+BALANCE!H349</f>
        <v>1875.5118899999998</v>
      </c>
      <c r="I163" s="22">
        <f>BALANCE!I285+BALANCE!I317+BALANCE!I349</f>
        <v>0</v>
      </c>
      <c r="J163" s="22">
        <f>BALANCE!J285+BALANCE!J317+BALANCE!J349</f>
        <v>114.97141000000001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0</v>
      </c>
      <c r="N163" s="22">
        <f>BALANCE!N285+BALANCE!N317+BALANCE!N349</f>
        <v>0</v>
      </c>
      <c r="O163" s="22">
        <f>BALANCE!O285+BALANCE!O317+BALANCE!O349</f>
        <v>4.6245599999999998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119.59597000000001</v>
      </c>
      <c r="S163" s="22">
        <f>BALANCE!S285+BALANCE!S317+BALANCE!S349</f>
        <v>7.4840499999999999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1.20516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3.67659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12.365799999999998</v>
      </c>
      <c r="AE163" s="22">
        <f>BALANCE!AE285+BALANCE!AE317+BALANCE!AE349</f>
        <v>2007.4736599999997</v>
      </c>
      <c r="AF163" s="22">
        <f>BALANCE!AF285+BALANCE!AF317+BALANCE!AF349</f>
        <v>0</v>
      </c>
      <c r="AG163" s="22">
        <f>BALANCE!AG285+BALANCE!AG317+BALANCE!AG349</f>
        <v>1.20516</v>
      </c>
      <c r="AH163" s="22">
        <f>BALANCE!AH285+BALANCE!AH317+BALANCE!AH349</f>
        <v>0</v>
      </c>
      <c r="AI163" s="22">
        <f>BALANCE!AI285+BALANCE!AI317+BALANCE!AI349</f>
        <v>0</v>
      </c>
      <c r="AJ163" s="379">
        <f>BALANCE!AJ285+BALANCE!AJ317+BALANCE!AJ349</f>
        <v>2006.2685000000001</v>
      </c>
    </row>
    <row r="164" spans="2:36" x14ac:dyDescent="0.25">
      <c r="B164" s="38" t="s">
        <v>674</v>
      </c>
      <c r="C164" s="9" t="s">
        <v>631</v>
      </c>
      <c r="D164" s="22">
        <f>BALANCE!D286+BALANCE!D318+BALANCE!D350</f>
        <v>128.32342</v>
      </c>
      <c r="E164" s="22">
        <f>BALANCE!E286+BALANCE!E318+BALANCE!E350</f>
        <v>1852.64661</v>
      </c>
      <c r="F164" s="22">
        <f>BALANCE!F286+BALANCE!F318+BALANCE!F350</f>
        <v>2506.60772</v>
      </c>
      <c r="G164" s="22">
        <f>BALANCE!G286+BALANCE!G318+BALANCE!G350</f>
        <v>649.50576000000001</v>
      </c>
      <c r="H164" s="22">
        <f>BALANCE!H286+BALANCE!H318+BALANCE!H350</f>
        <v>5137.0835100000004</v>
      </c>
      <c r="I164" s="22">
        <f>BALANCE!I286+BALANCE!I318+BALANCE!I350</f>
        <v>5.4779999999999998</v>
      </c>
      <c r="J164" s="22">
        <f>BALANCE!J286+BALANCE!J318+BALANCE!J350</f>
        <v>14.79358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65.139039999999994</v>
      </c>
      <c r="N164" s="22">
        <f>BALANCE!N286+BALANCE!N318+BALANCE!N350</f>
        <v>47.331339999999997</v>
      </c>
      <c r="O164" s="22">
        <f>BALANCE!O286+BALANCE!O318+BALANCE!O350</f>
        <v>5.7123800000000005</v>
      </c>
      <c r="P164" s="22">
        <f>BALANCE!P286+BALANCE!P318+BALANCE!P350</f>
        <v>3.2460500000000003</v>
      </c>
      <c r="Q164" s="22">
        <f>BALANCE!Q286+BALANCE!Q318+BALANCE!Q350</f>
        <v>1.5022500000000001</v>
      </c>
      <c r="R164" s="22">
        <f>BALANCE!R286+BALANCE!R318+BALANCE!R350</f>
        <v>143.20264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2.3620700000000001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5.0741099999999992</v>
      </c>
      <c r="AA164" s="22">
        <f>BALANCE!AA286+BALANCE!AA318+BALANCE!AA350</f>
        <v>0</v>
      </c>
      <c r="AB164" s="22">
        <f>BALANCE!AB286+BALANCE!AB318+BALANCE!AB350</f>
        <v>5.6058599999999998</v>
      </c>
      <c r="AC164" s="22">
        <f>BALANCE!AC286+BALANCE!AC318+BALANCE!AC350</f>
        <v>0</v>
      </c>
      <c r="AD164" s="22">
        <f>BALANCE!AD286+BALANCE!AD318+BALANCE!AD350</f>
        <v>13.042039999999998</v>
      </c>
      <c r="AE164" s="22">
        <f>BALANCE!AE286+BALANCE!AE318+BALANCE!AE350</f>
        <v>5293.3281900000002</v>
      </c>
      <c r="AF164" s="22">
        <f>BALANCE!AF286+BALANCE!AF318+BALANCE!AF350</f>
        <v>47.331339999999997</v>
      </c>
      <c r="AG164" s="22">
        <f>BALANCE!AG286+BALANCE!AG318+BALANCE!AG350</f>
        <v>67.501109999999997</v>
      </c>
      <c r="AH164" s="22">
        <f>BALANCE!AH286+BALANCE!AH318+BALANCE!AH350</f>
        <v>0</v>
      </c>
      <c r="AI164" s="22">
        <f>BALANCE!AI286+BALANCE!AI318+BALANCE!AI350</f>
        <v>0</v>
      </c>
      <c r="AJ164" s="379">
        <f>BALANCE!AJ286+BALANCE!AJ318+BALANCE!AJ350</f>
        <v>5178.4957400000012</v>
      </c>
    </row>
    <row r="165" spans="2:36" x14ac:dyDescent="0.25">
      <c r="B165" s="38" t="s">
        <v>675</v>
      </c>
      <c r="C165" s="9" t="s">
        <v>1116</v>
      </c>
      <c r="D165" s="22">
        <f>BALANCE!D287+BALANCE!D319+BALANCE!D351</f>
        <v>209.38843</v>
      </c>
      <c r="E165" s="22">
        <f>BALANCE!E287+BALANCE!E319+BALANCE!E351</f>
        <v>1707.3215499999999</v>
      </c>
      <c r="F165" s="22">
        <f>BALANCE!F287+BALANCE!F319+BALANCE!F351</f>
        <v>1813.19085</v>
      </c>
      <c r="G165" s="22">
        <f>BALANCE!G287+BALANCE!G319+BALANCE!G351</f>
        <v>1364.28675</v>
      </c>
      <c r="H165" s="22">
        <f>BALANCE!H287+BALANCE!H319+BALANCE!H351</f>
        <v>5094.1875799999998</v>
      </c>
      <c r="I165" s="22">
        <f>BALANCE!I287+BALANCE!I319+BALANCE!I351</f>
        <v>18.831430000000001</v>
      </c>
      <c r="J165" s="22">
        <f>BALANCE!J287+BALANCE!J319+BALANCE!J351</f>
        <v>370.59454999999997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51.839220000000005</v>
      </c>
      <c r="N165" s="22">
        <f>BALANCE!N287+BALANCE!N319+BALANCE!N351</f>
        <v>183.24885</v>
      </c>
      <c r="O165" s="22">
        <f>BALANCE!O287+BALANCE!O319+BALANCE!O351</f>
        <v>116.66497</v>
      </c>
      <c r="P165" s="22">
        <f>BALANCE!P287+BALANCE!P319+BALANCE!P351</f>
        <v>13.46025</v>
      </c>
      <c r="Q165" s="22">
        <f>BALANCE!Q287+BALANCE!Q319+BALANCE!Q351</f>
        <v>7.8675500000000005</v>
      </c>
      <c r="R165" s="22">
        <f>BALANCE!R287+BALANCE!R319+BALANCE!R351</f>
        <v>762.50682000000006</v>
      </c>
      <c r="S165" s="22">
        <f>BALANCE!S287+BALANCE!S319+BALANCE!S351</f>
        <v>28.130289999999999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0.31924000000000002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9.4904200000000003</v>
      </c>
      <c r="AA165" s="22">
        <f>BALANCE!AA287+BALANCE!AA319+BALANCE!AA351</f>
        <v>0</v>
      </c>
      <c r="AB165" s="22">
        <f>BALANCE!AB287+BALANCE!AB319+BALANCE!AB351</f>
        <v>33.87247</v>
      </c>
      <c r="AC165" s="22">
        <f>BALANCE!AC287+BALANCE!AC319+BALANCE!AC351</f>
        <v>0</v>
      </c>
      <c r="AD165" s="22">
        <f>BALANCE!AD287+BALANCE!AD319+BALANCE!AD351</f>
        <v>71.812419999999989</v>
      </c>
      <c r="AE165" s="22">
        <f>BALANCE!AE287+BALANCE!AE319+BALANCE!AE351</f>
        <v>5928.5068199999996</v>
      </c>
      <c r="AF165" s="22">
        <f>BALANCE!AF287+BALANCE!AF319+BALANCE!AF351</f>
        <v>183.24885</v>
      </c>
      <c r="AG165" s="22">
        <f>BALANCE!AG287+BALANCE!AG319+BALANCE!AG351</f>
        <v>52.158460000000005</v>
      </c>
      <c r="AH165" s="22">
        <f>BALANCE!AH287+BALANCE!AH319+BALANCE!AH351</f>
        <v>0</v>
      </c>
      <c r="AI165" s="22">
        <f>BALANCE!AI287+BALANCE!AI319+BALANCE!AI351</f>
        <v>0</v>
      </c>
      <c r="AJ165" s="379">
        <f>BALANCE!AJ287+BALANCE!AJ319+BALANCE!AJ351</f>
        <v>5693.09951</v>
      </c>
    </row>
    <row r="166" spans="2:36" x14ac:dyDescent="0.25">
      <c r="B166" s="38" t="s">
        <v>676</v>
      </c>
      <c r="C166" s="9" t="s">
        <v>1117</v>
      </c>
      <c r="D166" s="22">
        <f>BALANCE!D288+BALANCE!D320+BALANCE!D352</f>
        <v>63.68835</v>
      </c>
      <c r="E166" s="22">
        <f>BALANCE!E288+BALANCE!E320+BALANCE!E352</f>
        <v>88.837590000000006</v>
      </c>
      <c r="F166" s="22">
        <f>BALANCE!F288+BALANCE!F320+BALANCE!F352</f>
        <v>482.06308999999993</v>
      </c>
      <c r="G166" s="22">
        <f>BALANCE!G288+BALANCE!G320+BALANCE!G352</f>
        <v>440.28926000000001</v>
      </c>
      <c r="H166" s="22">
        <f>BALANCE!H288+BALANCE!H320+BALANCE!H352</f>
        <v>1074.8782899999999</v>
      </c>
      <c r="I166" s="22">
        <f>BALANCE!I288+BALANCE!I320+BALANCE!I352</f>
        <v>10.515469999999999</v>
      </c>
      <c r="J166" s="22">
        <f>BALANCE!J288+BALANCE!J320+BALANCE!J352</f>
        <v>6.6303799999999997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18.691309999999998</v>
      </c>
      <c r="N166" s="22">
        <f>BALANCE!N288+BALANCE!N320+BALANCE!N352</f>
        <v>67.014830000000003</v>
      </c>
      <c r="O166" s="22">
        <f>BALANCE!O288+BALANCE!O320+BALANCE!O352</f>
        <v>2.9449800000000002</v>
      </c>
      <c r="P166" s="22">
        <f>BALANCE!P288+BALANCE!P320+BALANCE!P352</f>
        <v>6.0396400000000003</v>
      </c>
      <c r="Q166" s="22">
        <f>BALANCE!Q288+BALANCE!Q320+BALANCE!Q352</f>
        <v>2.3868899999999997</v>
      </c>
      <c r="R166" s="22">
        <f>BALANCE!R288+BALANCE!R320+BALANCE!R352</f>
        <v>114.2235</v>
      </c>
      <c r="S166" s="22">
        <f>BALANCE!S288+BALANCE!S320+BALANCE!S352</f>
        <v>3.3667700000000003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1.4284300000000001</v>
      </c>
      <c r="AA166" s="22">
        <f>BALANCE!AA288+BALANCE!AA320+BALANCE!AA352</f>
        <v>0</v>
      </c>
      <c r="AB166" s="22">
        <f>BALANCE!AB288+BALANCE!AB320+BALANCE!AB352</f>
        <v>12.75648</v>
      </c>
      <c r="AC166" s="22">
        <f>BALANCE!AC288+BALANCE!AC320+BALANCE!AC352</f>
        <v>0</v>
      </c>
      <c r="AD166" s="22">
        <f>BALANCE!AD288+BALANCE!AD320+BALANCE!AD352</f>
        <v>17.551679999999998</v>
      </c>
      <c r="AE166" s="22">
        <f>BALANCE!AE288+BALANCE!AE320+BALANCE!AE352</f>
        <v>1206.6534699999997</v>
      </c>
      <c r="AF166" s="22">
        <f>BALANCE!AF288+BALANCE!AF320+BALANCE!AF352</f>
        <v>67.014830000000003</v>
      </c>
      <c r="AG166" s="22">
        <f>BALANCE!AG288+BALANCE!AG320+BALANCE!AG352</f>
        <v>18.691309999999998</v>
      </c>
      <c r="AH166" s="22">
        <f>BALANCE!AH288+BALANCE!AH320+BALANCE!AH352</f>
        <v>0</v>
      </c>
      <c r="AI166" s="22">
        <f>BALANCE!AI288+BALANCE!AI320+BALANCE!AI352</f>
        <v>0</v>
      </c>
      <c r="AJ166" s="379">
        <f>BALANCE!AJ288+BALANCE!AJ320+BALANCE!AJ352</f>
        <v>1120.94733</v>
      </c>
    </row>
    <row r="167" spans="2:36" x14ac:dyDescent="0.25">
      <c r="B167" s="38" t="s">
        <v>677</v>
      </c>
      <c r="C167" s="188" t="s">
        <v>1118</v>
      </c>
      <c r="D167" s="22">
        <f>BALANCE!D289+BALANCE!D321+BALANCE!D353</f>
        <v>152.15886</v>
      </c>
      <c r="E167" s="22">
        <f>BALANCE!E289+BALANCE!E321+BALANCE!E353</f>
        <v>2832.9366</v>
      </c>
      <c r="F167" s="22">
        <f>BALANCE!F289+BALANCE!F321+BALANCE!F353</f>
        <v>325.69180999999998</v>
      </c>
      <c r="G167" s="22">
        <f>BALANCE!G289+BALANCE!G321+BALANCE!G353</f>
        <v>1537.5455499999998</v>
      </c>
      <c r="H167" s="22">
        <f>BALANCE!H289+BALANCE!H321+BALANCE!H353</f>
        <v>4848.3328200000005</v>
      </c>
      <c r="I167" s="22">
        <f>BALANCE!I289+BALANCE!I321+BALANCE!I353</f>
        <v>31.21189</v>
      </c>
      <c r="J167" s="22">
        <f>BALANCE!J289+BALANCE!J321+BALANCE!J353</f>
        <v>276.57098999999999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25.084339999999997</v>
      </c>
      <c r="N167" s="22">
        <f>BALANCE!N289+BALANCE!N321+BALANCE!N353</f>
        <v>188.44900000000001</v>
      </c>
      <c r="O167" s="22">
        <f>BALANCE!O289+BALANCE!O321+BALANCE!O353</f>
        <v>221.53341999999998</v>
      </c>
      <c r="P167" s="22">
        <f>BALANCE!P289+BALANCE!P321+BALANCE!P353</f>
        <v>12.38706</v>
      </c>
      <c r="Q167" s="22">
        <f>BALANCE!Q289+BALANCE!Q321+BALANCE!Q353</f>
        <v>7.4563999999999995</v>
      </c>
      <c r="R167" s="22">
        <f>BALANCE!R289+BALANCE!R321+BALANCE!R353</f>
        <v>762.69310000000007</v>
      </c>
      <c r="S167" s="22">
        <f>BALANCE!S289+BALANCE!S321+BALANCE!S353</f>
        <v>7.0778500000000006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1.55613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4.7839900000000002</v>
      </c>
      <c r="AA167" s="22">
        <f>BALANCE!AA289+BALANCE!AA321+BALANCE!AA353</f>
        <v>0</v>
      </c>
      <c r="AB167" s="22">
        <f>BALANCE!AB289+BALANCE!AB321+BALANCE!AB353</f>
        <v>38.705179999999999</v>
      </c>
      <c r="AC167" s="22">
        <f>BALANCE!AC289+BALANCE!AC321+BALANCE!AC353</f>
        <v>0</v>
      </c>
      <c r="AD167" s="22">
        <f>BALANCE!AD289+BALANCE!AD321+BALANCE!AD353</f>
        <v>52.123149999999995</v>
      </c>
      <c r="AE167" s="22">
        <f>BALANCE!AE289+BALANCE!AE321+BALANCE!AE353</f>
        <v>5663.1490700000004</v>
      </c>
      <c r="AF167" s="22">
        <f>BALANCE!AF289+BALANCE!AF321+BALANCE!AF353</f>
        <v>188.44900000000001</v>
      </c>
      <c r="AG167" s="22">
        <f>BALANCE!AG289+BALANCE!AG321+BALANCE!AG353</f>
        <v>26.640470000000001</v>
      </c>
      <c r="AH167" s="22">
        <f>BALANCE!AH289+BALANCE!AH321+BALANCE!AH353</f>
        <v>0</v>
      </c>
      <c r="AI167" s="22">
        <f>BALANCE!AI289+BALANCE!AI321+BALANCE!AI353</f>
        <v>0</v>
      </c>
      <c r="AJ167" s="379">
        <f>BALANCE!AJ289+BALANCE!AJ321+BALANCE!AJ353</f>
        <v>5448.0595999999996</v>
      </c>
    </row>
    <row r="168" spans="2:36" x14ac:dyDescent="0.25">
      <c r="B168" s="38" t="s">
        <v>678</v>
      </c>
      <c r="C168" s="188" t="s">
        <v>1119</v>
      </c>
      <c r="D168" s="22">
        <f>BALANCE!D290+BALANCE!D322+BALANCE!D354</f>
        <v>33.985339999999994</v>
      </c>
      <c r="E168" s="22">
        <f>BALANCE!E290+BALANCE!E322+BALANCE!E354</f>
        <v>805.34538999999995</v>
      </c>
      <c r="F168" s="22">
        <f>BALANCE!F290+BALANCE!F322+BALANCE!F354</f>
        <v>127.90279</v>
      </c>
      <c r="G168" s="22">
        <f>BALANCE!G290+BALANCE!G322+BALANCE!G354</f>
        <v>1287.7593999999999</v>
      </c>
      <c r="H168" s="22">
        <f>BALANCE!H290+BALANCE!H322+BALANCE!H354</f>
        <v>2254.9929199999997</v>
      </c>
      <c r="I168" s="22">
        <f>BALANCE!I290+BALANCE!I322+BALANCE!I354</f>
        <v>175.78832999999997</v>
      </c>
      <c r="J168" s="22">
        <f>BALANCE!J290+BALANCE!J322+BALANCE!J354</f>
        <v>739.80922999999996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9.4E-2</v>
      </c>
      <c r="N168" s="22">
        <f>BALANCE!N290+BALANCE!N322+BALANCE!N354</f>
        <v>57.998010000000001</v>
      </c>
      <c r="O168" s="22">
        <f>BALANCE!O290+BALANCE!O322+BALANCE!O354</f>
        <v>75.850719999999995</v>
      </c>
      <c r="P168" s="22">
        <f>BALANCE!P290+BALANCE!P322+BALANCE!P354</f>
        <v>4.0000000000000001E-3</v>
      </c>
      <c r="Q168" s="22">
        <f>BALANCE!Q290+BALANCE!Q322+BALANCE!Q354</f>
        <v>3.5425999999999997</v>
      </c>
      <c r="R168" s="22">
        <f>BALANCE!R290+BALANCE!R322+BALANCE!R354</f>
        <v>1053.0868899999998</v>
      </c>
      <c r="S168" s="22">
        <f>BALANCE!S290+BALANCE!S322+BALANCE!S354</f>
        <v>19.362909999999999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3.9599600000000001</v>
      </c>
      <c r="AA168" s="22">
        <f>BALANCE!AA290+BALANCE!AA322+BALANCE!AA354</f>
        <v>0</v>
      </c>
      <c r="AB168" s="22">
        <f>BALANCE!AB290+BALANCE!AB322+BALANCE!AB354</f>
        <v>6.6532200000000001</v>
      </c>
      <c r="AC168" s="22">
        <f>BALANCE!AC290+BALANCE!AC322+BALANCE!AC354</f>
        <v>0</v>
      </c>
      <c r="AD168" s="22">
        <f>BALANCE!AD290+BALANCE!AD322+BALANCE!AD354</f>
        <v>29.987090000000002</v>
      </c>
      <c r="AE168" s="22">
        <f>BALANCE!AE290+BALANCE!AE322+BALANCE!AE354</f>
        <v>3338.0668999999994</v>
      </c>
      <c r="AF168" s="22">
        <f>BALANCE!AF290+BALANCE!AF322+BALANCE!AF354</f>
        <v>57.998010000000001</v>
      </c>
      <c r="AG168" s="22">
        <f>BALANCE!AG290+BALANCE!AG322+BALANCE!AG354</f>
        <v>9.5000000000000001E-2</v>
      </c>
      <c r="AH168" s="22">
        <f>BALANCE!AH290+BALANCE!AH322+BALANCE!AH354</f>
        <v>0</v>
      </c>
      <c r="AI168" s="22">
        <f>BALANCE!AI290+BALANCE!AI322+BALANCE!AI354</f>
        <v>0</v>
      </c>
      <c r="AJ168" s="379">
        <f>BALANCE!AJ290+BALANCE!AJ322+BALANCE!AJ354</f>
        <v>3279.9738900000007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79"/>
    </row>
    <row r="170" spans="2:36" x14ac:dyDescent="0.25">
      <c r="B170" s="31"/>
      <c r="C170" s="191" t="s">
        <v>1856</v>
      </c>
      <c r="D170" s="21">
        <f>SUM(D171:D175)</f>
        <v>1911.2095200000001</v>
      </c>
      <c r="E170" s="21">
        <f t="shared" ref="E170:AI170" si="23">SUM(E171:E175)</f>
        <v>866.47742000000005</v>
      </c>
      <c r="F170" s="21">
        <f t="shared" si="23"/>
        <v>2830.4630299999999</v>
      </c>
      <c r="G170" s="21">
        <f t="shared" si="23"/>
        <v>207.21953999999999</v>
      </c>
      <c r="H170" s="21">
        <f t="shared" si="23"/>
        <v>5815.3695099999995</v>
      </c>
      <c r="I170" s="21">
        <f t="shared" si="23"/>
        <v>193.27836000000002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1.7000000000000001E-2</v>
      </c>
      <c r="N170" s="21">
        <f t="shared" si="23"/>
        <v>82.438330000000008</v>
      </c>
      <c r="O170" s="21">
        <f t="shared" si="23"/>
        <v>417.53998000000001</v>
      </c>
      <c r="P170" s="21">
        <f t="shared" si="23"/>
        <v>38.655010000000004</v>
      </c>
      <c r="Q170" s="21">
        <f t="shared" si="23"/>
        <v>1320.1481200000001</v>
      </c>
      <c r="R170" s="21">
        <f t="shared" si="23"/>
        <v>2052.0767999999998</v>
      </c>
      <c r="S170" s="21">
        <f>SUM(S171:S175)</f>
        <v>412.31398999999999</v>
      </c>
      <c r="T170" s="21">
        <f t="shared" si="23"/>
        <v>0</v>
      </c>
      <c r="U170" s="21">
        <f t="shared" si="23"/>
        <v>509.21892000000003</v>
      </c>
      <c r="V170" s="21">
        <f t="shared" si="23"/>
        <v>46.798689999999993</v>
      </c>
      <c r="W170" s="21">
        <f t="shared" si="23"/>
        <v>40.799190000000003</v>
      </c>
      <c r="X170" s="21">
        <f t="shared" si="23"/>
        <v>208.93804</v>
      </c>
      <c r="Y170" s="21">
        <f t="shared" si="23"/>
        <v>302.24973999999997</v>
      </c>
      <c r="Z170" s="21">
        <f t="shared" si="23"/>
        <v>14.49072</v>
      </c>
      <c r="AA170" s="21">
        <f t="shared" si="23"/>
        <v>3301.8278399999999</v>
      </c>
      <c r="AB170" s="21">
        <f t="shared" si="23"/>
        <v>2697.9726099999998</v>
      </c>
      <c r="AC170" s="21">
        <f>SUM(AC171:AC175)</f>
        <v>2146.6679100000001</v>
      </c>
      <c r="AD170" s="21">
        <f t="shared" si="23"/>
        <v>9681.27765</v>
      </c>
      <c r="AE170" s="21">
        <f t="shared" si="23"/>
        <v>17548.723959999999</v>
      </c>
      <c r="AF170" s="21">
        <f t="shared" si="23"/>
        <v>82.438330000000008</v>
      </c>
      <c r="AG170" s="21">
        <f t="shared" si="23"/>
        <v>46.815690000000004</v>
      </c>
      <c r="AH170" s="21">
        <f t="shared" si="23"/>
        <v>0</v>
      </c>
      <c r="AI170" s="21">
        <f t="shared" si="23"/>
        <v>5750.7454899999993</v>
      </c>
      <c r="AJ170" s="378">
        <f>SUM(AJ171:AJ175)</f>
        <v>11668.724449999998</v>
      </c>
    </row>
    <row r="171" spans="2:36" x14ac:dyDescent="0.25">
      <c r="B171" s="97" t="s">
        <v>689</v>
      </c>
      <c r="C171" s="9" t="s">
        <v>629</v>
      </c>
      <c r="D171" s="22">
        <f>BALANCE!D292+BALANCE!D324+BALANCE!D356</f>
        <v>149.38060000000002</v>
      </c>
      <c r="E171" s="22">
        <f>BALANCE!E292+BALANCE!E324+BALANCE!E356</f>
        <v>15.256120000000001</v>
      </c>
      <c r="F171" s="22">
        <f>BALANCE!F292+BALANCE!F324+BALANCE!F356</f>
        <v>3.9574000000000003</v>
      </c>
      <c r="G171" s="22">
        <f>BALANCE!G292+BALANCE!G324+BALANCE!G356</f>
        <v>0</v>
      </c>
      <c r="H171" s="22">
        <f>BALANCE!H292+BALANCE!H324+BALANCE!H356</f>
        <v>168.59412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41.275260000000003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41.275260000000003</v>
      </c>
      <c r="S171" s="22">
        <f>BALANCE!S292+BALANCE!S324+BALANCE!S356</f>
        <v>45.99192</v>
      </c>
      <c r="T171" s="22">
        <f>BALANCE!T292+BALANCE!T324+BALANCE!T356</f>
        <v>0</v>
      </c>
      <c r="U171" s="22">
        <f>BALANCE!U292+BALANCE!U324+BALANCE!U356</f>
        <v>13.559559999999999</v>
      </c>
      <c r="V171" s="22">
        <f>BALANCE!V292+BALANCE!V324+BALANCE!V356</f>
        <v>3.6921000000000004</v>
      </c>
      <c r="W171" s="22">
        <f>BALANCE!W292+BALANCE!W324+BALANCE!W356</f>
        <v>7.1445299999999996</v>
      </c>
      <c r="X171" s="22">
        <f>BALANCE!X292+BALANCE!X324+BALANCE!X356</f>
        <v>0</v>
      </c>
      <c r="Y171" s="22">
        <f>BALANCE!Y292+BALANCE!Y324+BALANCE!Y356</f>
        <v>0.504</v>
      </c>
      <c r="Z171" s="22">
        <f>BALANCE!Z292+BALANCE!Z324+BALANCE!Z356</f>
        <v>0.41408</v>
      </c>
      <c r="AA171" s="22">
        <f>BALANCE!AA292+BALANCE!AA324+BALANCE!AA356</f>
        <v>117.74183999999998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189.04802999999998</v>
      </c>
      <c r="AE171" s="22">
        <f>BALANCE!AE292+BALANCE!AE324+BALANCE!AE356</f>
        <v>398.91741000000002</v>
      </c>
      <c r="AF171" s="22">
        <f>BALANCE!AF292+BALANCE!AF324+BALANCE!AF356</f>
        <v>0</v>
      </c>
      <c r="AG171" s="22">
        <f>BALANCE!AG292+BALANCE!AG324+BALANCE!AG356</f>
        <v>3.6921000000000004</v>
      </c>
      <c r="AH171" s="22">
        <f>BALANCE!AH292+BALANCE!AH324+BALANCE!AH356</f>
        <v>0</v>
      </c>
      <c r="AI171" s="22">
        <f>BALANCE!AI292+BALANCE!AI324+BALANCE!AI356</f>
        <v>118.24583999999999</v>
      </c>
      <c r="AJ171" s="379">
        <f>BALANCE!AJ292+BALANCE!AJ324+BALANCE!AJ356</f>
        <v>276.97946999999999</v>
      </c>
    </row>
    <row r="172" spans="2:36" x14ac:dyDescent="0.25">
      <c r="B172" s="38" t="s">
        <v>690</v>
      </c>
      <c r="C172" s="9" t="s">
        <v>631</v>
      </c>
      <c r="D172" s="22">
        <f>BALANCE!D293+BALANCE!D325+BALANCE!D357</f>
        <v>512.71765999999991</v>
      </c>
      <c r="E172" s="22">
        <f>BALANCE!E293+BALANCE!E325+BALANCE!E357</f>
        <v>143.37694000000002</v>
      </c>
      <c r="F172" s="22">
        <f>BALANCE!F293+BALANCE!F325+BALANCE!F357</f>
        <v>1076.3387</v>
      </c>
      <c r="G172" s="22">
        <f>BALANCE!G293+BALANCE!G325+BALANCE!G357</f>
        <v>52.74859</v>
      </c>
      <c r="H172" s="22">
        <f>BALANCE!H293+BALANCE!H325+BALANCE!H357</f>
        <v>1785.1818899999998</v>
      </c>
      <c r="I172" s="22">
        <f>BALANCE!I293+BALANCE!I325+BALANCE!I357</f>
        <v>14.98451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4.6155900000000001</v>
      </c>
      <c r="O172" s="22">
        <f>BALANCE!O293+BALANCE!O325+BALANCE!O357</f>
        <v>40.056010000000001</v>
      </c>
      <c r="P172" s="22">
        <f>BALANCE!P293+BALANCE!P325+BALANCE!P357</f>
        <v>7.4429799999999995</v>
      </c>
      <c r="Q172" s="22">
        <f>BALANCE!Q293+BALANCE!Q325+BALANCE!Q357</f>
        <v>550.35312999999996</v>
      </c>
      <c r="R172" s="22">
        <f>BALANCE!R293+BALANCE!R325+BALANCE!R357</f>
        <v>617.45221999999978</v>
      </c>
      <c r="S172" s="22">
        <f>BALANCE!S293+BALANCE!S325+BALANCE!S357</f>
        <v>0</v>
      </c>
      <c r="T172" s="22">
        <f>BALANCE!T293+BALANCE!T325+BALANCE!T357</f>
        <v>0</v>
      </c>
      <c r="U172" s="22">
        <f>BALANCE!U293+BALANCE!U325+BALANCE!U357</f>
        <v>82.782330000000002</v>
      </c>
      <c r="V172" s="22">
        <f>BALANCE!V293+BALANCE!V325+BALANCE!V357</f>
        <v>6.2180800000000005</v>
      </c>
      <c r="W172" s="22">
        <f>BALANCE!W293+BALANCE!W325+BALANCE!W357</f>
        <v>10.317020000000001</v>
      </c>
      <c r="X172" s="22">
        <f>BALANCE!X293+BALANCE!X325+BALANCE!X357</f>
        <v>3.2895500000000002</v>
      </c>
      <c r="Y172" s="22">
        <f>BALANCE!Y293+BALANCE!Y325+BALANCE!Y357</f>
        <v>159.74678</v>
      </c>
      <c r="Z172" s="22">
        <f>BALANCE!Z293+BALANCE!Z325+BALANCE!Z357</f>
        <v>0.82155999999999996</v>
      </c>
      <c r="AA172" s="22">
        <f>BALANCE!AA293+BALANCE!AA325+BALANCE!AA357</f>
        <v>321.43304000000001</v>
      </c>
      <c r="AB172" s="22">
        <f>BALANCE!AB293+BALANCE!AB325+BALANCE!AB357</f>
        <v>69.362740000000002</v>
      </c>
      <c r="AC172" s="22">
        <f>BALANCE!AC293+BALANCE!AC325+BALANCE!AC357</f>
        <v>269.21879000000001</v>
      </c>
      <c r="AD172" s="22">
        <f>BALANCE!AD293+BALANCE!AD325+BALANCE!AD357</f>
        <v>923.18988999999999</v>
      </c>
      <c r="AE172" s="22">
        <f>BALANCE!AE293+BALANCE!AE325+BALANCE!AE357</f>
        <v>3325.8239999999992</v>
      </c>
      <c r="AF172" s="22">
        <f>BALANCE!AF293+BALANCE!AF325+BALANCE!AF357</f>
        <v>4.6155900000000001</v>
      </c>
      <c r="AG172" s="22">
        <f>BALANCE!AG293+BALANCE!AG325+BALANCE!AG357</f>
        <v>6.2180800000000005</v>
      </c>
      <c r="AH172" s="22">
        <f>BALANCE!AH293+BALANCE!AH325+BALANCE!AH357</f>
        <v>0</v>
      </c>
      <c r="AI172" s="22">
        <f>BALANCE!AI293+BALANCE!AI325+BALANCE!AI357</f>
        <v>750.39861000000008</v>
      </c>
      <c r="AJ172" s="379">
        <f>BALANCE!AJ293+BALANCE!AJ325+BALANCE!AJ357</f>
        <v>2564.5917199999999</v>
      </c>
    </row>
    <row r="173" spans="2:36" x14ac:dyDescent="0.25">
      <c r="B173" s="38" t="s">
        <v>691</v>
      </c>
      <c r="C173" s="9" t="s">
        <v>633</v>
      </c>
      <c r="D173" s="22">
        <f>BALANCE!D294+BALANCE!D326+BALANCE!D358</f>
        <v>1233.84401</v>
      </c>
      <c r="E173" s="22">
        <f>BALANCE!E294+BALANCE!E326+BALANCE!E358</f>
        <v>169.77628000000001</v>
      </c>
      <c r="F173" s="22">
        <f>BALANCE!F294+BALANCE!F326+BALANCE!F358</f>
        <v>1502.5146599999998</v>
      </c>
      <c r="G173" s="22">
        <f>BALANCE!G294+BALANCE!G326+BALANCE!G358</f>
        <v>137.68617999999998</v>
      </c>
      <c r="H173" s="22">
        <f>BALANCE!H294+BALANCE!H326+BALANCE!H358</f>
        <v>3043.8211299999998</v>
      </c>
      <c r="I173" s="22">
        <f>BALANCE!I294+BALANCE!I326+BALANCE!I358</f>
        <v>32.844989999999996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17.194090000000003</v>
      </c>
      <c r="O173" s="22">
        <f>BALANCE!O294+BALANCE!O326+BALANCE!O358</f>
        <v>135.35032000000001</v>
      </c>
      <c r="P173" s="22">
        <f>BALANCE!P294+BALANCE!P326+BALANCE!P358</f>
        <v>9.8262199999999993</v>
      </c>
      <c r="Q173" s="22">
        <f>BALANCE!Q294+BALANCE!Q326+BALANCE!Q358</f>
        <v>711.06479999999999</v>
      </c>
      <c r="R173" s="22">
        <f>BALANCE!R294+BALANCE!R326+BALANCE!R358</f>
        <v>906.28042000000005</v>
      </c>
      <c r="S173" s="22">
        <f>BALANCE!S294+BALANCE!S326+BALANCE!S358</f>
        <v>93.281860000000009</v>
      </c>
      <c r="T173" s="22">
        <f>BALANCE!T294+BALANCE!T326+BALANCE!T358</f>
        <v>0</v>
      </c>
      <c r="U173" s="22">
        <f>BALANCE!U294+BALANCE!U326+BALANCE!U358</f>
        <v>74.382580000000004</v>
      </c>
      <c r="V173" s="22">
        <f>BALANCE!V294+BALANCE!V326+BALANCE!V358</f>
        <v>4.48367</v>
      </c>
      <c r="W173" s="22">
        <f>BALANCE!W294+BALANCE!W326+BALANCE!W358</f>
        <v>9.9396200000000015</v>
      </c>
      <c r="X173" s="22">
        <f>BALANCE!X294+BALANCE!X326+BALANCE!X358</f>
        <v>9.2491200000000013</v>
      </c>
      <c r="Y173" s="22">
        <f>BALANCE!Y294+BALANCE!Y326+BALANCE!Y358</f>
        <v>136.00675000000001</v>
      </c>
      <c r="Z173" s="22">
        <f>BALANCE!Z294+BALANCE!Z326+BALANCE!Z358</f>
        <v>1.1354900000000001</v>
      </c>
      <c r="AA173" s="22">
        <f>BALANCE!AA294+BALANCE!AA326+BALANCE!AA358</f>
        <v>424.99645000000004</v>
      </c>
      <c r="AB173" s="22">
        <f>BALANCE!AB294+BALANCE!AB326+BALANCE!AB358</f>
        <v>241.54864000000001</v>
      </c>
      <c r="AC173" s="22">
        <f>BALANCE!AC294+BALANCE!AC326+BALANCE!AC358</f>
        <v>606.47020999999995</v>
      </c>
      <c r="AD173" s="22">
        <f>BALANCE!AD294+BALANCE!AD326+BALANCE!AD358</f>
        <v>1601.4943900000001</v>
      </c>
      <c r="AE173" s="22">
        <f>BALANCE!AE294+BALANCE!AE326+BALANCE!AE358</f>
        <v>5551.5959400000011</v>
      </c>
      <c r="AF173" s="22">
        <f>BALANCE!AF294+BALANCE!AF326+BALANCE!AF358</f>
        <v>17.194090000000003</v>
      </c>
      <c r="AG173" s="22">
        <f>BALANCE!AG294+BALANCE!AG326+BALANCE!AG358</f>
        <v>4.48367</v>
      </c>
      <c r="AH173" s="22">
        <f>BALANCE!AH294+BALANCE!AH326+BALANCE!AH358</f>
        <v>0</v>
      </c>
      <c r="AI173" s="22">
        <f>BALANCE!AI294+BALANCE!AI326+BALANCE!AI358</f>
        <v>1167.4734099999998</v>
      </c>
      <c r="AJ173" s="379">
        <f>BALANCE!AJ294+BALANCE!AJ326+BALANCE!AJ358</f>
        <v>4362.4447700000001</v>
      </c>
    </row>
    <row r="174" spans="2:36" x14ac:dyDescent="0.25">
      <c r="B174" s="38" t="s">
        <v>692</v>
      </c>
      <c r="C174" s="9" t="s">
        <v>635</v>
      </c>
      <c r="D174" s="22">
        <f>BALANCE!D295+BALANCE!D327+BALANCE!D359</f>
        <v>1.27783</v>
      </c>
      <c r="E174" s="22">
        <f>BALANCE!E295+BALANCE!E327+BALANCE!E359</f>
        <v>81.488810000000001</v>
      </c>
      <c r="F174" s="22">
        <f>BALANCE!F295+BALANCE!F327+BALANCE!F359</f>
        <v>226.17125999999999</v>
      </c>
      <c r="G174" s="22">
        <f>BALANCE!G295+BALANCE!G327+BALANCE!G359</f>
        <v>15.029769999999999</v>
      </c>
      <c r="H174" s="22">
        <f>BALANCE!H295+BALANCE!H327+BALANCE!H359</f>
        <v>323.96766999999988</v>
      </c>
      <c r="I174" s="22">
        <f>BALANCE!I295+BALANCE!I327+BALANCE!I359</f>
        <v>47.281900000000007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7.7631500000000004</v>
      </c>
      <c r="O174" s="22">
        <f>BALANCE!O295+BALANCE!O327+BALANCE!O359</f>
        <v>136.35181</v>
      </c>
      <c r="P174" s="22">
        <f>BALANCE!P295+BALANCE!P327+BALANCE!P359</f>
        <v>4.6390200000000004</v>
      </c>
      <c r="Q174" s="22">
        <f>BALANCE!Q295+BALANCE!Q327+BALANCE!Q359</f>
        <v>32.798939999999995</v>
      </c>
      <c r="R174" s="22">
        <f>BALANCE!R295+BALANCE!R327+BALANCE!R359</f>
        <v>228.83482000000001</v>
      </c>
      <c r="S174" s="22">
        <f>BALANCE!S295+BALANCE!S327+BALANCE!S359</f>
        <v>141.21867</v>
      </c>
      <c r="T174" s="22">
        <f>BALANCE!T295+BALANCE!T327+BALANCE!T359</f>
        <v>0</v>
      </c>
      <c r="U174" s="22">
        <f>BALANCE!U295+BALANCE!U327+BALANCE!U359</f>
        <v>139.33562000000001</v>
      </c>
      <c r="V174" s="22">
        <f>BALANCE!V295+BALANCE!V327+BALANCE!V359</f>
        <v>4.2837199999999998</v>
      </c>
      <c r="W174" s="22">
        <f>BALANCE!W295+BALANCE!W327+BALANCE!W359</f>
        <v>8.7360199999999999</v>
      </c>
      <c r="X174" s="22">
        <f>BALANCE!X295+BALANCE!X327+BALANCE!X359</f>
        <v>20.1158</v>
      </c>
      <c r="Y174" s="22">
        <f>BALANCE!Y295+BALANCE!Y327+BALANCE!Y359</f>
        <v>5.99221</v>
      </c>
      <c r="Z174" s="22">
        <f>BALANCE!Z295+BALANCE!Z327+BALANCE!Z359</f>
        <v>1.4328599999999998</v>
      </c>
      <c r="AA174" s="22">
        <f>BALANCE!AA295+BALANCE!AA327+BALANCE!AA359</f>
        <v>902.24863999999991</v>
      </c>
      <c r="AB174" s="22">
        <f>BALANCE!AB295+BALANCE!AB327+BALANCE!AB359</f>
        <v>545.2361699999999</v>
      </c>
      <c r="AC174" s="22">
        <f>BALANCE!AC295+BALANCE!AC327+BALANCE!AC359</f>
        <v>478.89614</v>
      </c>
      <c r="AD174" s="22">
        <f>BALANCE!AD295+BALANCE!AD327+BALANCE!AD359</f>
        <v>2247.4958499999993</v>
      </c>
      <c r="AE174" s="22">
        <f>BALANCE!AE295+BALANCE!AE327+BALANCE!AE359</f>
        <v>2800.2983399999994</v>
      </c>
      <c r="AF174" s="22">
        <f>BALANCE!AF295+BALANCE!AF327+BALANCE!AF359</f>
        <v>7.7631500000000004</v>
      </c>
      <c r="AG174" s="22">
        <f>BALANCE!AG295+BALANCE!AG327+BALANCE!AG359</f>
        <v>4.2837199999999998</v>
      </c>
      <c r="AH174" s="22">
        <f>BALANCE!AH295+BALANCE!AH327+BALANCE!AH359</f>
        <v>0</v>
      </c>
      <c r="AI174" s="22">
        <f>BALANCE!AI295+BALANCE!AI327+BALANCE!AI359</f>
        <v>1387.13699</v>
      </c>
      <c r="AJ174" s="379">
        <f>BALANCE!AJ295+BALANCE!AJ327+BALANCE!AJ359</f>
        <v>1401.11448</v>
      </c>
    </row>
    <row r="175" spans="2:36" x14ac:dyDescent="0.25">
      <c r="B175" s="38" t="s">
        <v>693</v>
      </c>
      <c r="C175" s="9" t="s">
        <v>637</v>
      </c>
      <c r="D175" s="22">
        <f>BALANCE!D296+BALANCE!D328+BALANCE!D360</f>
        <v>13.989420000000001</v>
      </c>
      <c r="E175" s="22">
        <f>BALANCE!E296+BALANCE!E328+BALANCE!E360</f>
        <v>456.57927000000001</v>
      </c>
      <c r="F175" s="22">
        <f>BALANCE!F296+BALANCE!F328+BALANCE!F360</f>
        <v>21.481010000000001</v>
      </c>
      <c r="G175" s="22">
        <f>BALANCE!G296+BALANCE!G328+BALANCE!G360</f>
        <v>1.7549999999999999</v>
      </c>
      <c r="H175" s="22">
        <f>BALANCE!H296+BALANCE!H328+BALANCE!H360</f>
        <v>493.80469999999997</v>
      </c>
      <c r="I175" s="22">
        <f>BALANCE!I296+BALANCE!I328+BALANCE!I360</f>
        <v>98.166960000000003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1.7000000000000001E-2</v>
      </c>
      <c r="N175" s="22">
        <f>BALANCE!N296+BALANCE!N328+BALANCE!N360</f>
        <v>52.865499999999997</v>
      </c>
      <c r="O175" s="22">
        <f>BALANCE!O296+BALANCE!O328+BALANCE!O360</f>
        <v>64.50658</v>
      </c>
      <c r="P175" s="22">
        <f>BALANCE!P296+BALANCE!P328+BALANCE!P360</f>
        <v>16.746790000000001</v>
      </c>
      <c r="Q175" s="22">
        <f>BALANCE!Q296+BALANCE!Q328+BALANCE!Q360</f>
        <v>25.931249999999999</v>
      </c>
      <c r="R175" s="22">
        <f>BALANCE!R296+BALANCE!R328+BALANCE!R360</f>
        <v>258.23408000000001</v>
      </c>
      <c r="S175" s="22">
        <f>BALANCE!S296+BALANCE!S328+BALANCE!S360</f>
        <v>131.82154</v>
      </c>
      <c r="T175" s="22">
        <f>BALANCE!T296+BALANCE!T328+BALANCE!T360</f>
        <v>0</v>
      </c>
      <c r="U175" s="22">
        <f>BALANCE!U296+BALANCE!U328+BALANCE!U360</f>
        <v>199.15882999999999</v>
      </c>
      <c r="V175" s="22">
        <f>BALANCE!V296+BALANCE!V328+BALANCE!V360</f>
        <v>28.121119999999998</v>
      </c>
      <c r="W175" s="22">
        <f>BALANCE!W296+BALANCE!W328+BALANCE!W360</f>
        <v>4.6619999999999999</v>
      </c>
      <c r="X175" s="22">
        <f>BALANCE!X296+BALANCE!X328+BALANCE!X360</f>
        <v>176.28357</v>
      </c>
      <c r="Y175" s="22">
        <f>BALANCE!Y296+BALANCE!Y328+BALANCE!Y360</f>
        <v>0</v>
      </c>
      <c r="Z175" s="22">
        <f>BALANCE!Z296+BALANCE!Z328+BALANCE!Z360</f>
        <v>10.686729999999999</v>
      </c>
      <c r="AA175" s="22">
        <f>BALANCE!AA296+BALANCE!AA328+BALANCE!AA360</f>
        <v>1535.4078699999998</v>
      </c>
      <c r="AB175" s="22">
        <f>BALANCE!AB296+BALANCE!AB328+BALANCE!AB360</f>
        <v>1841.8250599999999</v>
      </c>
      <c r="AC175" s="22">
        <f>BALANCE!AC296+BALANCE!AC328+BALANCE!AC360</f>
        <v>792.08276999999998</v>
      </c>
      <c r="AD175" s="22">
        <f>BALANCE!AD296+BALANCE!AD328+BALANCE!AD360</f>
        <v>4720.0494900000003</v>
      </c>
      <c r="AE175" s="22">
        <f>BALANCE!AE296+BALANCE!AE328+BALANCE!AE360</f>
        <v>5472.0882700000002</v>
      </c>
      <c r="AF175" s="22">
        <f>BALANCE!AF296+BALANCE!AF328+BALANCE!AF360</f>
        <v>52.865499999999997</v>
      </c>
      <c r="AG175" s="22">
        <f>BALANCE!AG296+BALANCE!AG328+BALANCE!AG360</f>
        <v>28.138120000000001</v>
      </c>
      <c r="AH175" s="22">
        <f>BALANCE!AH296+BALANCE!AH328+BALANCE!AH360</f>
        <v>0</v>
      </c>
      <c r="AI175" s="22">
        <f>BALANCE!AI296+BALANCE!AI328+BALANCE!AI360</f>
        <v>2327.4906399999995</v>
      </c>
      <c r="AJ175" s="379">
        <f>BALANCE!AJ296+BALANCE!AJ328+BALANCE!AJ360</f>
        <v>3063.5940099999998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79"/>
    </row>
    <row r="177" spans="2:36" s="473" customFormat="1" hidden="1" x14ac:dyDescent="0.25">
      <c r="B177" s="470" t="s">
        <v>1041</v>
      </c>
      <c r="C177" s="470" t="s">
        <v>1340</v>
      </c>
      <c r="D177" s="471" t="e">
        <f>SUM(D178:D182)</f>
        <v>#REF!</v>
      </c>
      <c r="E177" s="471" t="e">
        <f t="shared" ref="E177:AI177" si="24">SUM(E178:E182)</f>
        <v>#REF!</v>
      </c>
      <c r="F177" s="471" t="e">
        <f t="shared" si="24"/>
        <v>#REF!</v>
      </c>
      <c r="G177" s="471" t="e">
        <f t="shared" si="24"/>
        <v>#REF!</v>
      </c>
      <c r="H177" s="471" t="e">
        <f t="shared" si="24"/>
        <v>#REF!</v>
      </c>
      <c r="I177" s="471" t="e">
        <f t="shared" si="24"/>
        <v>#REF!</v>
      </c>
      <c r="J177" s="471" t="e">
        <f t="shared" si="24"/>
        <v>#REF!</v>
      </c>
      <c r="K177" s="471" t="e">
        <f t="shared" si="24"/>
        <v>#REF!</v>
      </c>
      <c r="L177" s="471" t="e">
        <f>SUM(L178:L182)</f>
        <v>#REF!</v>
      </c>
      <c r="M177" s="471" t="e">
        <f t="shared" si="24"/>
        <v>#REF!</v>
      </c>
      <c r="N177" s="471" t="e">
        <f t="shared" si="24"/>
        <v>#REF!</v>
      </c>
      <c r="O177" s="471" t="e">
        <f t="shared" si="24"/>
        <v>#REF!</v>
      </c>
      <c r="P177" s="471" t="e">
        <f t="shared" si="24"/>
        <v>#REF!</v>
      </c>
      <c r="Q177" s="471" t="e">
        <f t="shared" si="24"/>
        <v>#REF!</v>
      </c>
      <c r="R177" s="471" t="e">
        <f t="shared" si="24"/>
        <v>#REF!</v>
      </c>
      <c r="S177" s="471" t="e">
        <f>SUM(S178:S182)</f>
        <v>#REF!</v>
      </c>
      <c r="T177" s="471" t="e">
        <f t="shared" si="24"/>
        <v>#REF!</v>
      </c>
      <c r="U177" s="471" t="e">
        <f t="shared" si="24"/>
        <v>#REF!</v>
      </c>
      <c r="V177" s="471" t="e">
        <f t="shared" si="24"/>
        <v>#REF!</v>
      </c>
      <c r="W177" s="471" t="e">
        <f t="shared" si="24"/>
        <v>#REF!</v>
      </c>
      <c r="X177" s="471" t="e">
        <f t="shared" si="24"/>
        <v>#REF!</v>
      </c>
      <c r="Y177" s="471" t="e">
        <f t="shared" si="24"/>
        <v>#REF!</v>
      </c>
      <c r="Z177" s="471" t="e">
        <f t="shared" si="24"/>
        <v>#REF!</v>
      </c>
      <c r="AA177" s="471" t="e">
        <f t="shared" si="24"/>
        <v>#REF!</v>
      </c>
      <c r="AB177" s="471" t="e">
        <f t="shared" si="24"/>
        <v>#REF!</v>
      </c>
      <c r="AC177" s="471" t="e">
        <f>SUM(AC178:AC182)</f>
        <v>#REF!</v>
      </c>
      <c r="AD177" s="471" t="e">
        <f t="shared" si="24"/>
        <v>#REF!</v>
      </c>
      <c r="AE177" s="471" t="e">
        <f t="shared" si="24"/>
        <v>#REF!</v>
      </c>
      <c r="AF177" s="471" t="e">
        <f t="shared" si="24"/>
        <v>#REF!</v>
      </c>
      <c r="AG177" s="471" t="e">
        <f t="shared" si="24"/>
        <v>#REF!</v>
      </c>
      <c r="AH177" s="471" t="e">
        <f t="shared" si="24"/>
        <v>#REF!</v>
      </c>
      <c r="AI177" s="471" t="e">
        <f t="shared" si="24"/>
        <v>#REF!</v>
      </c>
      <c r="AJ177" s="472" t="e">
        <f>SUM(AJ178:AJ182)</f>
        <v>#REF!</v>
      </c>
    </row>
    <row r="178" spans="2:36" s="503" customFormat="1" hidden="1" x14ac:dyDescent="0.25">
      <c r="B178" s="504" t="s">
        <v>705</v>
      </c>
      <c r="C178" s="500" t="s">
        <v>629</v>
      </c>
      <c r="D178" s="501" t="e">
        <f>BALANCE!#REF!+BALANCE!#REF!+BALANCE!#REF!</f>
        <v>#REF!</v>
      </c>
      <c r="E178" s="501" t="e">
        <f>BALANCE!#REF!+BALANCE!#REF!+BALANCE!#REF!</f>
        <v>#REF!</v>
      </c>
      <c r="F178" s="501" t="e">
        <f>BALANCE!#REF!+BALANCE!#REF!+BALANCE!#REF!</f>
        <v>#REF!</v>
      </c>
      <c r="G178" s="501" t="e">
        <f>BALANCE!#REF!+BALANCE!#REF!+BALANCE!#REF!</f>
        <v>#REF!</v>
      </c>
      <c r="H178" s="501" t="e">
        <f>BALANCE!#REF!+BALANCE!#REF!+BALANCE!#REF!</f>
        <v>#REF!</v>
      </c>
      <c r="I178" s="501" t="e">
        <f>BALANCE!#REF!+BALANCE!#REF!+BALANCE!#REF!</f>
        <v>#REF!</v>
      </c>
      <c r="J178" s="501" t="e">
        <f>BALANCE!#REF!+BALANCE!#REF!+BALANCE!#REF!</f>
        <v>#REF!</v>
      </c>
      <c r="K178" s="501" t="e">
        <f>BALANCE!#REF!+BALANCE!#REF!+BALANCE!#REF!</f>
        <v>#REF!</v>
      </c>
      <c r="L178" s="501" t="e">
        <f>BALANCE!#REF!+BALANCE!#REF!+BALANCE!#REF!</f>
        <v>#REF!</v>
      </c>
      <c r="M178" s="501" t="e">
        <f>BALANCE!#REF!+BALANCE!#REF!+BALANCE!#REF!</f>
        <v>#REF!</v>
      </c>
      <c r="N178" s="501" t="e">
        <f>BALANCE!#REF!+BALANCE!#REF!+BALANCE!#REF!</f>
        <v>#REF!</v>
      </c>
      <c r="O178" s="501" t="e">
        <f>BALANCE!#REF!+BALANCE!#REF!+BALANCE!#REF!</f>
        <v>#REF!</v>
      </c>
      <c r="P178" s="501" t="e">
        <f>BALANCE!#REF!+BALANCE!#REF!+BALANCE!#REF!</f>
        <v>#REF!</v>
      </c>
      <c r="Q178" s="501" t="e">
        <f>BALANCE!#REF!+BALANCE!#REF!+BALANCE!#REF!</f>
        <v>#REF!</v>
      </c>
      <c r="R178" s="501" t="e">
        <f>BALANCE!#REF!+BALANCE!#REF!+BALANCE!#REF!</f>
        <v>#REF!</v>
      </c>
      <c r="S178" s="501" t="e">
        <f>BALANCE!#REF!+BALANCE!#REF!+BALANCE!#REF!</f>
        <v>#REF!</v>
      </c>
      <c r="T178" s="501" t="e">
        <f>BALANCE!#REF!+BALANCE!#REF!+BALANCE!#REF!</f>
        <v>#REF!</v>
      </c>
      <c r="U178" s="501" t="e">
        <f>BALANCE!#REF!+BALANCE!#REF!+BALANCE!#REF!</f>
        <v>#REF!</v>
      </c>
      <c r="V178" s="501" t="e">
        <f>BALANCE!#REF!+BALANCE!#REF!+BALANCE!#REF!</f>
        <v>#REF!</v>
      </c>
      <c r="W178" s="501" t="e">
        <f>BALANCE!#REF!+BALANCE!#REF!+BALANCE!#REF!</f>
        <v>#REF!</v>
      </c>
      <c r="X178" s="501" t="e">
        <f>BALANCE!#REF!+BALANCE!#REF!+BALANCE!#REF!</f>
        <v>#REF!</v>
      </c>
      <c r="Y178" s="501" t="e">
        <f>BALANCE!#REF!+BALANCE!#REF!+BALANCE!#REF!</f>
        <v>#REF!</v>
      </c>
      <c r="Z178" s="501" t="e">
        <f>BALANCE!#REF!+BALANCE!#REF!+BALANCE!#REF!</f>
        <v>#REF!</v>
      </c>
      <c r="AA178" s="501" t="e">
        <f>BALANCE!#REF!+BALANCE!#REF!+BALANCE!#REF!</f>
        <v>#REF!</v>
      </c>
      <c r="AB178" s="501" t="e">
        <f>BALANCE!#REF!+BALANCE!#REF!+BALANCE!#REF!</f>
        <v>#REF!</v>
      </c>
      <c r="AC178" s="501" t="e">
        <f>BALANCE!#REF!+BALANCE!#REF!+BALANCE!#REF!</f>
        <v>#REF!</v>
      </c>
      <c r="AD178" s="501" t="e">
        <f>BALANCE!#REF!+BALANCE!#REF!+BALANCE!#REF!</f>
        <v>#REF!</v>
      </c>
      <c r="AE178" s="501" t="e">
        <f>BALANCE!#REF!+BALANCE!#REF!+BALANCE!#REF!</f>
        <v>#REF!</v>
      </c>
      <c r="AF178" s="501" t="e">
        <f>BALANCE!#REF!+BALANCE!#REF!+BALANCE!#REF!</f>
        <v>#REF!</v>
      </c>
      <c r="AG178" s="501" t="e">
        <f>BALANCE!#REF!+BALANCE!#REF!+BALANCE!#REF!</f>
        <v>#REF!</v>
      </c>
      <c r="AH178" s="501" t="e">
        <f>BALANCE!#REF!+BALANCE!#REF!+BALANCE!#REF!</f>
        <v>#REF!</v>
      </c>
      <c r="AI178" s="501" t="e">
        <f>BALANCE!#REF!+BALANCE!#REF!+BALANCE!#REF!</f>
        <v>#REF!</v>
      </c>
      <c r="AJ178" s="502" t="e">
        <f>BALANCE!#REF!+BALANCE!#REF!+BALANCE!#REF!</f>
        <v>#REF!</v>
      </c>
    </row>
    <row r="179" spans="2:36" s="503" customFormat="1" hidden="1" x14ac:dyDescent="0.25">
      <c r="B179" s="504" t="s">
        <v>706</v>
      </c>
      <c r="C179" s="500" t="s">
        <v>631</v>
      </c>
      <c r="D179" s="501" t="e">
        <f>BALANCE!#REF!+BALANCE!#REF!+BALANCE!#REF!</f>
        <v>#REF!</v>
      </c>
      <c r="E179" s="501" t="e">
        <f>BALANCE!#REF!+BALANCE!#REF!+BALANCE!#REF!</f>
        <v>#REF!</v>
      </c>
      <c r="F179" s="501" t="e">
        <f>BALANCE!#REF!+BALANCE!#REF!+BALANCE!#REF!</f>
        <v>#REF!</v>
      </c>
      <c r="G179" s="501" t="e">
        <f>BALANCE!#REF!+BALANCE!#REF!+BALANCE!#REF!</f>
        <v>#REF!</v>
      </c>
      <c r="H179" s="501" t="e">
        <f>BALANCE!#REF!+BALANCE!#REF!+BALANCE!#REF!</f>
        <v>#REF!</v>
      </c>
      <c r="I179" s="501" t="e">
        <f>BALANCE!#REF!+BALANCE!#REF!+BALANCE!#REF!</f>
        <v>#REF!</v>
      </c>
      <c r="J179" s="501" t="e">
        <f>BALANCE!#REF!+BALANCE!#REF!+BALANCE!#REF!</f>
        <v>#REF!</v>
      </c>
      <c r="K179" s="501" t="e">
        <f>BALANCE!#REF!+BALANCE!#REF!+BALANCE!#REF!</f>
        <v>#REF!</v>
      </c>
      <c r="L179" s="501" t="e">
        <f>BALANCE!#REF!+BALANCE!#REF!+BALANCE!#REF!</f>
        <v>#REF!</v>
      </c>
      <c r="M179" s="501" t="e">
        <f>BALANCE!#REF!+BALANCE!#REF!+BALANCE!#REF!</f>
        <v>#REF!</v>
      </c>
      <c r="N179" s="501" t="e">
        <f>BALANCE!#REF!+BALANCE!#REF!+BALANCE!#REF!</f>
        <v>#REF!</v>
      </c>
      <c r="O179" s="501" t="e">
        <f>BALANCE!#REF!+BALANCE!#REF!+BALANCE!#REF!</f>
        <v>#REF!</v>
      </c>
      <c r="P179" s="501" t="e">
        <f>BALANCE!#REF!+BALANCE!#REF!+BALANCE!#REF!</f>
        <v>#REF!</v>
      </c>
      <c r="Q179" s="501" t="e">
        <f>BALANCE!#REF!+BALANCE!#REF!+BALANCE!#REF!</f>
        <v>#REF!</v>
      </c>
      <c r="R179" s="501" t="e">
        <f>BALANCE!#REF!+BALANCE!#REF!+BALANCE!#REF!</f>
        <v>#REF!</v>
      </c>
      <c r="S179" s="501" t="e">
        <f>BALANCE!#REF!+BALANCE!#REF!+BALANCE!#REF!</f>
        <v>#REF!</v>
      </c>
      <c r="T179" s="501" t="e">
        <f>BALANCE!#REF!+BALANCE!#REF!+BALANCE!#REF!</f>
        <v>#REF!</v>
      </c>
      <c r="U179" s="501" t="e">
        <f>BALANCE!#REF!+BALANCE!#REF!+BALANCE!#REF!</f>
        <v>#REF!</v>
      </c>
      <c r="V179" s="501" t="e">
        <f>BALANCE!#REF!+BALANCE!#REF!+BALANCE!#REF!</f>
        <v>#REF!</v>
      </c>
      <c r="W179" s="501" t="e">
        <f>BALANCE!#REF!+BALANCE!#REF!+BALANCE!#REF!</f>
        <v>#REF!</v>
      </c>
      <c r="X179" s="501" t="e">
        <f>BALANCE!#REF!+BALANCE!#REF!+BALANCE!#REF!</f>
        <v>#REF!</v>
      </c>
      <c r="Y179" s="501" t="e">
        <f>BALANCE!#REF!+BALANCE!#REF!+BALANCE!#REF!</f>
        <v>#REF!</v>
      </c>
      <c r="Z179" s="501" t="e">
        <f>BALANCE!#REF!+BALANCE!#REF!+BALANCE!#REF!</f>
        <v>#REF!</v>
      </c>
      <c r="AA179" s="501" t="e">
        <f>BALANCE!#REF!+BALANCE!#REF!+BALANCE!#REF!</f>
        <v>#REF!</v>
      </c>
      <c r="AB179" s="501" t="e">
        <f>BALANCE!#REF!+BALANCE!#REF!+BALANCE!#REF!</f>
        <v>#REF!</v>
      </c>
      <c r="AC179" s="501" t="e">
        <f>BALANCE!#REF!+BALANCE!#REF!+BALANCE!#REF!</f>
        <v>#REF!</v>
      </c>
      <c r="AD179" s="501" t="e">
        <f>BALANCE!#REF!+BALANCE!#REF!+BALANCE!#REF!</f>
        <v>#REF!</v>
      </c>
      <c r="AE179" s="501" t="e">
        <f>BALANCE!#REF!+BALANCE!#REF!+BALANCE!#REF!</f>
        <v>#REF!</v>
      </c>
      <c r="AF179" s="501" t="e">
        <f>BALANCE!#REF!+BALANCE!#REF!+BALANCE!#REF!</f>
        <v>#REF!</v>
      </c>
      <c r="AG179" s="501" t="e">
        <f>BALANCE!#REF!+BALANCE!#REF!+BALANCE!#REF!</f>
        <v>#REF!</v>
      </c>
      <c r="AH179" s="501" t="e">
        <f>BALANCE!#REF!+BALANCE!#REF!+BALANCE!#REF!</f>
        <v>#REF!</v>
      </c>
      <c r="AI179" s="501" t="e">
        <f>BALANCE!#REF!+BALANCE!#REF!+BALANCE!#REF!</f>
        <v>#REF!</v>
      </c>
      <c r="AJ179" s="502" t="e">
        <f>BALANCE!#REF!+BALANCE!#REF!+BALANCE!#REF!</f>
        <v>#REF!</v>
      </c>
    </row>
    <row r="180" spans="2:36" s="503" customFormat="1" hidden="1" x14ac:dyDescent="0.25">
      <c r="B180" s="504" t="s">
        <v>707</v>
      </c>
      <c r="C180" s="500" t="s">
        <v>633</v>
      </c>
      <c r="D180" s="501" t="e">
        <f>BALANCE!#REF!+BALANCE!#REF!+BALANCE!#REF!</f>
        <v>#REF!</v>
      </c>
      <c r="E180" s="501" t="e">
        <f>BALANCE!#REF!+BALANCE!#REF!+BALANCE!#REF!</f>
        <v>#REF!</v>
      </c>
      <c r="F180" s="501" t="e">
        <f>BALANCE!#REF!+BALANCE!#REF!+BALANCE!#REF!</f>
        <v>#REF!</v>
      </c>
      <c r="G180" s="501" t="e">
        <f>BALANCE!#REF!+BALANCE!#REF!+BALANCE!#REF!</f>
        <v>#REF!</v>
      </c>
      <c r="H180" s="501" t="e">
        <f>BALANCE!#REF!+BALANCE!#REF!+BALANCE!#REF!</f>
        <v>#REF!</v>
      </c>
      <c r="I180" s="501" t="e">
        <f>BALANCE!#REF!+BALANCE!#REF!+BALANCE!#REF!</f>
        <v>#REF!</v>
      </c>
      <c r="J180" s="501" t="e">
        <f>BALANCE!#REF!+BALANCE!#REF!+BALANCE!#REF!</f>
        <v>#REF!</v>
      </c>
      <c r="K180" s="501" t="e">
        <f>BALANCE!#REF!+BALANCE!#REF!+BALANCE!#REF!</f>
        <v>#REF!</v>
      </c>
      <c r="L180" s="501" t="e">
        <f>BALANCE!#REF!+BALANCE!#REF!+BALANCE!#REF!</f>
        <v>#REF!</v>
      </c>
      <c r="M180" s="501" t="e">
        <f>BALANCE!#REF!+BALANCE!#REF!+BALANCE!#REF!</f>
        <v>#REF!</v>
      </c>
      <c r="N180" s="501" t="e">
        <f>BALANCE!#REF!+BALANCE!#REF!+BALANCE!#REF!</f>
        <v>#REF!</v>
      </c>
      <c r="O180" s="501" t="e">
        <f>BALANCE!#REF!+BALANCE!#REF!+BALANCE!#REF!</f>
        <v>#REF!</v>
      </c>
      <c r="P180" s="501" t="e">
        <f>BALANCE!#REF!+BALANCE!#REF!+BALANCE!#REF!</f>
        <v>#REF!</v>
      </c>
      <c r="Q180" s="501" t="e">
        <f>BALANCE!#REF!+BALANCE!#REF!+BALANCE!#REF!</f>
        <v>#REF!</v>
      </c>
      <c r="R180" s="501" t="e">
        <f>BALANCE!#REF!+BALANCE!#REF!+BALANCE!#REF!</f>
        <v>#REF!</v>
      </c>
      <c r="S180" s="501" t="e">
        <f>BALANCE!#REF!+BALANCE!#REF!+BALANCE!#REF!</f>
        <v>#REF!</v>
      </c>
      <c r="T180" s="501" t="e">
        <f>BALANCE!#REF!+BALANCE!#REF!+BALANCE!#REF!</f>
        <v>#REF!</v>
      </c>
      <c r="U180" s="501" t="e">
        <f>BALANCE!#REF!+BALANCE!#REF!+BALANCE!#REF!</f>
        <v>#REF!</v>
      </c>
      <c r="V180" s="501" t="e">
        <f>BALANCE!#REF!+BALANCE!#REF!+BALANCE!#REF!</f>
        <v>#REF!</v>
      </c>
      <c r="W180" s="501" t="e">
        <f>BALANCE!#REF!+BALANCE!#REF!+BALANCE!#REF!</f>
        <v>#REF!</v>
      </c>
      <c r="X180" s="501" t="e">
        <f>BALANCE!#REF!+BALANCE!#REF!+BALANCE!#REF!</f>
        <v>#REF!</v>
      </c>
      <c r="Y180" s="501" t="e">
        <f>BALANCE!#REF!+BALANCE!#REF!+BALANCE!#REF!</f>
        <v>#REF!</v>
      </c>
      <c r="Z180" s="501" t="e">
        <f>BALANCE!#REF!+BALANCE!#REF!+BALANCE!#REF!</f>
        <v>#REF!</v>
      </c>
      <c r="AA180" s="501" t="e">
        <f>BALANCE!#REF!+BALANCE!#REF!+BALANCE!#REF!</f>
        <v>#REF!</v>
      </c>
      <c r="AB180" s="501" t="e">
        <f>BALANCE!#REF!+BALANCE!#REF!+BALANCE!#REF!</f>
        <v>#REF!</v>
      </c>
      <c r="AC180" s="501" t="e">
        <f>BALANCE!#REF!+BALANCE!#REF!+BALANCE!#REF!</f>
        <v>#REF!</v>
      </c>
      <c r="AD180" s="501" t="e">
        <f>BALANCE!#REF!+BALANCE!#REF!+BALANCE!#REF!</f>
        <v>#REF!</v>
      </c>
      <c r="AE180" s="501" t="e">
        <f>BALANCE!#REF!+BALANCE!#REF!+BALANCE!#REF!</f>
        <v>#REF!</v>
      </c>
      <c r="AF180" s="501" t="e">
        <f>BALANCE!#REF!+BALANCE!#REF!+BALANCE!#REF!</f>
        <v>#REF!</v>
      </c>
      <c r="AG180" s="501" t="e">
        <f>BALANCE!#REF!+BALANCE!#REF!+BALANCE!#REF!</f>
        <v>#REF!</v>
      </c>
      <c r="AH180" s="501" t="e">
        <f>BALANCE!#REF!+BALANCE!#REF!+BALANCE!#REF!</f>
        <v>#REF!</v>
      </c>
      <c r="AI180" s="501" t="e">
        <f>BALANCE!#REF!+BALANCE!#REF!+BALANCE!#REF!</f>
        <v>#REF!</v>
      </c>
      <c r="AJ180" s="502" t="e">
        <f>BALANCE!#REF!+BALANCE!#REF!+BALANCE!#REF!</f>
        <v>#REF!</v>
      </c>
    </row>
    <row r="181" spans="2:36" s="503" customFormat="1" hidden="1" x14ac:dyDescent="0.25">
      <c r="B181" s="504" t="s">
        <v>708</v>
      </c>
      <c r="C181" s="500" t="s">
        <v>635</v>
      </c>
      <c r="D181" s="501" t="e">
        <f>BALANCE!#REF!+BALANCE!#REF!+BALANCE!#REF!</f>
        <v>#REF!</v>
      </c>
      <c r="E181" s="501" t="e">
        <f>BALANCE!#REF!+BALANCE!#REF!+BALANCE!#REF!</f>
        <v>#REF!</v>
      </c>
      <c r="F181" s="501" t="e">
        <f>BALANCE!#REF!+BALANCE!#REF!+BALANCE!#REF!</f>
        <v>#REF!</v>
      </c>
      <c r="G181" s="501" t="e">
        <f>BALANCE!#REF!+BALANCE!#REF!+BALANCE!#REF!</f>
        <v>#REF!</v>
      </c>
      <c r="H181" s="501" t="e">
        <f>BALANCE!#REF!+BALANCE!#REF!+BALANCE!#REF!</f>
        <v>#REF!</v>
      </c>
      <c r="I181" s="501" t="e">
        <f>BALANCE!#REF!+BALANCE!#REF!+BALANCE!#REF!</f>
        <v>#REF!</v>
      </c>
      <c r="J181" s="501" t="e">
        <f>BALANCE!#REF!+BALANCE!#REF!+BALANCE!#REF!</f>
        <v>#REF!</v>
      </c>
      <c r="K181" s="501" t="e">
        <f>BALANCE!#REF!+BALANCE!#REF!+BALANCE!#REF!</f>
        <v>#REF!</v>
      </c>
      <c r="L181" s="501" t="e">
        <f>BALANCE!#REF!+BALANCE!#REF!+BALANCE!#REF!</f>
        <v>#REF!</v>
      </c>
      <c r="M181" s="501" t="e">
        <f>BALANCE!#REF!+BALANCE!#REF!+BALANCE!#REF!</f>
        <v>#REF!</v>
      </c>
      <c r="N181" s="501" t="e">
        <f>BALANCE!#REF!+BALANCE!#REF!+BALANCE!#REF!</f>
        <v>#REF!</v>
      </c>
      <c r="O181" s="501" t="e">
        <f>BALANCE!#REF!+BALANCE!#REF!+BALANCE!#REF!</f>
        <v>#REF!</v>
      </c>
      <c r="P181" s="501" t="e">
        <f>BALANCE!#REF!+BALANCE!#REF!+BALANCE!#REF!</f>
        <v>#REF!</v>
      </c>
      <c r="Q181" s="501" t="e">
        <f>BALANCE!#REF!+BALANCE!#REF!+BALANCE!#REF!</f>
        <v>#REF!</v>
      </c>
      <c r="R181" s="501" t="e">
        <f>BALANCE!#REF!+BALANCE!#REF!+BALANCE!#REF!</f>
        <v>#REF!</v>
      </c>
      <c r="S181" s="501" t="e">
        <f>BALANCE!#REF!+BALANCE!#REF!+BALANCE!#REF!</f>
        <v>#REF!</v>
      </c>
      <c r="T181" s="501" t="e">
        <f>BALANCE!#REF!+BALANCE!#REF!+BALANCE!#REF!</f>
        <v>#REF!</v>
      </c>
      <c r="U181" s="501" t="e">
        <f>BALANCE!#REF!+BALANCE!#REF!+BALANCE!#REF!</f>
        <v>#REF!</v>
      </c>
      <c r="V181" s="501" t="e">
        <f>BALANCE!#REF!+BALANCE!#REF!+BALANCE!#REF!</f>
        <v>#REF!</v>
      </c>
      <c r="W181" s="501" t="e">
        <f>BALANCE!#REF!+BALANCE!#REF!+BALANCE!#REF!</f>
        <v>#REF!</v>
      </c>
      <c r="X181" s="501" t="e">
        <f>BALANCE!#REF!+BALANCE!#REF!+BALANCE!#REF!</f>
        <v>#REF!</v>
      </c>
      <c r="Y181" s="501" t="e">
        <f>BALANCE!#REF!+BALANCE!#REF!+BALANCE!#REF!</f>
        <v>#REF!</v>
      </c>
      <c r="Z181" s="501" t="e">
        <f>BALANCE!#REF!+BALANCE!#REF!+BALANCE!#REF!</f>
        <v>#REF!</v>
      </c>
      <c r="AA181" s="501" t="e">
        <f>BALANCE!#REF!+BALANCE!#REF!+BALANCE!#REF!</f>
        <v>#REF!</v>
      </c>
      <c r="AB181" s="501" t="e">
        <f>BALANCE!#REF!+BALANCE!#REF!+BALANCE!#REF!</f>
        <v>#REF!</v>
      </c>
      <c r="AC181" s="501" t="e">
        <f>BALANCE!#REF!+BALANCE!#REF!+BALANCE!#REF!</f>
        <v>#REF!</v>
      </c>
      <c r="AD181" s="501" t="e">
        <f>BALANCE!#REF!+BALANCE!#REF!+BALANCE!#REF!</f>
        <v>#REF!</v>
      </c>
      <c r="AE181" s="501" t="e">
        <f>BALANCE!#REF!+BALANCE!#REF!+BALANCE!#REF!</f>
        <v>#REF!</v>
      </c>
      <c r="AF181" s="501" t="e">
        <f>BALANCE!#REF!+BALANCE!#REF!+BALANCE!#REF!</f>
        <v>#REF!</v>
      </c>
      <c r="AG181" s="501" t="e">
        <f>BALANCE!#REF!+BALANCE!#REF!+BALANCE!#REF!</f>
        <v>#REF!</v>
      </c>
      <c r="AH181" s="501" t="e">
        <f>BALANCE!#REF!+BALANCE!#REF!+BALANCE!#REF!</f>
        <v>#REF!</v>
      </c>
      <c r="AI181" s="501" t="e">
        <f>BALANCE!#REF!+BALANCE!#REF!+BALANCE!#REF!</f>
        <v>#REF!</v>
      </c>
      <c r="AJ181" s="502" t="e">
        <f>BALANCE!#REF!+BALANCE!#REF!+BALANCE!#REF!</f>
        <v>#REF!</v>
      </c>
    </row>
    <row r="182" spans="2:36" s="503" customFormat="1" hidden="1" x14ac:dyDescent="0.25">
      <c r="B182" s="504" t="s">
        <v>709</v>
      </c>
      <c r="C182" s="500" t="s">
        <v>637</v>
      </c>
      <c r="D182" s="501" t="e">
        <f>BALANCE!#REF!+BALANCE!#REF!+BALANCE!#REF!</f>
        <v>#REF!</v>
      </c>
      <c r="E182" s="501" t="e">
        <f>BALANCE!#REF!+BALANCE!#REF!+BALANCE!#REF!</f>
        <v>#REF!</v>
      </c>
      <c r="F182" s="501" t="e">
        <f>BALANCE!#REF!+BALANCE!#REF!+BALANCE!#REF!</f>
        <v>#REF!</v>
      </c>
      <c r="G182" s="501" t="e">
        <f>BALANCE!#REF!+BALANCE!#REF!+BALANCE!#REF!</f>
        <v>#REF!</v>
      </c>
      <c r="H182" s="501" t="e">
        <f>BALANCE!#REF!+BALANCE!#REF!+BALANCE!#REF!</f>
        <v>#REF!</v>
      </c>
      <c r="I182" s="501" t="e">
        <f>BALANCE!#REF!+BALANCE!#REF!+BALANCE!#REF!</f>
        <v>#REF!</v>
      </c>
      <c r="J182" s="501" t="e">
        <f>BALANCE!#REF!+BALANCE!#REF!+BALANCE!#REF!</f>
        <v>#REF!</v>
      </c>
      <c r="K182" s="501" t="e">
        <f>BALANCE!#REF!+BALANCE!#REF!+BALANCE!#REF!</f>
        <v>#REF!</v>
      </c>
      <c r="L182" s="501" t="e">
        <f>BALANCE!#REF!+BALANCE!#REF!+BALANCE!#REF!</f>
        <v>#REF!</v>
      </c>
      <c r="M182" s="501" t="e">
        <f>BALANCE!#REF!+BALANCE!#REF!+BALANCE!#REF!</f>
        <v>#REF!</v>
      </c>
      <c r="N182" s="501" t="e">
        <f>BALANCE!#REF!+BALANCE!#REF!+BALANCE!#REF!</f>
        <v>#REF!</v>
      </c>
      <c r="O182" s="501" t="e">
        <f>BALANCE!#REF!+BALANCE!#REF!+BALANCE!#REF!</f>
        <v>#REF!</v>
      </c>
      <c r="P182" s="501" t="e">
        <f>BALANCE!#REF!+BALANCE!#REF!+BALANCE!#REF!</f>
        <v>#REF!</v>
      </c>
      <c r="Q182" s="501" t="e">
        <f>BALANCE!#REF!+BALANCE!#REF!+BALANCE!#REF!</f>
        <v>#REF!</v>
      </c>
      <c r="R182" s="501" t="e">
        <f>BALANCE!#REF!+BALANCE!#REF!+BALANCE!#REF!</f>
        <v>#REF!</v>
      </c>
      <c r="S182" s="501" t="e">
        <f>BALANCE!#REF!+BALANCE!#REF!+BALANCE!#REF!</f>
        <v>#REF!</v>
      </c>
      <c r="T182" s="501" t="e">
        <f>BALANCE!#REF!+BALANCE!#REF!+BALANCE!#REF!</f>
        <v>#REF!</v>
      </c>
      <c r="U182" s="501" t="e">
        <f>BALANCE!#REF!+BALANCE!#REF!+BALANCE!#REF!</f>
        <v>#REF!</v>
      </c>
      <c r="V182" s="501" t="e">
        <f>BALANCE!#REF!+BALANCE!#REF!+BALANCE!#REF!</f>
        <v>#REF!</v>
      </c>
      <c r="W182" s="501" t="e">
        <f>BALANCE!#REF!+BALANCE!#REF!+BALANCE!#REF!</f>
        <v>#REF!</v>
      </c>
      <c r="X182" s="501" t="e">
        <f>BALANCE!#REF!+BALANCE!#REF!+BALANCE!#REF!</f>
        <v>#REF!</v>
      </c>
      <c r="Y182" s="501" t="e">
        <f>BALANCE!#REF!+BALANCE!#REF!+BALANCE!#REF!</f>
        <v>#REF!</v>
      </c>
      <c r="Z182" s="501" t="e">
        <f>BALANCE!#REF!+BALANCE!#REF!+BALANCE!#REF!</f>
        <v>#REF!</v>
      </c>
      <c r="AA182" s="501" t="e">
        <f>BALANCE!#REF!+BALANCE!#REF!+BALANCE!#REF!</f>
        <v>#REF!</v>
      </c>
      <c r="AB182" s="501" t="e">
        <f>BALANCE!#REF!+BALANCE!#REF!+BALANCE!#REF!</f>
        <v>#REF!</v>
      </c>
      <c r="AC182" s="501" t="e">
        <f>BALANCE!#REF!+BALANCE!#REF!+BALANCE!#REF!</f>
        <v>#REF!</v>
      </c>
      <c r="AD182" s="501" t="e">
        <f>BALANCE!#REF!+BALANCE!#REF!+BALANCE!#REF!</f>
        <v>#REF!</v>
      </c>
      <c r="AE182" s="501" t="e">
        <f>BALANCE!#REF!+BALANCE!#REF!+BALANCE!#REF!</f>
        <v>#REF!</v>
      </c>
      <c r="AF182" s="501" t="e">
        <f>BALANCE!#REF!+BALANCE!#REF!+BALANCE!#REF!</f>
        <v>#REF!</v>
      </c>
      <c r="AG182" s="501" t="e">
        <f>BALANCE!#REF!+BALANCE!#REF!+BALANCE!#REF!</f>
        <v>#REF!</v>
      </c>
      <c r="AH182" s="501" t="e">
        <f>BALANCE!#REF!+BALANCE!#REF!+BALANCE!#REF!</f>
        <v>#REF!</v>
      </c>
      <c r="AI182" s="501" t="e">
        <f>BALANCE!#REF!+BALANCE!#REF!+BALANCE!#REF!</f>
        <v>#REF!</v>
      </c>
      <c r="AJ182" s="502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79"/>
    </row>
    <row r="184" spans="2:36" s="473" customFormat="1" hidden="1" x14ac:dyDescent="0.25">
      <c r="B184" s="470" t="s">
        <v>1042</v>
      </c>
      <c r="C184" s="470" t="s">
        <v>1340</v>
      </c>
      <c r="D184" s="471" t="e">
        <f>SUM(D185:D189)</f>
        <v>#REF!</v>
      </c>
      <c r="E184" s="471" t="e">
        <f t="shared" ref="E184:AI184" si="25">SUM(E185:E189)</f>
        <v>#REF!</v>
      </c>
      <c r="F184" s="471" t="e">
        <f t="shared" si="25"/>
        <v>#REF!</v>
      </c>
      <c r="G184" s="471" t="e">
        <f t="shared" si="25"/>
        <v>#REF!</v>
      </c>
      <c r="H184" s="471" t="e">
        <f t="shared" si="25"/>
        <v>#REF!</v>
      </c>
      <c r="I184" s="471" t="e">
        <f t="shared" si="25"/>
        <v>#REF!</v>
      </c>
      <c r="J184" s="471" t="e">
        <f t="shared" si="25"/>
        <v>#REF!</v>
      </c>
      <c r="K184" s="471" t="e">
        <f t="shared" si="25"/>
        <v>#REF!</v>
      </c>
      <c r="L184" s="471" t="e">
        <f>SUM(L185:L189)</f>
        <v>#REF!</v>
      </c>
      <c r="M184" s="471" t="e">
        <f t="shared" si="25"/>
        <v>#REF!</v>
      </c>
      <c r="N184" s="471" t="e">
        <f t="shared" si="25"/>
        <v>#REF!</v>
      </c>
      <c r="O184" s="471" t="e">
        <f t="shared" si="25"/>
        <v>#REF!</v>
      </c>
      <c r="P184" s="471" t="e">
        <f t="shared" si="25"/>
        <v>#REF!</v>
      </c>
      <c r="Q184" s="471" t="e">
        <f t="shared" si="25"/>
        <v>#REF!</v>
      </c>
      <c r="R184" s="471" t="e">
        <f t="shared" si="25"/>
        <v>#REF!</v>
      </c>
      <c r="S184" s="471" t="e">
        <f>SUM(S185:S189)</f>
        <v>#REF!</v>
      </c>
      <c r="T184" s="471" t="e">
        <f t="shared" si="25"/>
        <v>#REF!</v>
      </c>
      <c r="U184" s="471" t="e">
        <f t="shared" si="25"/>
        <v>#REF!</v>
      </c>
      <c r="V184" s="471" t="e">
        <f t="shared" si="25"/>
        <v>#REF!</v>
      </c>
      <c r="W184" s="471" t="e">
        <f t="shared" si="25"/>
        <v>#REF!</v>
      </c>
      <c r="X184" s="471" t="e">
        <f t="shared" si="25"/>
        <v>#REF!</v>
      </c>
      <c r="Y184" s="471" t="e">
        <f t="shared" si="25"/>
        <v>#REF!</v>
      </c>
      <c r="Z184" s="471" t="e">
        <f t="shared" si="25"/>
        <v>#REF!</v>
      </c>
      <c r="AA184" s="471" t="e">
        <f t="shared" si="25"/>
        <v>#REF!</v>
      </c>
      <c r="AB184" s="471" t="e">
        <f t="shared" si="25"/>
        <v>#REF!</v>
      </c>
      <c r="AC184" s="471" t="e">
        <f>SUM(AC185:AC189)</f>
        <v>#REF!</v>
      </c>
      <c r="AD184" s="471" t="e">
        <f t="shared" si="25"/>
        <v>#REF!</v>
      </c>
      <c r="AE184" s="471" t="e">
        <f t="shared" si="25"/>
        <v>#REF!</v>
      </c>
      <c r="AF184" s="471" t="e">
        <f t="shared" si="25"/>
        <v>#REF!</v>
      </c>
      <c r="AG184" s="471" t="e">
        <f t="shared" si="25"/>
        <v>#REF!</v>
      </c>
      <c r="AH184" s="471" t="e">
        <f t="shared" si="25"/>
        <v>#REF!</v>
      </c>
      <c r="AI184" s="471" t="e">
        <f t="shared" si="25"/>
        <v>#REF!</v>
      </c>
      <c r="AJ184" s="472" t="e">
        <f>SUM(AJ185:AJ189)</f>
        <v>#REF!</v>
      </c>
    </row>
    <row r="185" spans="2:36" s="503" customFormat="1" hidden="1" x14ac:dyDescent="0.25">
      <c r="B185" s="504" t="s">
        <v>720</v>
      </c>
      <c r="C185" s="500" t="s">
        <v>629</v>
      </c>
      <c r="D185" s="501" t="e">
        <f>BALANCE!#REF!+BALANCE!#REF!+BALANCE!#REF!</f>
        <v>#REF!</v>
      </c>
      <c r="E185" s="501" t="e">
        <f>BALANCE!#REF!+BALANCE!#REF!+BALANCE!#REF!</f>
        <v>#REF!</v>
      </c>
      <c r="F185" s="501" t="e">
        <f>BALANCE!#REF!+BALANCE!#REF!+BALANCE!#REF!</f>
        <v>#REF!</v>
      </c>
      <c r="G185" s="501" t="e">
        <f>BALANCE!#REF!+BALANCE!#REF!+BALANCE!#REF!</f>
        <v>#REF!</v>
      </c>
      <c r="H185" s="501" t="e">
        <f>BALANCE!#REF!+BALANCE!#REF!+BALANCE!#REF!</f>
        <v>#REF!</v>
      </c>
      <c r="I185" s="501" t="e">
        <f>BALANCE!#REF!+BALANCE!#REF!+BALANCE!#REF!</f>
        <v>#REF!</v>
      </c>
      <c r="J185" s="501" t="e">
        <f>BALANCE!#REF!+BALANCE!#REF!+BALANCE!#REF!</f>
        <v>#REF!</v>
      </c>
      <c r="K185" s="501" t="e">
        <f>BALANCE!#REF!+BALANCE!#REF!+BALANCE!#REF!</f>
        <v>#REF!</v>
      </c>
      <c r="L185" s="501" t="e">
        <f>BALANCE!#REF!+BALANCE!#REF!+BALANCE!#REF!</f>
        <v>#REF!</v>
      </c>
      <c r="M185" s="501" t="e">
        <f>BALANCE!#REF!+BALANCE!#REF!+BALANCE!#REF!</f>
        <v>#REF!</v>
      </c>
      <c r="N185" s="501" t="e">
        <f>BALANCE!#REF!+BALANCE!#REF!+BALANCE!#REF!</f>
        <v>#REF!</v>
      </c>
      <c r="O185" s="501" t="e">
        <f>BALANCE!#REF!+BALANCE!#REF!+BALANCE!#REF!</f>
        <v>#REF!</v>
      </c>
      <c r="P185" s="501" t="e">
        <f>BALANCE!#REF!+BALANCE!#REF!+BALANCE!#REF!</f>
        <v>#REF!</v>
      </c>
      <c r="Q185" s="501" t="e">
        <f>BALANCE!#REF!+BALANCE!#REF!+BALANCE!#REF!</f>
        <v>#REF!</v>
      </c>
      <c r="R185" s="501" t="e">
        <f>BALANCE!#REF!+BALANCE!#REF!+BALANCE!#REF!</f>
        <v>#REF!</v>
      </c>
      <c r="S185" s="501" t="e">
        <f>BALANCE!#REF!+BALANCE!#REF!+BALANCE!#REF!</f>
        <v>#REF!</v>
      </c>
      <c r="T185" s="501" t="e">
        <f>BALANCE!#REF!+BALANCE!#REF!+BALANCE!#REF!</f>
        <v>#REF!</v>
      </c>
      <c r="U185" s="501" t="e">
        <f>BALANCE!#REF!+BALANCE!#REF!+BALANCE!#REF!</f>
        <v>#REF!</v>
      </c>
      <c r="V185" s="501" t="e">
        <f>BALANCE!#REF!+BALANCE!#REF!+BALANCE!#REF!</f>
        <v>#REF!</v>
      </c>
      <c r="W185" s="501" t="e">
        <f>BALANCE!#REF!+BALANCE!#REF!+BALANCE!#REF!</f>
        <v>#REF!</v>
      </c>
      <c r="X185" s="501" t="e">
        <f>BALANCE!#REF!+BALANCE!#REF!+BALANCE!#REF!</f>
        <v>#REF!</v>
      </c>
      <c r="Y185" s="501" t="e">
        <f>BALANCE!#REF!+BALANCE!#REF!+BALANCE!#REF!</f>
        <v>#REF!</v>
      </c>
      <c r="Z185" s="501" t="e">
        <f>BALANCE!#REF!+BALANCE!#REF!+BALANCE!#REF!</f>
        <v>#REF!</v>
      </c>
      <c r="AA185" s="501" t="e">
        <f>BALANCE!#REF!+BALANCE!#REF!+BALANCE!#REF!</f>
        <v>#REF!</v>
      </c>
      <c r="AB185" s="501" t="e">
        <f>BALANCE!#REF!+BALANCE!#REF!+BALANCE!#REF!</f>
        <v>#REF!</v>
      </c>
      <c r="AC185" s="501" t="e">
        <f>BALANCE!#REF!+BALANCE!#REF!+BALANCE!#REF!</f>
        <v>#REF!</v>
      </c>
      <c r="AD185" s="501" t="e">
        <f>BALANCE!#REF!+BALANCE!#REF!+BALANCE!#REF!</f>
        <v>#REF!</v>
      </c>
      <c r="AE185" s="501" t="e">
        <f>BALANCE!#REF!+BALANCE!#REF!+BALANCE!#REF!</f>
        <v>#REF!</v>
      </c>
      <c r="AF185" s="501" t="e">
        <f>BALANCE!#REF!+BALANCE!#REF!+BALANCE!#REF!</f>
        <v>#REF!</v>
      </c>
      <c r="AG185" s="501" t="e">
        <f>BALANCE!#REF!+BALANCE!#REF!+BALANCE!#REF!</f>
        <v>#REF!</v>
      </c>
      <c r="AH185" s="501" t="e">
        <f>BALANCE!#REF!+BALANCE!#REF!+BALANCE!#REF!</f>
        <v>#REF!</v>
      </c>
      <c r="AI185" s="501" t="e">
        <f>BALANCE!#REF!+BALANCE!#REF!+BALANCE!#REF!</f>
        <v>#REF!</v>
      </c>
      <c r="AJ185" s="502" t="e">
        <f>BALANCE!#REF!+BALANCE!#REF!+BALANCE!#REF!</f>
        <v>#REF!</v>
      </c>
    </row>
    <row r="186" spans="2:36" s="503" customFormat="1" hidden="1" x14ac:dyDescent="0.25">
      <c r="B186" s="504" t="s">
        <v>721</v>
      </c>
      <c r="C186" s="500" t="s">
        <v>631</v>
      </c>
      <c r="D186" s="501" t="e">
        <f>BALANCE!#REF!+BALANCE!#REF!+BALANCE!#REF!</f>
        <v>#REF!</v>
      </c>
      <c r="E186" s="501" t="e">
        <f>BALANCE!#REF!+BALANCE!#REF!+BALANCE!#REF!</f>
        <v>#REF!</v>
      </c>
      <c r="F186" s="501" t="e">
        <f>BALANCE!#REF!+BALANCE!#REF!+BALANCE!#REF!</f>
        <v>#REF!</v>
      </c>
      <c r="G186" s="501" t="e">
        <f>BALANCE!#REF!+BALANCE!#REF!+BALANCE!#REF!</f>
        <v>#REF!</v>
      </c>
      <c r="H186" s="501" t="e">
        <f>BALANCE!#REF!+BALANCE!#REF!+BALANCE!#REF!</f>
        <v>#REF!</v>
      </c>
      <c r="I186" s="501" t="e">
        <f>BALANCE!#REF!+BALANCE!#REF!+BALANCE!#REF!</f>
        <v>#REF!</v>
      </c>
      <c r="J186" s="501" t="e">
        <f>BALANCE!#REF!+BALANCE!#REF!+BALANCE!#REF!</f>
        <v>#REF!</v>
      </c>
      <c r="K186" s="501" t="e">
        <f>BALANCE!#REF!+BALANCE!#REF!+BALANCE!#REF!</f>
        <v>#REF!</v>
      </c>
      <c r="L186" s="501" t="e">
        <f>BALANCE!#REF!+BALANCE!#REF!+BALANCE!#REF!</f>
        <v>#REF!</v>
      </c>
      <c r="M186" s="501" t="e">
        <f>BALANCE!#REF!+BALANCE!#REF!+BALANCE!#REF!</f>
        <v>#REF!</v>
      </c>
      <c r="N186" s="501" t="e">
        <f>BALANCE!#REF!+BALANCE!#REF!+BALANCE!#REF!</f>
        <v>#REF!</v>
      </c>
      <c r="O186" s="501" t="e">
        <f>BALANCE!#REF!+BALANCE!#REF!+BALANCE!#REF!</f>
        <v>#REF!</v>
      </c>
      <c r="P186" s="501" t="e">
        <f>BALANCE!#REF!+BALANCE!#REF!+BALANCE!#REF!</f>
        <v>#REF!</v>
      </c>
      <c r="Q186" s="501" t="e">
        <f>BALANCE!#REF!+BALANCE!#REF!+BALANCE!#REF!</f>
        <v>#REF!</v>
      </c>
      <c r="R186" s="501" t="e">
        <f>BALANCE!#REF!+BALANCE!#REF!+BALANCE!#REF!</f>
        <v>#REF!</v>
      </c>
      <c r="S186" s="501" t="e">
        <f>BALANCE!#REF!+BALANCE!#REF!+BALANCE!#REF!</f>
        <v>#REF!</v>
      </c>
      <c r="T186" s="501" t="e">
        <f>BALANCE!#REF!+BALANCE!#REF!+BALANCE!#REF!</f>
        <v>#REF!</v>
      </c>
      <c r="U186" s="501" t="e">
        <f>BALANCE!#REF!+BALANCE!#REF!+BALANCE!#REF!</f>
        <v>#REF!</v>
      </c>
      <c r="V186" s="501" t="e">
        <f>BALANCE!#REF!+BALANCE!#REF!+BALANCE!#REF!</f>
        <v>#REF!</v>
      </c>
      <c r="W186" s="501" t="e">
        <f>BALANCE!#REF!+BALANCE!#REF!+BALANCE!#REF!</f>
        <v>#REF!</v>
      </c>
      <c r="X186" s="501" t="e">
        <f>BALANCE!#REF!+BALANCE!#REF!+BALANCE!#REF!</f>
        <v>#REF!</v>
      </c>
      <c r="Y186" s="501" t="e">
        <f>BALANCE!#REF!+BALANCE!#REF!+BALANCE!#REF!</f>
        <v>#REF!</v>
      </c>
      <c r="Z186" s="501" t="e">
        <f>BALANCE!#REF!+BALANCE!#REF!+BALANCE!#REF!</f>
        <v>#REF!</v>
      </c>
      <c r="AA186" s="501" t="e">
        <f>BALANCE!#REF!+BALANCE!#REF!+BALANCE!#REF!</f>
        <v>#REF!</v>
      </c>
      <c r="AB186" s="501" t="e">
        <f>BALANCE!#REF!+BALANCE!#REF!+BALANCE!#REF!</f>
        <v>#REF!</v>
      </c>
      <c r="AC186" s="501" t="e">
        <f>BALANCE!#REF!+BALANCE!#REF!+BALANCE!#REF!</f>
        <v>#REF!</v>
      </c>
      <c r="AD186" s="501" t="e">
        <f>BALANCE!#REF!+BALANCE!#REF!+BALANCE!#REF!</f>
        <v>#REF!</v>
      </c>
      <c r="AE186" s="501" t="e">
        <f>BALANCE!#REF!+BALANCE!#REF!+BALANCE!#REF!</f>
        <v>#REF!</v>
      </c>
      <c r="AF186" s="501" t="e">
        <f>BALANCE!#REF!+BALANCE!#REF!+BALANCE!#REF!</f>
        <v>#REF!</v>
      </c>
      <c r="AG186" s="501" t="e">
        <f>BALANCE!#REF!+BALANCE!#REF!+BALANCE!#REF!</f>
        <v>#REF!</v>
      </c>
      <c r="AH186" s="501" t="e">
        <f>BALANCE!#REF!+BALANCE!#REF!+BALANCE!#REF!</f>
        <v>#REF!</v>
      </c>
      <c r="AI186" s="501" t="e">
        <f>BALANCE!#REF!+BALANCE!#REF!+BALANCE!#REF!</f>
        <v>#REF!</v>
      </c>
      <c r="AJ186" s="502" t="e">
        <f>BALANCE!#REF!+BALANCE!#REF!+BALANCE!#REF!</f>
        <v>#REF!</v>
      </c>
    </row>
    <row r="187" spans="2:36" s="503" customFormat="1" hidden="1" x14ac:dyDescent="0.25">
      <c r="B187" s="504" t="s">
        <v>722</v>
      </c>
      <c r="C187" s="500" t="s">
        <v>633</v>
      </c>
      <c r="D187" s="501" t="e">
        <f>BALANCE!#REF!+BALANCE!#REF!+BALANCE!#REF!</f>
        <v>#REF!</v>
      </c>
      <c r="E187" s="501" t="e">
        <f>BALANCE!#REF!+BALANCE!#REF!+BALANCE!#REF!</f>
        <v>#REF!</v>
      </c>
      <c r="F187" s="501" t="e">
        <f>BALANCE!#REF!+BALANCE!#REF!+BALANCE!#REF!</f>
        <v>#REF!</v>
      </c>
      <c r="G187" s="501" t="e">
        <f>BALANCE!#REF!+BALANCE!#REF!+BALANCE!#REF!</f>
        <v>#REF!</v>
      </c>
      <c r="H187" s="501" t="e">
        <f>BALANCE!#REF!+BALANCE!#REF!+BALANCE!#REF!</f>
        <v>#REF!</v>
      </c>
      <c r="I187" s="501" t="e">
        <f>BALANCE!#REF!+BALANCE!#REF!+BALANCE!#REF!</f>
        <v>#REF!</v>
      </c>
      <c r="J187" s="501" t="e">
        <f>BALANCE!#REF!+BALANCE!#REF!+BALANCE!#REF!</f>
        <v>#REF!</v>
      </c>
      <c r="K187" s="501" t="e">
        <f>BALANCE!#REF!+BALANCE!#REF!+BALANCE!#REF!</f>
        <v>#REF!</v>
      </c>
      <c r="L187" s="501" t="e">
        <f>BALANCE!#REF!+BALANCE!#REF!+BALANCE!#REF!</f>
        <v>#REF!</v>
      </c>
      <c r="M187" s="501" t="e">
        <f>BALANCE!#REF!+BALANCE!#REF!+BALANCE!#REF!</f>
        <v>#REF!</v>
      </c>
      <c r="N187" s="501" t="e">
        <f>BALANCE!#REF!+BALANCE!#REF!+BALANCE!#REF!</f>
        <v>#REF!</v>
      </c>
      <c r="O187" s="501" t="e">
        <f>BALANCE!#REF!+BALANCE!#REF!+BALANCE!#REF!</f>
        <v>#REF!</v>
      </c>
      <c r="P187" s="501" t="e">
        <f>BALANCE!#REF!+BALANCE!#REF!+BALANCE!#REF!</f>
        <v>#REF!</v>
      </c>
      <c r="Q187" s="501" t="e">
        <f>BALANCE!#REF!+BALANCE!#REF!+BALANCE!#REF!</f>
        <v>#REF!</v>
      </c>
      <c r="R187" s="501" t="e">
        <f>BALANCE!#REF!+BALANCE!#REF!+BALANCE!#REF!</f>
        <v>#REF!</v>
      </c>
      <c r="S187" s="501" t="e">
        <f>BALANCE!#REF!+BALANCE!#REF!+BALANCE!#REF!</f>
        <v>#REF!</v>
      </c>
      <c r="T187" s="501" t="e">
        <f>BALANCE!#REF!+BALANCE!#REF!+BALANCE!#REF!</f>
        <v>#REF!</v>
      </c>
      <c r="U187" s="501" t="e">
        <f>BALANCE!#REF!+BALANCE!#REF!+BALANCE!#REF!</f>
        <v>#REF!</v>
      </c>
      <c r="V187" s="501" t="e">
        <f>BALANCE!#REF!+BALANCE!#REF!+BALANCE!#REF!</f>
        <v>#REF!</v>
      </c>
      <c r="W187" s="501" t="e">
        <f>BALANCE!#REF!+BALANCE!#REF!+BALANCE!#REF!</f>
        <v>#REF!</v>
      </c>
      <c r="X187" s="501" t="e">
        <f>BALANCE!#REF!+BALANCE!#REF!+BALANCE!#REF!</f>
        <v>#REF!</v>
      </c>
      <c r="Y187" s="501" t="e">
        <f>BALANCE!#REF!+BALANCE!#REF!+BALANCE!#REF!</f>
        <v>#REF!</v>
      </c>
      <c r="Z187" s="501" t="e">
        <f>BALANCE!#REF!+BALANCE!#REF!+BALANCE!#REF!</f>
        <v>#REF!</v>
      </c>
      <c r="AA187" s="501" t="e">
        <f>BALANCE!#REF!+BALANCE!#REF!+BALANCE!#REF!</f>
        <v>#REF!</v>
      </c>
      <c r="AB187" s="501" t="e">
        <f>BALANCE!#REF!+BALANCE!#REF!+BALANCE!#REF!</f>
        <v>#REF!</v>
      </c>
      <c r="AC187" s="501" t="e">
        <f>BALANCE!#REF!+BALANCE!#REF!+BALANCE!#REF!</f>
        <v>#REF!</v>
      </c>
      <c r="AD187" s="501" t="e">
        <f>BALANCE!#REF!+BALANCE!#REF!+BALANCE!#REF!</f>
        <v>#REF!</v>
      </c>
      <c r="AE187" s="501" t="e">
        <f>BALANCE!#REF!+BALANCE!#REF!+BALANCE!#REF!</f>
        <v>#REF!</v>
      </c>
      <c r="AF187" s="501" t="e">
        <f>BALANCE!#REF!+BALANCE!#REF!+BALANCE!#REF!</f>
        <v>#REF!</v>
      </c>
      <c r="AG187" s="501" t="e">
        <f>BALANCE!#REF!+BALANCE!#REF!+BALANCE!#REF!</f>
        <v>#REF!</v>
      </c>
      <c r="AH187" s="501" t="e">
        <f>BALANCE!#REF!+BALANCE!#REF!+BALANCE!#REF!</f>
        <v>#REF!</v>
      </c>
      <c r="AI187" s="501" t="e">
        <f>BALANCE!#REF!+BALANCE!#REF!+BALANCE!#REF!</f>
        <v>#REF!</v>
      </c>
      <c r="AJ187" s="502" t="e">
        <f>BALANCE!#REF!+BALANCE!#REF!+BALANCE!#REF!</f>
        <v>#REF!</v>
      </c>
    </row>
    <row r="188" spans="2:36" s="503" customFormat="1" hidden="1" x14ac:dyDescent="0.25">
      <c r="B188" s="504" t="s">
        <v>723</v>
      </c>
      <c r="C188" s="500" t="s">
        <v>635</v>
      </c>
      <c r="D188" s="501" t="e">
        <f>BALANCE!#REF!+BALANCE!#REF!+BALANCE!#REF!</f>
        <v>#REF!</v>
      </c>
      <c r="E188" s="501" t="e">
        <f>BALANCE!#REF!+BALANCE!#REF!+BALANCE!#REF!</f>
        <v>#REF!</v>
      </c>
      <c r="F188" s="501" t="e">
        <f>BALANCE!#REF!+BALANCE!#REF!+BALANCE!#REF!</f>
        <v>#REF!</v>
      </c>
      <c r="G188" s="501" t="e">
        <f>BALANCE!#REF!+BALANCE!#REF!+BALANCE!#REF!</f>
        <v>#REF!</v>
      </c>
      <c r="H188" s="501" t="e">
        <f>BALANCE!#REF!+BALANCE!#REF!+BALANCE!#REF!</f>
        <v>#REF!</v>
      </c>
      <c r="I188" s="501" t="e">
        <f>BALANCE!#REF!+BALANCE!#REF!+BALANCE!#REF!</f>
        <v>#REF!</v>
      </c>
      <c r="J188" s="501" t="e">
        <f>BALANCE!#REF!+BALANCE!#REF!+BALANCE!#REF!</f>
        <v>#REF!</v>
      </c>
      <c r="K188" s="501" t="e">
        <f>BALANCE!#REF!+BALANCE!#REF!+BALANCE!#REF!</f>
        <v>#REF!</v>
      </c>
      <c r="L188" s="501" t="e">
        <f>BALANCE!#REF!+BALANCE!#REF!+BALANCE!#REF!</f>
        <v>#REF!</v>
      </c>
      <c r="M188" s="501" t="e">
        <f>BALANCE!#REF!+BALANCE!#REF!+BALANCE!#REF!</f>
        <v>#REF!</v>
      </c>
      <c r="N188" s="501" t="e">
        <f>BALANCE!#REF!+BALANCE!#REF!+BALANCE!#REF!</f>
        <v>#REF!</v>
      </c>
      <c r="O188" s="501" t="e">
        <f>BALANCE!#REF!+BALANCE!#REF!+BALANCE!#REF!</f>
        <v>#REF!</v>
      </c>
      <c r="P188" s="501" t="e">
        <f>BALANCE!#REF!+BALANCE!#REF!+BALANCE!#REF!</f>
        <v>#REF!</v>
      </c>
      <c r="Q188" s="501" t="e">
        <f>BALANCE!#REF!+BALANCE!#REF!+BALANCE!#REF!</f>
        <v>#REF!</v>
      </c>
      <c r="R188" s="501" t="e">
        <f>BALANCE!#REF!+BALANCE!#REF!+BALANCE!#REF!</f>
        <v>#REF!</v>
      </c>
      <c r="S188" s="501" t="e">
        <f>BALANCE!#REF!+BALANCE!#REF!+BALANCE!#REF!</f>
        <v>#REF!</v>
      </c>
      <c r="T188" s="501" t="e">
        <f>BALANCE!#REF!+BALANCE!#REF!+BALANCE!#REF!</f>
        <v>#REF!</v>
      </c>
      <c r="U188" s="501" t="e">
        <f>BALANCE!#REF!+BALANCE!#REF!+BALANCE!#REF!</f>
        <v>#REF!</v>
      </c>
      <c r="V188" s="501" t="e">
        <f>BALANCE!#REF!+BALANCE!#REF!+BALANCE!#REF!</f>
        <v>#REF!</v>
      </c>
      <c r="W188" s="501" t="e">
        <f>BALANCE!#REF!+BALANCE!#REF!+BALANCE!#REF!</f>
        <v>#REF!</v>
      </c>
      <c r="X188" s="501" t="e">
        <f>BALANCE!#REF!+BALANCE!#REF!+BALANCE!#REF!</f>
        <v>#REF!</v>
      </c>
      <c r="Y188" s="501" t="e">
        <f>BALANCE!#REF!+BALANCE!#REF!+BALANCE!#REF!</f>
        <v>#REF!</v>
      </c>
      <c r="Z188" s="501" t="e">
        <f>BALANCE!#REF!+BALANCE!#REF!+BALANCE!#REF!</f>
        <v>#REF!</v>
      </c>
      <c r="AA188" s="501" t="e">
        <f>BALANCE!#REF!+BALANCE!#REF!+BALANCE!#REF!</f>
        <v>#REF!</v>
      </c>
      <c r="AB188" s="501" t="e">
        <f>BALANCE!#REF!+BALANCE!#REF!+BALANCE!#REF!</f>
        <v>#REF!</v>
      </c>
      <c r="AC188" s="501" t="e">
        <f>BALANCE!#REF!+BALANCE!#REF!+BALANCE!#REF!</f>
        <v>#REF!</v>
      </c>
      <c r="AD188" s="501" t="e">
        <f>BALANCE!#REF!+BALANCE!#REF!+BALANCE!#REF!</f>
        <v>#REF!</v>
      </c>
      <c r="AE188" s="501" t="e">
        <f>BALANCE!#REF!+BALANCE!#REF!+BALANCE!#REF!</f>
        <v>#REF!</v>
      </c>
      <c r="AF188" s="501" t="e">
        <f>BALANCE!#REF!+BALANCE!#REF!+BALANCE!#REF!</f>
        <v>#REF!</v>
      </c>
      <c r="AG188" s="501" t="e">
        <f>BALANCE!#REF!+BALANCE!#REF!+BALANCE!#REF!</f>
        <v>#REF!</v>
      </c>
      <c r="AH188" s="501" t="e">
        <f>BALANCE!#REF!+BALANCE!#REF!+BALANCE!#REF!</f>
        <v>#REF!</v>
      </c>
      <c r="AI188" s="501" t="e">
        <f>BALANCE!#REF!+BALANCE!#REF!+BALANCE!#REF!</f>
        <v>#REF!</v>
      </c>
      <c r="AJ188" s="502" t="e">
        <f>BALANCE!#REF!+BALANCE!#REF!+BALANCE!#REF!</f>
        <v>#REF!</v>
      </c>
    </row>
    <row r="189" spans="2:36" s="503" customFormat="1" hidden="1" x14ac:dyDescent="0.25">
      <c r="B189" s="504" t="s">
        <v>724</v>
      </c>
      <c r="C189" s="500" t="s">
        <v>637</v>
      </c>
      <c r="D189" s="501" t="e">
        <f>BALANCE!#REF!+BALANCE!#REF!+BALANCE!#REF!</f>
        <v>#REF!</v>
      </c>
      <c r="E189" s="501" t="e">
        <f>BALANCE!#REF!+BALANCE!#REF!+BALANCE!#REF!</f>
        <v>#REF!</v>
      </c>
      <c r="F189" s="501" t="e">
        <f>BALANCE!#REF!+BALANCE!#REF!+BALANCE!#REF!</f>
        <v>#REF!</v>
      </c>
      <c r="G189" s="501" t="e">
        <f>BALANCE!#REF!+BALANCE!#REF!+BALANCE!#REF!</f>
        <v>#REF!</v>
      </c>
      <c r="H189" s="501" t="e">
        <f>BALANCE!#REF!+BALANCE!#REF!+BALANCE!#REF!</f>
        <v>#REF!</v>
      </c>
      <c r="I189" s="501" t="e">
        <f>BALANCE!#REF!+BALANCE!#REF!+BALANCE!#REF!</f>
        <v>#REF!</v>
      </c>
      <c r="J189" s="501" t="e">
        <f>BALANCE!#REF!+BALANCE!#REF!+BALANCE!#REF!</f>
        <v>#REF!</v>
      </c>
      <c r="K189" s="501" t="e">
        <f>BALANCE!#REF!+BALANCE!#REF!+BALANCE!#REF!</f>
        <v>#REF!</v>
      </c>
      <c r="L189" s="501" t="e">
        <f>BALANCE!#REF!+BALANCE!#REF!+BALANCE!#REF!</f>
        <v>#REF!</v>
      </c>
      <c r="M189" s="501" t="e">
        <f>BALANCE!#REF!+BALANCE!#REF!+BALANCE!#REF!</f>
        <v>#REF!</v>
      </c>
      <c r="N189" s="501" t="e">
        <f>BALANCE!#REF!+BALANCE!#REF!+BALANCE!#REF!</f>
        <v>#REF!</v>
      </c>
      <c r="O189" s="501" t="e">
        <f>BALANCE!#REF!+BALANCE!#REF!+BALANCE!#REF!</f>
        <v>#REF!</v>
      </c>
      <c r="P189" s="501" t="e">
        <f>BALANCE!#REF!+BALANCE!#REF!+BALANCE!#REF!</f>
        <v>#REF!</v>
      </c>
      <c r="Q189" s="501" t="e">
        <f>BALANCE!#REF!+BALANCE!#REF!+BALANCE!#REF!</f>
        <v>#REF!</v>
      </c>
      <c r="R189" s="501" t="e">
        <f>BALANCE!#REF!+BALANCE!#REF!+BALANCE!#REF!</f>
        <v>#REF!</v>
      </c>
      <c r="S189" s="501" t="e">
        <f>BALANCE!#REF!+BALANCE!#REF!+BALANCE!#REF!</f>
        <v>#REF!</v>
      </c>
      <c r="T189" s="501" t="e">
        <f>BALANCE!#REF!+BALANCE!#REF!+BALANCE!#REF!</f>
        <v>#REF!</v>
      </c>
      <c r="U189" s="501" t="e">
        <f>BALANCE!#REF!+BALANCE!#REF!+BALANCE!#REF!</f>
        <v>#REF!</v>
      </c>
      <c r="V189" s="501" t="e">
        <f>BALANCE!#REF!+BALANCE!#REF!+BALANCE!#REF!</f>
        <v>#REF!</v>
      </c>
      <c r="W189" s="501" t="e">
        <f>BALANCE!#REF!+BALANCE!#REF!+BALANCE!#REF!</f>
        <v>#REF!</v>
      </c>
      <c r="X189" s="501" t="e">
        <f>BALANCE!#REF!+BALANCE!#REF!+BALANCE!#REF!</f>
        <v>#REF!</v>
      </c>
      <c r="Y189" s="501" t="e">
        <f>BALANCE!#REF!+BALANCE!#REF!+BALANCE!#REF!</f>
        <v>#REF!</v>
      </c>
      <c r="Z189" s="501" t="e">
        <f>BALANCE!#REF!+BALANCE!#REF!+BALANCE!#REF!</f>
        <v>#REF!</v>
      </c>
      <c r="AA189" s="501" t="e">
        <f>BALANCE!#REF!+BALANCE!#REF!+BALANCE!#REF!</f>
        <v>#REF!</v>
      </c>
      <c r="AB189" s="501" t="e">
        <f>BALANCE!#REF!+BALANCE!#REF!+BALANCE!#REF!</f>
        <v>#REF!</v>
      </c>
      <c r="AC189" s="501" t="e">
        <f>BALANCE!#REF!+BALANCE!#REF!+BALANCE!#REF!</f>
        <v>#REF!</v>
      </c>
      <c r="AD189" s="501" t="e">
        <f>BALANCE!#REF!+BALANCE!#REF!+BALANCE!#REF!</f>
        <v>#REF!</v>
      </c>
      <c r="AE189" s="501" t="e">
        <f>BALANCE!#REF!+BALANCE!#REF!+BALANCE!#REF!</f>
        <v>#REF!</v>
      </c>
      <c r="AF189" s="501" t="e">
        <f>BALANCE!#REF!+BALANCE!#REF!+BALANCE!#REF!</f>
        <v>#REF!</v>
      </c>
      <c r="AG189" s="501" t="e">
        <f>BALANCE!#REF!+BALANCE!#REF!+BALANCE!#REF!</f>
        <v>#REF!</v>
      </c>
      <c r="AH189" s="501" t="e">
        <f>BALANCE!#REF!+BALANCE!#REF!+BALANCE!#REF!</f>
        <v>#REF!</v>
      </c>
      <c r="AI189" s="501" t="e">
        <f>BALANCE!#REF!+BALANCE!#REF!+BALANCE!#REF!</f>
        <v>#REF!</v>
      </c>
      <c r="AJ189" s="502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79"/>
    </row>
    <row r="191" spans="2:36" s="473" customFormat="1" hidden="1" x14ac:dyDescent="0.25">
      <c r="B191" s="470" t="s">
        <v>1043</v>
      </c>
      <c r="C191" s="470" t="s">
        <v>1340</v>
      </c>
      <c r="D191" s="471" t="e">
        <f>SUM(D192:D196)</f>
        <v>#REF!</v>
      </c>
      <c r="E191" s="471" t="e">
        <f t="shared" ref="E191:AI191" si="26">SUM(E192:E196)</f>
        <v>#REF!</v>
      </c>
      <c r="F191" s="471" t="e">
        <f t="shared" si="26"/>
        <v>#REF!</v>
      </c>
      <c r="G191" s="471" t="e">
        <f t="shared" si="26"/>
        <v>#REF!</v>
      </c>
      <c r="H191" s="471" t="e">
        <f t="shared" si="26"/>
        <v>#REF!</v>
      </c>
      <c r="I191" s="471" t="e">
        <f t="shared" si="26"/>
        <v>#REF!</v>
      </c>
      <c r="J191" s="471" t="e">
        <f t="shared" si="26"/>
        <v>#REF!</v>
      </c>
      <c r="K191" s="471" t="e">
        <f t="shared" si="26"/>
        <v>#REF!</v>
      </c>
      <c r="L191" s="471" t="e">
        <f>SUM(L192:L196)</f>
        <v>#REF!</v>
      </c>
      <c r="M191" s="471" t="e">
        <f t="shared" si="26"/>
        <v>#REF!</v>
      </c>
      <c r="N191" s="471" t="e">
        <f t="shared" si="26"/>
        <v>#REF!</v>
      </c>
      <c r="O191" s="471" t="e">
        <f t="shared" si="26"/>
        <v>#REF!</v>
      </c>
      <c r="P191" s="471" t="e">
        <f t="shared" si="26"/>
        <v>#REF!</v>
      </c>
      <c r="Q191" s="471" t="e">
        <f t="shared" si="26"/>
        <v>#REF!</v>
      </c>
      <c r="R191" s="471" t="e">
        <f t="shared" si="26"/>
        <v>#REF!</v>
      </c>
      <c r="S191" s="471" t="e">
        <f>SUM(S192:S196)</f>
        <v>#REF!</v>
      </c>
      <c r="T191" s="471" t="e">
        <f t="shared" si="26"/>
        <v>#REF!</v>
      </c>
      <c r="U191" s="471" t="e">
        <f t="shared" si="26"/>
        <v>#REF!</v>
      </c>
      <c r="V191" s="471" t="e">
        <f t="shared" si="26"/>
        <v>#REF!</v>
      </c>
      <c r="W191" s="471" t="e">
        <f t="shared" si="26"/>
        <v>#REF!</v>
      </c>
      <c r="X191" s="471" t="e">
        <f t="shared" si="26"/>
        <v>#REF!</v>
      </c>
      <c r="Y191" s="471" t="e">
        <f t="shared" si="26"/>
        <v>#REF!</v>
      </c>
      <c r="Z191" s="471" t="e">
        <f t="shared" si="26"/>
        <v>#REF!</v>
      </c>
      <c r="AA191" s="471" t="e">
        <f t="shared" si="26"/>
        <v>#REF!</v>
      </c>
      <c r="AB191" s="471" t="e">
        <f t="shared" si="26"/>
        <v>#REF!</v>
      </c>
      <c r="AC191" s="471" t="e">
        <f>SUM(AC192:AC196)</f>
        <v>#REF!</v>
      </c>
      <c r="AD191" s="471" t="e">
        <f t="shared" si="26"/>
        <v>#REF!</v>
      </c>
      <c r="AE191" s="471" t="e">
        <f t="shared" si="26"/>
        <v>#REF!</v>
      </c>
      <c r="AF191" s="471" t="e">
        <f t="shared" si="26"/>
        <v>#REF!</v>
      </c>
      <c r="AG191" s="471" t="e">
        <f t="shared" si="26"/>
        <v>#REF!</v>
      </c>
      <c r="AH191" s="471" t="e">
        <f t="shared" si="26"/>
        <v>#REF!</v>
      </c>
      <c r="AI191" s="471" t="e">
        <f t="shared" si="26"/>
        <v>#REF!</v>
      </c>
      <c r="AJ191" s="472" t="e">
        <f>SUM(AJ192:AJ196)</f>
        <v>#REF!</v>
      </c>
    </row>
    <row r="192" spans="2:36" s="503" customFormat="1" hidden="1" x14ac:dyDescent="0.25">
      <c r="B192" s="504" t="s">
        <v>1074</v>
      </c>
      <c r="C192" s="500" t="s">
        <v>629</v>
      </c>
      <c r="D192" s="501" t="e">
        <f>BALANCE!#REF!+BALANCE!#REF!+BALANCE!#REF!</f>
        <v>#REF!</v>
      </c>
      <c r="E192" s="501" t="e">
        <f>BALANCE!#REF!+BALANCE!#REF!+BALANCE!#REF!</f>
        <v>#REF!</v>
      </c>
      <c r="F192" s="501" t="e">
        <f>BALANCE!#REF!+BALANCE!#REF!+BALANCE!#REF!</f>
        <v>#REF!</v>
      </c>
      <c r="G192" s="501" t="e">
        <f>BALANCE!#REF!+BALANCE!#REF!+BALANCE!#REF!</f>
        <v>#REF!</v>
      </c>
      <c r="H192" s="501" t="e">
        <f>BALANCE!#REF!+BALANCE!#REF!+BALANCE!#REF!</f>
        <v>#REF!</v>
      </c>
      <c r="I192" s="501" t="e">
        <f>BALANCE!#REF!+BALANCE!#REF!+BALANCE!#REF!</f>
        <v>#REF!</v>
      </c>
      <c r="J192" s="501" t="e">
        <f>BALANCE!#REF!+BALANCE!#REF!+BALANCE!#REF!</f>
        <v>#REF!</v>
      </c>
      <c r="K192" s="501" t="e">
        <f>BALANCE!#REF!+BALANCE!#REF!+BALANCE!#REF!</f>
        <v>#REF!</v>
      </c>
      <c r="L192" s="501" t="e">
        <f>BALANCE!#REF!+BALANCE!#REF!+BALANCE!#REF!</f>
        <v>#REF!</v>
      </c>
      <c r="M192" s="501" t="e">
        <f>BALANCE!#REF!+BALANCE!#REF!+BALANCE!#REF!</f>
        <v>#REF!</v>
      </c>
      <c r="N192" s="501" t="e">
        <f>BALANCE!#REF!+BALANCE!#REF!+BALANCE!#REF!</f>
        <v>#REF!</v>
      </c>
      <c r="O192" s="501" t="e">
        <f>BALANCE!#REF!+BALANCE!#REF!+BALANCE!#REF!</f>
        <v>#REF!</v>
      </c>
      <c r="P192" s="501" t="e">
        <f>BALANCE!#REF!+BALANCE!#REF!+BALANCE!#REF!</f>
        <v>#REF!</v>
      </c>
      <c r="Q192" s="501" t="e">
        <f>BALANCE!#REF!+BALANCE!#REF!+BALANCE!#REF!</f>
        <v>#REF!</v>
      </c>
      <c r="R192" s="501" t="e">
        <f>BALANCE!#REF!+BALANCE!#REF!+BALANCE!#REF!</f>
        <v>#REF!</v>
      </c>
      <c r="S192" s="501" t="e">
        <f>BALANCE!#REF!+BALANCE!#REF!+BALANCE!#REF!</f>
        <v>#REF!</v>
      </c>
      <c r="T192" s="501" t="e">
        <f>BALANCE!#REF!+BALANCE!#REF!+BALANCE!#REF!</f>
        <v>#REF!</v>
      </c>
      <c r="U192" s="501" t="e">
        <f>BALANCE!#REF!+BALANCE!#REF!+BALANCE!#REF!</f>
        <v>#REF!</v>
      </c>
      <c r="V192" s="501" t="e">
        <f>BALANCE!#REF!+BALANCE!#REF!+BALANCE!#REF!</f>
        <v>#REF!</v>
      </c>
      <c r="W192" s="501" t="e">
        <f>BALANCE!#REF!+BALANCE!#REF!+BALANCE!#REF!</f>
        <v>#REF!</v>
      </c>
      <c r="X192" s="501" t="e">
        <f>BALANCE!#REF!+BALANCE!#REF!+BALANCE!#REF!</f>
        <v>#REF!</v>
      </c>
      <c r="Y192" s="501" t="e">
        <f>BALANCE!#REF!+BALANCE!#REF!+BALANCE!#REF!</f>
        <v>#REF!</v>
      </c>
      <c r="Z192" s="501" t="e">
        <f>BALANCE!#REF!+BALANCE!#REF!+BALANCE!#REF!</f>
        <v>#REF!</v>
      </c>
      <c r="AA192" s="501" t="e">
        <f>BALANCE!#REF!+BALANCE!#REF!+BALANCE!#REF!</f>
        <v>#REF!</v>
      </c>
      <c r="AB192" s="501" t="e">
        <f>BALANCE!#REF!+BALANCE!#REF!+BALANCE!#REF!</f>
        <v>#REF!</v>
      </c>
      <c r="AC192" s="501" t="e">
        <f>BALANCE!#REF!+BALANCE!#REF!+BALANCE!#REF!</f>
        <v>#REF!</v>
      </c>
      <c r="AD192" s="501" t="e">
        <f>BALANCE!#REF!+BALANCE!#REF!+BALANCE!#REF!</f>
        <v>#REF!</v>
      </c>
      <c r="AE192" s="501" t="e">
        <f>BALANCE!#REF!+BALANCE!#REF!+BALANCE!#REF!</f>
        <v>#REF!</v>
      </c>
      <c r="AF192" s="501" t="e">
        <f>BALANCE!#REF!+BALANCE!#REF!+BALANCE!#REF!</f>
        <v>#REF!</v>
      </c>
      <c r="AG192" s="501" t="e">
        <f>BALANCE!#REF!+BALANCE!#REF!+BALANCE!#REF!</f>
        <v>#REF!</v>
      </c>
      <c r="AH192" s="501" t="e">
        <f>BALANCE!#REF!+BALANCE!#REF!+BALANCE!#REF!</f>
        <v>#REF!</v>
      </c>
      <c r="AI192" s="501" t="e">
        <f>BALANCE!#REF!+BALANCE!#REF!+BALANCE!#REF!</f>
        <v>#REF!</v>
      </c>
      <c r="AJ192" s="502" t="e">
        <f>BALANCE!#REF!+BALANCE!#REF!+BALANCE!#REF!</f>
        <v>#REF!</v>
      </c>
    </row>
    <row r="193" spans="2:36" s="503" customFormat="1" hidden="1" x14ac:dyDescent="0.25">
      <c r="B193" s="504" t="s">
        <v>1075</v>
      </c>
      <c r="C193" s="500" t="s">
        <v>631</v>
      </c>
      <c r="D193" s="501" t="e">
        <f>BALANCE!#REF!+BALANCE!#REF!+BALANCE!#REF!</f>
        <v>#REF!</v>
      </c>
      <c r="E193" s="501" t="e">
        <f>BALANCE!#REF!+BALANCE!#REF!+BALANCE!#REF!</f>
        <v>#REF!</v>
      </c>
      <c r="F193" s="501" t="e">
        <f>BALANCE!#REF!+BALANCE!#REF!+BALANCE!#REF!</f>
        <v>#REF!</v>
      </c>
      <c r="G193" s="501" t="e">
        <f>BALANCE!#REF!+BALANCE!#REF!+BALANCE!#REF!</f>
        <v>#REF!</v>
      </c>
      <c r="H193" s="501" t="e">
        <f>BALANCE!#REF!+BALANCE!#REF!+BALANCE!#REF!</f>
        <v>#REF!</v>
      </c>
      <c r="I193" s="501" t="e">
        <f>BALANCE!#REF!+BALANCE!#REF!+BALANCE!#REF!</f>
        <v>#REF!</v>
      </c>
      <c r="J193" s="501" t="e">
        <f>BALANCE!#REF!+BALANCE!#REF!+BALANCE!#REF!</f>
        <v>#REF!</v>
      </c>
      <c r="K193" s="501" t="e">
        <f>BALANCE!#REF!+BALANCE!#REF!+BALANCE!#REF!</f>
        <v>#REF!</v>
      </c>
      <c r="L193" s="501" t="e">
        <f>BALANCE!#REF!+BALANCE!#REF!+BALANCE!#REF!</f>
        <v>#REF!</v>
      </c>
      <c r="M193" s="501" t="e">
        <f>BALANCE!#REF!+BALANCE!#REF!+BALANCE!#REF!</f>
        <v>#REF!</v>
      </c>
      <c r="N193" s="501" t="e">
        <f>BALANCE!#REF!+BALANCE!#REF!+BALANCE!#REF!</f>
        <v>#REF!</v>
      </c>
      <c r="O193" s="501" t="e">
        <f>BALANCE!#REF!+BALANCE!#REF!+BALANCE!#REF!</f>
        <v>#REF!</v>
      </c>
      <c r="P193" s="501" t="e">
        <f>BALANCE!#REF!+BALANCE!#REF!+BALANCE!#REF!</f>
        <v>#REF!</v>
      </c>
      <c r="Q193" s="501" t="e">
        <f>BALANCE!#REF!+BALANCE!#REF!+BALANCE!#REF!</f>
        <v>#REF!</v>
      </c>
      <c r="R193" s="501" t="e">
        <f>BALANCE!#REF!+BALANCE!#REF!+BALANCE!#REF!</f>
        <v>#REF!</v>
      </c>
      <c r="S193" s="501" t="e">
        <f>BALANCE!#REF!+BALANCE!#REF!+BALANCE!#REF!</f>
        <v>#REF!</v>
      </c>
      <c r="T193" s="501" t="e">
        <f>BALANCE!#REF!+BALANCE!#REF!+BALANCE!#REF!</f>
        <v>#REF!</v>
      </c>
      <c r="U193" s="501" t="e">
        <f>BALANCE!#REF!+BALANCE!#REF!+BALANCE!#REF!</f>
        <v>#REF!</v>
      </c>
      <c r="V193" s="501" t="e">
        <f>BALANCE!#REF!+BALANCE!#REF!+BALANCE!#REF!</f>
        <v>#REF!</v>
      </c>
      <c r="W193" s="501" t="e">
        <f>BALANCE!#REF!+BALANCE!#REF!+BALANCE!#REF!</f>
        <v>#REF!</v>
      </c>
      <c r="X193" s="501" t="e">
        <f>BALANCE!#REF!+BALANCE!#REF!+BALANCE!#REF!</f>
        <v>#REF!</v>
      </c>
      <c r="Y193" s="501" t="e">
        <f>BALANCE!#REF!+BALANCE!#REF!+BALANCE!#REF!</f>
        <v>#REF!</v>
      </c>
      <c r="Z193" s="501" t="e">
        <f>BALANCE!#REF!+BALANCE!#REF!+BALANCE!#REF!</f>
        <v>#REF!</v>
      </c>
      <c r="AA193" s="501" t="e">
        <f>BALANCE!#REF!+BALANCE!#REF!+BALANCE!#REF!</f>
        <v>#REF!</v>
      </c>
      <c r="AB193" s="501" t="e">
        <f>BALANCE!#REF!+BALANCE!#REF!+BALANCE!#REF!</f>
        <v>#REF!</v>
      </c>
      <c r="AC193" s="501" t="e">
        <f>BALANCE!#REF!+BALANCE!#REF!+BALANCE!#REF!</f>
        <v>#REF!</v>
      </c>
      <c r="AD193" s="501" t="e">
        <f>BALANCE!#REF!+BALANCE!#REF!+BALANCE!#REF!</f>
        <v>#REF!</v>
      </c>
      <c r="AE193" s="501" t="e">
        <f>BALANCE!#REF!+BALANCE!#REF!+BALANCE!#REF!</f>
        <v>#REF!</v>
      </c>
      <c r="AF193" s="501" t="e">
        <f>BALANCE!#REF!+BALANCE!#REF!+BALANCE!#REF!</f>
        <v>#REF!</v>
      </c>
      <c r="AG193" s="501" t="e">
        <f>BALANCE!#REF!+BALANCE!#REF!+BALANCE!#REF!</f>
        <v>#REF!</v>
      </c>
      <c r="AH193" s="501" t="e">
        <f>BALANCE!#REF!+BALANCE!#REF!+BALANCE!#REF!</f>
        <v>#REF!</v>
      </c>
      <c r="AI193" s="501" t="e">
        <f>BALANCE!#REF!+BALANCE!#REF!+BALANCE!#REF!</f>
        <v>#REF!</v>
      </c>
      <c r="AJ193" s="502" t="e">
        <f>BALANCE!#REF!+BALANCE!#REF!+BALANCE!#REF!</f>
        <v>#REF!</v>
      </c>
    </row>
    <row r="194" spans="2:36" s="503" customFormat="1" hidden="1" x14ac:dyDescent="0.25">
      <c r="B194" s="504" t="s">
        <v>1076</v>
      </c>
      <c r="C194" s="500" t="s">
        <v>633</v>
      </c>
      <c r="D194" s="501" t="e">
        <f>BALANCE!#REF!+BALANCE!#REF!+BALANCE!#REF!</f>
        <v>#REF!</v>
      </c>
      <c r="E194" s="501" t="e">
        <f>BALANCE!#REF!+BALANCE!#REF!+BALANCE!#REF!</f>
        <v>#REF!</v>
      </c>
      <c r="F194" s="501" t="e">
        <f>BALANCE!#REF!+BALANCE!#REF!+BALANCE!#REF!</f>
        <v>#REF!</v>
      </c>
      <c r="G194" s="501" t="e">
        <f>BALANCE!#REF!+BALANCE!#REF!+BALANCE!#REF!</f>
        <v>#REF!</v>
      </c>
      <c r="H194" s="501" t="e">
        <f>BALANCE!#REF!+BALANCE!#REF!+BALANCE!#REF!</f>
        <v>#REF!</v>
      </c>
      <c r="I194" s="501" t="e">
        <f>BALANCE!#REF!+BALANCE!#REF!+BALANCE!#REF!</f>
        <v>#REF!</v>
      </c>
      <c r="J194" s="501" t="e">
        <f>BALANCE!#REF!+BALANCE!#REF!+BALANCE!#REF!</f>
        <v>#REF!</v>
      </c>
      <c r="K194" s="501" t="e">
        <f>BALANCE!#REF!+BALANCE!#REF!+BALANCE!#REF!</f>
        <v>#REF!</v>
      </c>
      <c r="L194" s="501" t="e">
        <f>BALANCE!#REF!+BALANCE!#REF!+BALANCE!#REF!</f>
        <v>#REF!</v>
      </c>
      <c r="M194" s="501" t="e">
        <f>BALANCE!#REF!+BALANCE!#REF!+BALANCE!#REF!</f>
        <v>#REF!</v>
      </c>
      <c r="N194" s="501" t="e">
        <f>BALANCE!#REF!+BALANCE!#REF!+BALANCE!#REF!</f>
        <v>#REF!</v>
      </c>
      <c r="O194" s="501" t="e">
        <f>BALANCE!#REF!+BALANCE!#REF!+BALANCE!#REF!</f>
        <v>#REF!</v>
      </c>
      <c r="P194" s="501" t="e">
        <f>BALANCE!#REF!+BALANCE!#REF!+BALANCE!#REF!</f>
        <v>#REF!</v>
      </c>
      <c r="Q194" s="501" t="e">
        <f>BALANCE!#REF!+BALANCE!#REF!+BALANCE!#REF!</f>
        <v>#REF!</v>
      </c>
      <c r="R194" s="501" t="e">
        <f>BALANCE!#REF!+BALANCE!#REF!+BALANCE!#REF!</f>
        <v>#REF!</v>
      </c>
      <c r="S194" s="501" t="e">
        <f>BALANCE!#REF!+BALANCE!#REF!+BALANCE!#REF!</f>
        <v>#REF!</v>
      </c>
      <c r="T194" s="501" t="e">
        <f>BALANCE!#REF!+BALANCE!#REF!+BALANCE!#REF!</f>
        <v>#REF!</v>
      </c>
      <c r="U194" s="501" t="e">
        <f>BALANCE!#REF!+BALANCE!#REF!+BALANCE!#REF!</f>
        <v>#REF!</v>
      </c>
      <c r="V194" s="501" t="e">
        <f>BALANCE!#REF!+BALANCE!#REF!+BALANCE!#REF!</f>
        <v>#REF!</v>
      </c>
      <c r="W194" s="501" t="e">
        <f>BALANCE!#REF!+BALANCE!#REF!+BALANCE!#REF!</f>
        <v>#REF!</v>
      </c>
      <c r="X194" s="501" t="e">
        <f>BALANCE!#REF!+BALANCE!#REF!+BALANCE!#REF!</f>
        <v>#REF!</v>
      </c>
      <c r="Y194" s="501" t="e">
        <f>BALANCE!#REF!+BALANCE!#REF!+BALANCE!#REF!</f>
        <v>#REF!</v>
      </c>
      <c r="Z194" s="501" t="e">
        <f>BALANCE!#REF!+BALANCE!#REF!+BALANCE!#REF!</f>
        <v>#REF!</v>
      </c>
      <c r="AA194" s="501" t="e">
        <f>BALANCE!#REF!+BALANCE!#REF!+BALANCE!#REF!</f>
        <v>#REF!</v>
      </c>
      <c r="AB194" s="501" t="e">
        <f>BALANCE!#REF!+BALANCE!#REF!+BALANCE!#REF!</f>
        <v>#REF!</v>
      </c>
      <c r="AC194" s="501" t="e">
        <f>BALANCE!#REF!+BALANCE!#REF!+BALANCE!#REF!</f>
        <v>#REF!</v>
      </c>
      <c r="AD194" s="501" t="e">
        <f>BALANCE!#REF!+BALANCE!#REF!+BALANCE!#REF!</f>
        <v>#REF!</v>
      </c>
      <c r="AE194" s="501" t="e">
        <f>BALANCE!#REF!+BALANCE!#REF!+BALANCE!#REF!</f>
        <v>#REF!</v>
      </c>
      <c r="AF194" s="501" t="e">
        <f>BALANCE!#REF!+BALANCE!#REF!+BALANCE!#REF!</f>
        <v>#REF!</v>
      </c>
      <c r="AG194" s="501" t="e">
        <f>BALANCE!#REF!+BALANCE!#REF!+BALANCE!#REF!</f>
        <v>#REF!</v>
      </c>
      <c r="AH194" s="501" t="e">
        <f>BALANCE!#REF!+BALANCE!#REF!+BALANCE!#REF!</f>
        <v>#REF!</v>
      </c>
      <c r="AI194" s="501" t="e">
        <f>BALANCE!#REF!+BALANCE!#REF!+BALANCE!#REF!</f>
        <v>#REF!</v>
      </c>
      <c r="AJ194" s="502" t="e">
        <f>BALANCE!#REF!+BALANCE!#REF!+BALANCE!#REF!</f>
        <v>#REF!</v>
      </c>
    </row>
    <row r="195" spans="2:36" s="503" customFormat="1" hidden="1" x14ac:dyDescent="0.25">
      <c r="B195" s="504" t="s">
        <v>1077</v>
      </c>
      <c r="C195" s="500" t="s">
        <v>635</v>
      </c>
      <c r="D195" s="501" t="e">
        <f>BALANCE!#REF!+BALANCE!#REF!+BALANCE!#REF!</f>
        <v>#REF!</v>
      </c>
      <c r="E195" s="501" t="e">
        <f>BALANCE!#REF!+BALANCE!#REF!+BALANCE!#REF!</f>
        <v>#REF!</v>
      </c>
      <c r="F195" s="501" t="e">
        <f>BALANCE!#REF!+BALANCE!#REF!+BALANCE!#REF!</f>
        <v>#REF!</v>
      </c>
      <c r="G195" s="501" t="e">
        <f>BALANCE!#REF!+BALANCE!#REF!+BALANCE!#REF!</f>
        <v>#REF!</v>
      </c>
      <c r="H195" s="501" t="e">
        <f>BALANCE!#REF!+BALANCE!#REF!+BALANCE!#REF!</f>
        <v>#REF!</v>
      </c>
      <c r="I195" s="501" t="e">
        <f>BALANCE!#REF!+BALANCE!#REF!+BALANCE!#REF!</f>
        <v>#REF!</v>
      </c>
      <c r="J195" s="501" t="e">
        <f>BALANCE!#REF!+BALANCE!#REF!+BALANCE!#REF!</f>
        <v>#REF!</v>
      </c>
      <c r="K195" s="501" t="e">
        <f>BALANCE!#REF!+BALANCE!#REF!+BALANCE!#REF!</f>
        <v>#REF!</v>
      </c>
      <c r="L195" s="501" t="e">
        <f>BALANCE!#REF!+BALANCE!#REF!+BALANCE!#REF!</f>
        <v>#REF!</v>
      </c>
      <c r="M195" s="501" t="e">
        <f>BALANCE!#REF!+BALANCE!#REF!+BALANCE!#REF!</f>
        <v>#REF!</v>
      </c>
      <c r="N195" s="501" t="e">
        <f>BALANCE!#REF!+BALANCE!#REF!+BALANCE!#REF!</f>
        <v>#REF!</v>
      </c>
      <c r="O195" s="501" t="e">
        <f>BALANCE!#REF!+BALANCE!#REF!+BALANCE!#REF!</f>
        <v>#REF!</v>
      </c>
      <c r="P195" s="501" t="e">
        <f>BALANCE!#REF!+BALANCE!#REF!+BALANCE!#REF!</f>
        <v>#REF!</v>
      </c>
      <c r="Q195" s="501" t="e">
        <f>BALANCE!#REF!+BALANCE!#REF!+BALANCE!#REF!</f>
        <v>#REF!</v>
      </c>
      <c r="R195" s="501" t="e">
        <f>BALANCE!#REF!+BALANCE!#REF!+BALANCE!#REF!</f>
        <v>#REF!</v>
      </c>
      <c r="S195" s="501" t="e">
        <f>BALANCE!#REF!+BALANCE!#REF!+BALANCE!#REF!</f>
        <v>#REF!</v>
      </c>
      <c r="T195" s="501" t="e">
        <f>BALANCE!#REF!+BALANCE!#REF!+BALANCE!#REF!</f>
        <v>#REF!</v>
      </c>
      <c r="U195" s="501" t="e">
        <f>BALANCE!#REF!+BALANCE!#REF!+BALANCE!#REF!</f>
        <v>#REF!</v>
      </c>
      <c r="V195" s="501" t="e">
        <f>BALANCE!#REF!+BALANCE!#REF!+BALANCE!#REF!</f>
        <v>#REF!</v>
      </c>
      <c r="W195" s="501" t="e">
        <f>BALANCE!#REF!+BALANCE!#REF!+BALANCE!#REF!</f>
        <v>#REF!</v>
      </c>
      <c r="X195" s="501" t="e">
        <f>BALANCE!#REF!+BALANCE!#REF!+BALANCE!#REF!</f>
        <v>#REF!</v>
      </c>
      <c r="Y195" s="501" t="e">
        <f>BALANCE!#REF!+BALANCE!#REF!+BALANCE!#REF!</f>
        <v>#REF!</v>
      </c>
      <c r="Z195" s="501" t="e">
        <f>BALANCE!#REF!+BALANCE!#REF!+BALANCE!#REF!</f>
        <v>#REF!</v>
      </c>
      <c r="AA195" s="501" t="e">
        <f>BALANCE!#REF!+BALANCE!#REF!+BALANCE!#REF!</f>
        <v>#REF!</v>
      </c>
      <c r="AB195" s="501" t="e">
        <f>BALANCE!#REF!+BALANCE!#REF!+BALANCE!#REF!</f>
        <v>#REF!</v>
      </c>
      <c r="AC195" s="501" t="e">
        <f>BALANCE!#REF!+BALANCE!#REF!+BALANCE!#REF!</f>
        <v>#REF!</v>
      </c>
      <c r="AD195" s="501" t="e">
        <f>BALANCE!#REF!+BALANCE!#REF!+BALANCE!#REF!</f>
        <v>#REF!</v>
      </c>
      <c r="AE195" s="501" t="e">
        <f>BALANCE!#REF!+BALANCE!#REF!+BALANCE!#REF!</f>
        <v>#REF!</v>
      </c>
      <c r="AF195" s="501" t="e">
        <f>BALANCE!#REF!+BALANCE!#REF!+BALANCE!#REF!</f>
        <v>#REF!</v>
      </c>
      <c r="AG195" s="501" t="e">
        <f>BALANCE!#REF!+BALANCE!#REF!+BALANCE!#REF!</f>
        <v>#REF!</v>
      </c>
      <c r="AH195" s="501" t="e">
        <f>BALANCE!#REF!+BALANCE!#REF!+BALANCE!#REF!</f>
        <v>#REF!</v>
      </c>
      <c r="AI195" s="501" t="e">
        <f>BALANCE!#REF!+BALANCE!#REF!+BALANCE!#REF!</f>
        <v>#REF!</v>
      </c>
      <c r="AJ195" s="502" t="e">
        <f>BALANCE!#REF!+BALANCE!#REF!+BALANCE!#REF!</f>
        <v>#REF!</v>
      </c>
    </row>
    <row r="196" spans="2:36" s="503" customFormat="1" hidden="1" x14ac:dyDescent="0.25">
      <c r="B196" s="504" t="s">
        <v>1078</v>
      </c>
      <c r="C196" s="500" t="s">
        <v>637</v>
      </c>
      <c r="D196" s="501" t="e">
        <f>BALANCE!#REF!+BALANCE!#REF!+BALANCE!#REF!</f>
        <v>#REF!</v>
      </c>
      <c r="E196" s="501" t="e">
        <f>BALANCE!#REF!+BALANCE!#REF!+BALANCE!#REF!</f>
        <v>#REF!</v>
      </c>
      <c r="F196" s="501" t="e">
        <f>BALANCE!#REF!+BALANCE!#REF!+BALANCE!#REF!</f>
        <v>#REF!</v>
      </c>
      <c r="G196" s="501" t="e">
        <f>BALANCE!#REF!+BALANCE!#REF!+BALANCE!#REF!</f>
        <v>#REF!</v>
      </c>
      <c r="H196" s="501" t="e">
        <f>BALANCE!#REF!+BALANCE!#REF!+BALANCE!#REF!</f>
        <v>#REF!</v>
      </c>
      <c r="I196" s="501" t="e">
        <f>BALANCE!#REF!+BALANCE!#REF!+BALANCE!#REF!</f>
        <v>#REF!</v>
      </c>
      <c r="J196" s="501" t="e">
        <f>BALANCE!#REF!+BALANCE!#REF!+BALANCE!#REF!</f>
        <v>#REF!</v>
      </c>
      <c r="K196" s="501" t="e">
        <f>BALANCE!#REF!+BALANCE!#REF!+BALANCE!#REF!</f>
        <v>#REF!</v>
      </c>
      <c r="L196" s="501" t="e">
        <f>BALANCE!#REF!+BALANCE!#REF!+BALANCE!#REF!</f>
        <v>#REF!</v>
      </c>
      <c r="M196" s="501" t="e">
        <f>BALANCE!#REF!+BALANCE!#REF!+BALANCE!#REF!</f>
        <v>#REF!</v>
      </c>
      <c r="N196" s="501" t="e">
        <f>BALANCE!#REF!+BALANCE!#REF!+BALANCE!#REF!</f>
        <v>#REF!</v>
      </c>
      <c r="O196" s="501" t="e">
        <f>BALANCE!#REF!+BALANCE!#REF!+BALANCE!#REF!</f>
        <v>#REF!</v>
      </c>
      <c r="P196" s="501" t="e">
        <f>BALANCE!#REF!+BALANCE!#REF!+BALANCE!#REF!</f>
        <v>#REF!</v>
      </c>
      <c r="Q196" s="501" t="e">
        <f>BALANCE!#REF!+BALANCE!#REF!+BALANCE!#REF!</f>
        <v>#REF!</v>
      </c>
      <c r="R196" s="501" t="e">
        <f>BALANCE!#REF!+BALANCE!#REF!+BALANCE!#REF!</f>
        <v>#REF!</v>
      </c>
      <c r="S196" s="501" t="e">
        <f>BALANCE!#REF!+BALANCE!#REF!+BALANCE!#REF!</f>
        <v>#REF!</v>
      </c>
      <c r="T196" s="501" t="e">
        <f>BALANCE!#REF!+BALANCE!#REF!+BALANCE!#REF!</f>
        <v>#REF!</v>
      </c>
      <c r="U196" s="501" t="e">
        <f>BALANCE!#REF!+BALANCE!#REF!+BALANCE!#REF!</f>
        <v>#REF!</v>
      </c>
      <c r="V196" s="501" t="e">
        <f>BALANCE!#REF!+BALANCE!#REF!+BALANCE!#REF!</f>
        <v>#REF!</v>
      </c>
      <c r="W196" s="501" t="e">
        <f>BALANCE!#REF!+BALANCE!#REF!+BALANCE!#REF!</f>
        <v>#REF!</v>
      </c>
      <c r="X196" s="501" t="e">
        <f>BALANCE!#REF!+BALANCE!#REF!+BALANCE!#REF!</f>
        <v>#REF!</v>
      </c>
      <c r="Y196" s="501" t="e">
        <f>BALANCE!#REF!+BALANCE!#REF!+BALANCE!#REF!</f>
        <v>#REF!</v>
      </c>
      <c r="Z196" s="501" t="e">
        <f>BALANCE!#REF!+BALANCE!#REF!+BALANCE!#REF!</f>
        <v>#REF!</v>
      </c>
      <c r="AA196" s="501" t="e">
        <f>BALANCE!#REF!+BALANCE!#REF!+BALANCE!#REF!</f>
        <v>#REF!</v>
      </c>
      <c r="AB196" s="501" t="e">
        <f>BALANCE!#REF!+BALANCE!#REF!+BALANCE!#REF!</f>
        <v>#REF!</v>
      </c>
      <c r="AC196" s="501" t="e">
        <f>BALANCE!#REF!+BALANCE!#REF!+BALANCE!#REF!</f>
        <v>#REF!</v>
      </c>
      <c r="AD196" s="501" t="e">
        <f>BALANCE!#REF!+BALANCE!#REF!+BALANCE!#REF!</f>
        <v>#REF!</v>
      </c>
      <c r="AE196" s="501" t="e">
        <f>BALANCE!#REF!+BALANCE!#REF!+BALANCE!#REF!</f>
        <v>#REF!</v>
      </c>
      <c r="AF196" s="501" t="e">
        <f>BALANCE!#REF!+BALANCE!#REF!+BALANCE!#REF!</f>
        <v>#REF!</v>
      </c>
      <c r="AG196" s="501" t="e">
        <f>BALANCE!#REF!+BALANCE!#REF!+BALANCE!#REF!</f>
        <v>#REF!</v>
      </c>
      <c r="AH196" s="501" t="e">
        <f>BALANCE!#REF!+BALANCE!#REF!+BALANCE!#REF!</f>
        <v>#REF!</v>
      </c>
      <c r="AI196" s="501" t="e">
        <f>BALANCE!#REF!+BALANCE!#REF!+BALANCE!#REF!</f>
        <v>#REF!</v>
      </c>
      <c r="AJ196" s="502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79"/>
    </row>
    <row r="198" spans="2:36" x14ac:dyDescent="0.25">
      <c r="B198" s="31"/>
      <c r="C198" s="6" t="s">
        <v>1857</v>
      </c>
      <c r="D198" s="21">
        <f>SUM(D199:D204)</f>
        <v>0</v>
      </c>
      <c r="E198" s="21">
        <f t="shared" ref="E198:AI198" si="27">SUM(E199:E204)</f>
        <v>2421.8410999999996</v>
      </c>
      <c r="F198" s="21">
        <f t="shared" si="27"/>
        <v>7.0000000000000001E-3</v>
      </c>
      <c r="G198" s="21">
        <f t="shared" si="27"/>
        <v>0</v>
      </c>
      <c r="H198" s="21">
        <f t="shared" si="27"/>
        <v>2421.8480999999997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1.1741600000000001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1.1741600000000001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2423.0222599999997</v>
      </c>
      <c r="AF198" s="21">
        <f t="shared" si="27"/>
        <v>0</v>
      </c>
      <c r="AG198" s="21">
        <f t="shared" si="27"/>
        <v>1.1741600000000001</v>
      </c>
      <c r="AH198" s="21">
        <f t="shared" si="27"/>
        <v>0</v>
      </c>
      <c r="AI198" s="21">
        <f t="shared" si="27"/>
        <v>0</v>
      </c>
      <c r="AJ198" s="378">
        <f>SUM(AJ199:AJ204)</f>
        <v>2421.8480999999997</v>
      </c>
    </row>
    <row r="199" spans="2:36" x14ac:dyDescent="0.25">
      <c r="B199" s="38" t="s">
        <v>1079</v>
      </c>
      <c r="C199" s="9" t="s">
        <v>629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79">
        <f>BALANCE!AJ298+BALANCE!AJ330+BALANCE!AJ362</f>
        <v>0</v>
      </c>
    </row>
    <row r="200" spans="2:36" x14ac:dyDescent="0.25">
      <c r="B200" s="38" t="s">
        <v>1080</v>
      </c>
      <c r="C200" s="9" t="s">
        <v>631</v>
      </c>
      <c r="D200" s="22">
        <f>BALANCE!D299+BALANCE!D331+BALANCE!D363</f>
        <v>0</v>
      </c>
      <c r="E200" s="22">
        <f>BALANCE!E299+BALANCE!E331+BALANCE!E363</f>
        <v>246.12589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246.12589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0.37939999999999996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0.37939999999999996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246.50529</v>
      </c>
      <c r="AF200" s="22">
        <f>BALANCE!AF299+BALANCE!AF331+BALANCE!AF363</f>
        <v>0</v>
      </c>
      <c r="AG200" s="22">
        <f>BALANCE!AG299+BALANCE!AG331+BALANCE!AG363</f>
        <v>0.37939999999999996</v>
      </c>
      <c r="AH200" s="22">
        <f>BALANCE!AH299+BALANCE!AH331+BALANCE!AH363</f>
        <v>0</v>
      </c>
      <c r="AI200" s="22">
        <f>BALANCE!AI299+BALANCE!AI331+BALANCE!AI363</f>
        <v>0</v>
      </c>
      <c r="AJ200" s="379">
        <f>BALANCE!AJ299+BALANCE!AJ331+BALANCE!AJ363</f>
        <v>246.12589</v>
      </c>
    </row>
    <row r="201" spans="2:36" x14ac:dyDescent="0.25">
      <c r="B201" s="38" t="s">
        <v>1081</v>
      </c>
      <c r="C201" s="9" t="s">
        <v>1116</v>
      </c>
      <c r="D201" s="22">
        <f>BALANCE!D300+BALANCE!D332+BALANCE!D364</f>
        <v>0</v>
      </c>
      <c r="E201" s="22">
        <f>BALANCE!E300+BALANCE!E332+BALANCE!E364</f>
        <v>1193.8657599999999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1193.8657599999999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0.43901000000000001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0.43901000000000001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1194.30477</v>
      </c>
      <c r="AF201" s="22">
        <f>BALANCE!AF300+BALANCE!AF332+BALANCE!AF364</f>
        <v>0</v>
      </c>
      <c r="AG201" s="22">
        <f>BALANCE!AG300+BALANCE!AG332+BALANCE!AG364</f>
        <v>0.43901000000000001</v>
      </c>
      <c r="AH201" s="22">
        <f>BALANCE!AH300+BALANCE!AH332+BALANCE!AH364</f>
        <v>0</v>
      </c>
      <c r="AI201" s="22">
        <f>BALANCE!AI300+BALANCE!AI332+BALANCE!AI364</f>
        <v>0</v>
      </c>
      <c r="AJ201" s="379">
        <f>BALANCE!AJ300+BALANCE!AJ332+BALANCE!AJ364</f>
        <v>1193.8657599999999</v>
      </c>
    </row>
    <row r="202" spans="2:36" x14ac:dyDescent="0.25">
      <c r="B202" s="38" t="s">
        <v>1082</v>
      </c>
      <c r="C202" s="9" t="s">
        <v>1117</v>
      </c>
      <c r="D202" s="22">
        <f>BALANCE!D301+BALANCE!D333+BALANCE!D365</f>
        <v>0</v>
      </c>
      <c r="E202" s="22">
        <f>BALANCE!E301+BALANCE!E333+BALANCE!E365</f>
        <v>76.597369999999998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76.597369999999998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0.35575000000000001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0.35575000000000001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76.953119999999998</v>
      </c>
      <c r="AF202" s="22">
        <f>BALANCE!AF301+BALANCE!AF333+BALANCE!AF365</f>
        <v>0</v>
      </c>
      <c r="AG202" s="22">
        <f>BALANCE!AG301+BALANCE!AG333+BALANCE!AG365</f>
        <v>0.35575000000000001</v>
      </c>
      <c r="AH202" s="22">
        <f>BALANCE!AH301+BALANCE!AH333+BALANCE!AH365</f>
        <v>0</v>
      </c>
      <c r="AI202" s="22">
        <f>BALANCE!AI301+BALANCE!AI333+BALANCE!AI365</f>
        <v>0</v>
      </c>
      <c r="AJ202" s="379">
        <f>BALANCE!AJ301+BALANCE!AJ333+BALANCE!AJ365</f>
        <v>76.597369999999998</v>
      </c>
    </row>
    <row r="203" spans="2:36" x14ac:dyDescent="0.25">
      <c r="B203" s="38" t="s">
        <v>1083</v>
      </c>
      <c r="C203" s="188" t="s">
        <v>1118</v>
      </c>
      <c r="D203" s="22">
        <f>BALANCE!D302+BALANCE!D334+BALANCE!D366</f>
        <v>0</v>
      </c>
      <c r="E203" s="22">
        <f>BALANCE!E302+BALANCE!E334+BALANCE!E366</f>
        <v>727.14817000000005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727.14817000000005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727.14817000000005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79">
        <f>BALANCE!AJ302+BALANCE!AJ334+BALANCE!AJ366</f>
        <v>727.14817000000005</v>
      </c>
    </row>
    <row r="204" spans="2:36" x14ac:dyDescent="0.25">
      <c r="B204" s="38" t="s">
        <v>1120</v>
      </c>
      <c r="C204" s="188" t="s">
        <v>1119</v>
      </c>
      <c r="D204" s="22">
        <f>BALANCE!D303+BALANCE!D335+BALANCE!D367</f>
        <v>0</v>
      </c>
      <c r="E204" s="22">
        <f>BALANCE!E303+BALANCE!E335+BALANCE!E367</f>
        <v>178.10391000000001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178.11091000000002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178.11091000000002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79">
        <f>BALANCE!AJ303+BALANCE!AJ335+BALANCE!AJ367</f>
        <v>178.11091000000002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79"/>
    </row>
    <row r="206" spans="2:36" x14ac:dyDescent="0.25">
      <c r="B206" s="31"/>
      <c r="C206" s="191" t="s">
        <v>1047</v>
      </c>
      <c r="D206" s="21">
        <f>SUM(D207:D211)</f>
        <v>49.268619999999999</v>
      </c>
      <c r="E206" s="21">
        <f t="shared" ref="E206:AI206" si="28">SUM(E207:E211)</f>
        <v>1520.9151299999999</v>
      </c>
      <c r="F206" s="21">
        <f t="shared" si="28"/>
        <v>2.98672</v>
      </c>
      <c r="G206" s="21">
        <f t="shared" si="28"/>
        <v>0.41981999999999997</v>
      </c>
      <c r="H206" s="21">
        <f t="shared" si="28"/>
        <v>1573.5902899999999</v>
      </c>
      <c r="I206" s="21">
        <f t="shared" si="28"/>
        <v>0</v>
      </c>
      <c r="J206" s="21">
        <f t="shared" si="28"/>
        <v>33.314839999999997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0.94569000000000014</v>
      </c>
      <c r="Q206" s="21">
        <f t="shared" si="28"/>
        <v>0</v>
      </c>
      <c r="R206" s="21">
        <f t="shared" si="28"/>
        <v>34.260529999999996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1607.8508199999999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78">
        <f>SUM(AJ207:AJ211)</f>
        <v>1607.8508199999999</v>
      </c>
    </row>
    <row r="207" spans="2:36" x14ac:dyDescent="0.25">
      <c r="B207" s="38" t="s">
        <v>1104</v>
      </c>
      <c r="C207" s="9" t="s">
        <v>629</v>
      </c>
      <c r="D207" s="22">
        <f>BALANCE!D441+BALANCE!D453+BALANCE!D465</f>
        <v>1.7520199999999999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1.7520199999999999</v>
      </c>
      <c r="I207" s="22">
        <f>BALANCE!I441+BALANCE!I453+BALANCE!I465</f>
        <v>0</v>
      </c>
      <c r="J207" s="22">
        <f>BALANCE!J441+BALANCE!J453+BALANCE!J465</f>
        <v>14.660459999999999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14.660459999999999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16.412479999999999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79">
        <f>BALANCE!AJ441+BALANCE!AJ453+BALANCE!AJ465</f>
        <v>16.412479999999999</v>
      </c>
    </row>
    <row r="208" spans="2:36" x14ac:dyDescent="0.25">
      <c r="B208" s="38" t="s">
        <v>1105</v>
      </c>
      <c r="C208" s="9" t="s">
        <v>631</v>
      </c>
      <c r="D208" s="22">
        <f>BALANCE!D442+BALANCE!D454+BALANCE!D466</f>
        <v>5.9468300000000003</v>
      </c>
      <c r="E208" s="22">
        <f>BALANCE!E442+BALANCE!E454+BALANCE!E466</f>
        <v>150.58382</v>
      </c>
      <c r="F208" s="22">
        <f>BALANCE!F442+BALANCE!F454+BALANCE!F466</f>
        <v>0.65989999999999993</v>
      </c>
      <c r="G208" s="22">
        <f>BALANCE!G442+BALANCE!G454+BALANCE!G466</f>
        <v>0.41981999999999997</v>
      </c>
      <c r="H208" s="22">
        <f>BALANCE!H442+BALANCE!H454+BALANCE!H466</f>
        <v>157.61036999999999</v>
      </c>
      <c r="I208" s="22">
        <f>BALANCE!I442+BALANCE!I454+BALANCE!I466</f>
        <v>0</v>
      </c>
      <c r="J208" s="22">
        <f>BALANCE!J442+BALANCE!J454+BALANCE!J466</f>
        <v>2.39778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0.30160000000000003</v>
      </c>
      <c r="Q208" s="22">
        <f>BALANCE!Q442+BALANCE!Q454+BALANCE!Q466</f>
        <v>0</v>
      </c>
      <c r="R208" s="22">
        <f>BALANCE!R442+BALANCE!R454+BALANCE!R466</f>
        <v>2.6993800000000001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160.30974999999998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79">
        <f>BALANCE!AJ442+BALANCE!AJ454+BALANCE!AJ466</f>
        <v>160.30975000000001</v>
      </c>
    </row>
    <row r="209" spans="2:36" x14ac:dyDescent="0.25">
      <c r="B209" s="38" t="s">
        <v>1106</v>
      </c>
      <c r="C209" s="9" t="s">
        <v>633</v>
      </c>
      <c r="D209" s="22">
        <f>BALANCE!D443+BALANCE!D455+BALANCE!D467</f>
        <v>4.6333199999999994</v>
      </c>
      <c r="E209" s="22">
        <f>BALANCE!E443+BALANCE!E455+BALANCE!E467</f>
        <v>284.01097999999996</v>
      </c>
      <c r="F209" s="22">
        <f>BALANCE!F443+BALANCE!F455+BALANCE!F467</f>
        <v>1.90849</v>
      </c>
      <c r="G209" s="22">
        <f>BALANCE!G443+BALANCE!G455+BALANCE!G467</f>
        <v>0</v>
      </c>
      <c r="H209" s="22">
        <f>BALANCE!H443+BALANCE!H455+BALANCE!H467</f>
        <v>290.55278999999996</v>
      </c>
      <c r="I209" s="22">
        <f>BALANCE!I443+BALANCE!I455+BALANCE!I467</f>
        <v>0</v>
      </c>
      <c r="J209" s="22">
        <f>BALANCE!J443+BALANCE!J455+BALANCE!J467</f>
        <v>1.4999200000000001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0.38792000000000004</v>
      </c>
      <c r="Q209" s="22">
        <f>BALANCE!Q443+BALANCE!Q455+BALANCE!Q467</f>
        <v>0</v>
      </c>
      <c r="R209" s="22">
        <f>BALANCE!R443+BALANCE!R455+BALANCE!R467</f>
        <v>1.8878400000000002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292.44062999999994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79">
        <f>BALANCE!AJ443+BALANCE!AJ455+BALANCE!AJ467</f>
        <v>292.44062999999994</v>
      </c>
    </row>
    <row r="210" spans="2:36" x14ac:dyDescent="0.25">
      <c r="B210" s="38" t="s">
        <v>1107</v>
      </c>
      <c r="C210" s="9" t="s">
        <v>635</v>
      </c>
      <c r="D210" s="22">
        <f>BALANCE!D444+BALANCE!D456+BALANCE!D468</f>
        <v>6.47898</v>
      </c>
      <c r="E210" s="22">
        <f>BALANCE!E444+BALANCE!E456+BALANCE!E468</f>
        <v>306.35765999999995</v>
      </c>
      <c r="F210" s="22">
        <f>BALANCE!F444+BALANCE!F456+BALANCE!F468</f>
        <v>0.41832999999999998</v>
      </c>
      <c r="G210" s="22">
        <f>BALANCE!G444+BALANCE!G456+BALANCE!G468</f>
        <v>0</v>
      </c>
      <c r="H210" s="22">
        <f>BALANCE!H444+BALANCE!H456+BALANCE!H468</f>
        <v>313.25496999999996</v>
      </c>
      <c r="I210" s="22">
        <f>BALANCE!I444+BALANCE!I456+BALANCE!I468</f>
        <v>0</v>
      </c>
      <c r="J210" s="22">
        <f>BALANCE!J444+BALANCE!J456+BALANCE!J468</f>
        <v>14.2241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0.25417000000000001</v>
      </c>
      <c r="Q210" s="22">
        <f>BALANCE!Q444+BALANCE!Q456+BALANCE!Q468</f>
        <v>0</v>
      </c>
      <c r="R210" s="22">
        <f>BALANCE!R444+BALANCE!R456+BALANCE!R468</f>
        <v>14.47827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327.73323999999997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79">
        <f>BALANCE!AJ444+BALANCE!AJ456+BALANCE!AJ468</f>
        <v>327.73323999999997</v>
      </c>
    </row>
    <row r="211" spans="2:36" x14ac:dyDescent="0.25">
      <c r="B211" s="38" t="s">
        <v>1108</v>
      </c>
      <c r="C211" s="9" t="s">
        <v>637</v>
      </c>
      <c r="D211" s="22">
        <f>BALANCE!D445+BALANCE!D457+BALANCE!D469</f>
        <v>30.457470000000001</v>
      </c>
      <c r="E211" s="22">
        <f>BALANCE!E445+BALANCE!E457+BALANCE!E469</f>
        <v>779.96267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810.42013999999995</v>
      </c>
      <c r="I211" s="22">
        <f>BALANCE!I445+BALANCE!I457+BALANCE!I469</f>
        <v>0</v>
      </c>
      <c r="J211" s="22">
        <f>BALANCE!J445+BALANCE!J457+BALANCE!J469</f>
        <v>0.53258000000000005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2E-3</v>
      </c>
      <c r="Q211" s="22">
        <f>BALANCE!Q445+BALANCE!Q457+BALANCE!Q469</f>
        <v>0</v>
      </c>
      <c r="R211" s="22">
        <f>BALANCE!R445+BALANCE!R457+BALANCE!R469</f>
        <v>0.53458000000000006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810.95471999999995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79">
        <f>BALANCE!AJ445+BALANCE!AJ457+BALANCE!AJ469</f>
        <v>810.95471999999995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79"/>
    </row>
    <row r="213" spans="2:36" x14ac:dyDescent="0.25">
      <c r="B213" s="31"/>
      <c r="C213" s="191" t="s">
        <v>1048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78">
        <f>SUM(AJ214:AJ218)</f>
        <v>0</v>
      </c>
    </row>
    <row r="214" spans="2:36" x14ac:dyDescent="0.25">
      <c r="B214" s="38" t="s">
        <v>1109</v>
      </c>
      <c r="C214" s="9" t="s">
        <v>629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79">
        <f>BALANCE!AJ447+BALANCE!AJ459+BALANCE!AJ471</f>
        <v>0</v>
      </c>
    </row>
    <row r="215" spans="2:36" x14ac:dyDescent="0.25">
      <c r="B215" s="38" t="s">
        <v>1110</v>
      </c>
      <c r="C215" s="9" t="s">
        <v>631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79">
        <f>BALANCE!AJ448+BALANCE!AJ460+BALANCE!AJ472</f>
        <v>0</v>
      </c>
    </row>
    <row r="216" spans="2:36" x14ac:dyDescent="0.25">
      <c r="B216" s="38" t="s">
        <v>1111</v>
      </c>
      <c r="C216" s="9" t="s">
        <v>633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79">
        <f>BALANCE!AJ449+BALANCE!AJ461+BALANCE!AJ473</f>
        <v>0</v>
      </c>
    </row>
    <row r="217" spans="2:36" x14ac:dyDescent="0.25">
      <c r="B217" s="38" t="s">
        <v>1112</v>
      </c>
      <c r="C217" s="9" t="s">
        <v>635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79">
        <f>BALANCE!AJ450+BALANCE!AJ462+BALANCE!AJ474</f>
        <v>0</v>
      </c>
    </row>
    <row r="218" spans="2:36" x14ac:dyDescent="0.25">
      <c r="B218" s="38" t="s">
        <v>1113</v>
      </c>
      <c r="C218" s="9" t="s">
        <v>637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79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79"/>
    </row>
    <row r="220" spans="2:36" s="14" customFormat="1" x14ac:dyDescent="0.25">
      <c r="B220" s="95"/>
      <c r="C220" s="331" t="s">
        <v>725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81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79"/>
    </row>
    <row r="222" spans="2:36" s="475" customFormat="1" x14ac:dyDescent="0.25">
      <c r="B222" s="474"/>
      <c r="C222" s="467" t="s">
        <v>1858</v>
      </c>
      <c r="D222" s="468">
        <f t="shared" ref="D222:D227" si="31">IF((D8+D78+D148)=0,0,((D78+D148)/(D8+D78+D148)))*100</f>
        <v>0.88477603562561513</v>
      </c>
      <c r="E222" s="468">
        <f t="shared" ref="E222:AI222" si="32">IF((E8+E78+E148)=0,0,((E78+E148)/(E8+E78+E148)))*100</f>
        <v>2.0283842188134575</v>
      </c>
      <c r="F222" s="468">
        <f t="shared" si="32"/>
        <v>1.2299098299662032</v>
      </c>
      <c r="G222" s="468">
        <f t="shared" si="32"/>
        <v>0.64312650180913233</v>
      </c>
      <c r="H222" s="468">
        <f t="shared" si="32"/>
        <v>1.0752917189054045</v>
      </c>
      <c r="I222" s="468">
        <f t="shared" si="32"/>
        <v>1.2141720050843716</v>
      </c>
      <c r="J222" s="468">
        <f t="shared" si="32"/>
        <v>0.33731960552546997</v>
      </c>
      <c r="K222" s="468">
        <f t="shared" si="32"/>
        <v>9.4399409973479861E-7</v>
      </c>
      <c r="L222" s="468">
        <f t="shared" ref="L222:L227" si="33">IF((L8+L78+L148)=0,0,((L78+L148)/(L8+L78+L148)))*100</f>
        <v>2.070518310691603</v>
      </c>
      <c r="M222" s="468">
        <f t="shared" si="32"/>
        <v>3.5182483274916576</v>
      </c>
      <c r="N222" s="468">
        <f t="shared" si="32"/>
        <v>0.19760494231345871</v>
      </c>
      <c r="O222" s="468">
        <f t="shared" si="32"/>
        <v>3.3720935498144531</v>
      </c>
      <c r="P222" s="468">
        <f t="shared" si="32"/>
        <v>0.88306633136252832</v>
      </c>
      <c r="Q222" s="468">
        <f t="shared" si="32"/>
        <v>0.34599109148154894</v>
      </c>
      <c r="R222" s="468">
        <f t="shared" si="32"/>
        <v>0.54889900314434958</v>
      </c>
      <c r="S222" s="468">
        <f t="shared" ref="S222:S227" si="34">IF((S8+S78+S148)=0,0,((S78+S148)/(S8+S78+S148)))*100</f>
        <v>1.448637586588533</v>
      </c>
      <c r="T222" s="468">
        <f t="shared" si="32"/>
        <v>1.0113064053876484</v>
      </c>
      <c r="U222" s="468">
        <f t="shared" si="32"/>
        <v>1.5990083409163001</v>
      </c>
      <c r="V222" s="468">
        <f t="shared" si="32"/>
        <v>1.0776195975440137</v>
      </c>
      <c r="W222" s="468">
        <f t="shared" si="32"/>
        <v>0</v>
      </c>
      <c r="X222" s="468">
        <f t="shared" si="32"/>
        <v>8.8473870958589806</v>
      </c>
      <c r="Y222" s="468">
        <f t="shared" si="32"/>
        <v>0</v>
      </c>
      <c r="Z222" s="468">
        <f t="shared" si="32"/>
        <v>7.9780628491712786</v>
      </c>
      <c r="AA222" s="468">
        <f t="shared" si="32"/>
        <v>0</v>
      </c>
      <c r="AB222" s="468">
        <f t="shared" si="32"/>
        <v>2.3878606677987531</v>
      </c>
      <c r="AC222" s="468">
        <f t="shared" ref="AC222:AC227" si="35">IF((AC8+AC78+AC148)=0,0,((AC78+AC148)/(AC8+AC78+AC148)))*100</f>
        <v>0</v>
      </c>
      <c r="AD222" s="468">
        <f t="shared" si="32"/>
        <v>1.2914923564177621</v>
      </c>
      <c r="AE222" s="468">
        <f t="shared" si="32"/>
        <v>0.88023064266549278</v>
      </c>
      <c r="AF222" s="468">
        <f t="shared" si="32"/>
        <v>0.17876859419443475</v>
      </c>
      <c r="AG222" s="468">
        <f t="shared" si="32"/>
        <v>2.5767642566307236</v>
      </c>
      <c r="AH222" s="468">
        <f t="shared" si="32"/>
        <v>0</v>
      </c>
      <c r="AI222" s="468">
        <f t="shared" si="32"/>
        <v>0</v>
      </c>
      <c r="AJ222" s="469">
        <f t="shared" ref="AJ222:AJ227" si="36">IF((AJ8+AJ78+AJ148)=0,0,((AJ78+AJ148)/(AJ8+AJ78+AJ148)))*100</f>
        <v>0.99497986170004582</v>
      </c>
    </row>
    <row r="223" spans="2:36" s="84" customFormat="1" x14ac:dyDescent="0.25">
      <c r="B223" s="85"/>
      <c r="C223" s="9" t="s">
        <v>629</v>
      </c>
      <c r="D223" s="96">
        <f t="shared" si="31"/>
        <v>0.26708146544741129</v>
      </c>
      <c r="E223" s="96">
        <f t="shared" ref="E223:AI223" si="37">IF((E9+E79+E149)=0,0,((E79+E149)/(E9+E79+E149)))*100</f>
        <v>1.9221066798634927</v>
      </c>
      <c r="F223" s="96">
        <f t="shared" si="37"/>
        <v>1.5246827543441497</v>
      </c>
      <c r="G223" s="96">
        <f t="shared" si="37"/>
        <v>0.24870117141183889</v>
      </c>
      <c r="H223" s="96">
        <f t="shared" si="37"/>
        <v>0.76321167816925717</v>
      </c>
      <c r="I223" s="96">
        <f t="shared" si="37"/>
        <v>0.84711171608183955</v>
      </c>
      <c r="J223" s="96">
        <f t="shared" si="37"/>
        <v>5.6551277521858692E-2</v>
      </c>
      <c r="K223" s="96">
        <f t="shared" si="37"/>
        <v>0</v>
      </c>
      <c r="L223" s="96">
        <f t="shared" si="33"/>
        <v>1.5107163739855098</v>
      </c>
      <c r="M223" s="96">
        <f t="shared" si="37"/>
        <v>0.92342724788268293</v>
      </c>
      <c r="N223" s="96">
        <f t="shared" si="37"/>
        <v>0.1094652835837905</v>
      </c>
      <c r="O223" s="96">
        <f t="shared" si="37"/>
        <v>2.6223612335174313</v>
      </c>
      <c r="P223" s="96">
        <f t="shared" si="37"/>
        <v>1.2299805347317898</v>
      </c>
      <c r="Q223" s="96">
        <f t="shared" si="37"/>
        <v>0</v>
      </c>
      <c r="R223" s="96">
        <f t="shared" si="37"/>
        <v>0.35303562833594604</v>
      </c>
      <c r="S223" s="96">
        <f t="shared" si="34"/>
        <v>4.7229849436074334</v>
      </c>
      <c r="T223" s="96">
        <f t="shared" si="37"/>
        <v>0.27026600916476379</v>
      </c>
      <c r="U223" s="96">
        <f t="shared" si="37"/>
        <v>2.1255212855702861</v>
      </c>
      <c r="V223" s="96">
        <f t="shared" si="37"/>
        <v>5.8664923113184804</v>
      </c>
      <c r="W223" s="96">
        <f t="shared" si="37"/>
        <v>0</v>
      </c>
      <c r="X223" s="96">
        <f t="shared" si="37"/>
        <v>5.1927273544783672</v>
      </c>
      <c r="Y223" s="96">
        <f t="shared" si="37"/>
        <v>0</v>
      </c>
      <c r="Z223" s="96">
        <f t="shared" si="37"/>
        <v>12.013099514177027</v>
      </c>
      <c r="AA223" s="96">
        <f t="shared" si="37"/>
        <v>0</v>
      </c>
      <c r="AB223" s="96">
        <f t="shared" si="37"/>
        <v>2.6314522057285243</v>
      </c>
      <c r="AC223" s="96">
        <f t="shared" si="35"/>
        <v>0</v>
      </c>
      <c r="AD223" s="96">
        <f t="shared" si="37"/>
        <v>3.2389472800117565</v>
      </c>
      <c r="AE223" s="96">
        <f t="shared" si="37"/>
        <v>0.64925079941566721</v>
      </c>
      <c r="AF223" s="96">
        <f t="shared" si="37"/>
        <v>8.1193715724267729E-2</v>
      </c>
      <c r="AG223" s="96">
        <f t="shared" si="37"/>
        <v>1.4040046699267561</v>
      </c>
      <c r="AH223" s="96">
        <f t="shared" si="37"/>
        <v>0</v>
      </c>
      <c r="AI223" s="96">
        <f t="shared" si="37"/>
        <v>0</v>
      </c>
      <c r="AJ223" s="382">
        <f t="shared" si="36"/>
        <v>0.74126878805794738</v>
      </c>
    </row>
    <row r="224" spans="2:36" s="84" customFormat="1" x14ac:dyDescent="0.25">
      <c r="B224" s="85"/>
      <c r="C224" s="9" t="s">
        <v>631</v>
      </c>
      <c r="D224" s="96">
        <f t="shared" si="31"/>
        <v>0.47403850022474148</v>
      </c>
      <c r="E224" s="96">
        <f t="shared" ref="E224:AI224" si="38">IF((E10+E80+E150)=0,0,((E80+E150)/(E10+E80+E150)))*100</f>
        <v>1.5198601060417369</v>
      </c>
      <c r="F224" s="96">
        <f t="shared" si="38"/>
        <v>1.3435838988596169</v>
      </c>
      <c r="G224" s="96">
        <f t="shared" si="38"/>
        <v>0.46260608242393458</v>
      </c>
      <c r="H224" s="96">
        <f t="shared" si="38"/>
        <v>0.91990248695904608</v>
      </c>
      <c r="I224" s="96">
        <f t="shared" si="38"/>
        <v>0.74509263457434483</v>
      </c>
      <c r="J224" s="96">
        <f t="shared" si="38"/>
        <v>0.75258172716210037</v>
      </c>
      <c r="K224" s="96">
        <f t="shared" si="38"/>
        <v>0</v>
      </c>
      <c r="L224" s="96">
        <f t="shared" si="33"/>
        <v>3.4569002731757039</v>
      </c>
      <c r="M224" s="96">
        <f t="shared" si="38"/>
        <v>10.588613990245385</v>
      </c>
      <c r="N224" s="96">
        <f t="shared" si="38"/>
        <v>0.22899874460398148</v>
      </c>
      <c r="O224" s="96">
        <f t="shared" si="38"/>
        <v>1.601532249348923</v>
      </c>
      <c r="P224" s="96">
        <f t="shared" si="38"/>
        <v>1.3806609353122621</v>
      </c>
      <c r="Q224" s="96">
        <f t="shared" si="38"/>
        <v>0</v>
      </c>
      <c r="R224" s="96">
        <f t="shared" si="38"/>
        <v>0.70739753008808726</v>
      </c>
      <c r="S224" s="96">
        <f t="shared" si="34"/>
        <v>0.8691716546311935</v>
      </c>
      <c r="T224" s="96">
        <f t="shared" si="38"/>
        <v>3.2954650460905328</v>
      </c>
      <c r="U224" s="96">
        <f t="shared" si="38"/>
        <v>3.0433710232249793</v>
      </c>
      <c r="V224" s="96">
        <f t="shared" si="38"/>
        <v>3.135532986117568</v>
      </c>
      <c r="W224" s="96">
        <f t="shared" si="38"/>
        <v>0</v>
      </c>
      <c r="X224" s="96">
        <f t="shared" si="38"/>
        <v>49.38673582551273</v>
      </c>
      <c r="Y224" s="96">
        <f t="shared" si="38"/>
        <v>0</v>
      </c>
      <c r="Z224" s="96">
        <f t="shared" si="38"/>
        <v>19.641218874554177</v>
      </c>
      <c r="AA224" s="96">
        <f t="shared" si="38"/>
        <v>0</v>
      </c>
      <c r="AB224" s="96">
        <f t="shared" si="38"/>
        <v>1.7734827151090604</v>
      </c>
      <c r="AC224" s="96">
        <f t="shared" si="35"/>
        <v>0</v>
      </c>
      <c r="AD224" s="96">
        <f t="shared" si="38"/>
        <v>1.8687918935136476</v>
      </c>
      <c r="AE224" s="96">
        <f t="shared" si="38"/>
        <v>0.86056032651349224</v>
      </c>
      <c r="AF224" s="96">
        <f t="shared" si="38"/>
        <v>0.18611619048899194</v>
      </c>
      <c r="AG224" s="96">
        <f t="shared" si="38"/>
        <v>6.158458462432618</v>
      </c>
      <c r="AH224" s="96">
        <f t="shared" si="38"/>
        <v>0</v>
      </c>
      <c r="AI224" s="96">
        <f t="shared" si="38"/>
        <v>0</v>
      </c>
      <c r="AJ224" s="382">
        <f t="shared" si="36"/>
        <v>0.9164803423711213</v>
      </c>
    </row>
    <row r="225" spans="2:36" s="84" customFormat="1" x14ac:dyDescent="0.25">
      <c r="B225" s="85"/>
      <c r="C225" s="9" t="s">
        <v>633</v>
      </c>
      <c r="D225" s="96">
        <f t="shared" si="31"/>
        <v>1.2452557103322432</v>
      </c>
      <c r="E225" s="96">
        <f t="shared" ref="E225:AI225" si="39">IF((E11+E81+E151)=0,0,((E81+E151)/(E11+E81+E151)))*100</f>
        <v>1.3653259648671305</v>
      </c>
      <c r="F225" s="96">
        <f t="shared" si="39"/>
        <v>1.4816742479249883</v>
      </c>
      <c r="G225" s="96">
        <f t="shared" si="39"/>
        <v>1.8621571688059027</v>
      </c>
      <c r="H225" s="96">
        <f t="shared" si="39"/>
        <v>1.5114846056270468</v>
      </c>
      <c r="I225" s="96">
        <f t="shared" si="39"/>
        <v>2.1512171452461337</v>
      </c>
      <c r="J225" s="96">
        <f t="shared" si="39"/>
        <v>0.14767012534301155</v>
      </c>
      <c r="K225" s="96">
        <f t="shared" si="39"/>
        <v>0</v>
      </c>
      <c r="L225" s="96">
        <f t="shared" si="33"/>
        <v>1.3718051280449017</v>
      </c>
      <c r="M225" s="96">
        <f t="shared" si="39"/>
        <v>2.9840374331931718</v>
      </c>
      <c r="N225" s="96">
        <f t="shared" si="39"/>
        <v>0.18462629232174016</v>
      </c>
      <c r="O225" s="96">
        <f t="shared" si="39"/>
        <v>0.95599795010311484</v>
      </c>
      <c r="P225" s="96">
        <f t="shared" si="39"/>
        <v>2.7693557273836693</v>
      </c>
      <c r="Q225" s="96">
        <f t="shared" si="39"/>
        <v>0</v>
      </c>
      <c r="R225" s="96">
        <f t="shared" si="39"/>
        <v>0.51946036248280048</v>
      </c>
      <c r="S225" s="96">
        <f t="shared" si="34"/>
        <v>2.6011184045525009</v>
      </c>
      <c r="T225" s="96">
        <f t="shared" si="39"/>
        <v>0.40827564498419805</v>
      </c>
      <c r="U225" s="96">
        <f t="shared" si="39"/>
        <v>2.2915518951870713</v>
      </c>
      <c r="V225" s="96">
        <f t="shared" si="39"/>
        <v>1.2227178913864372</v>
      </c>
      <c r="W225" s="96">
        <f t="shared" si="39"/>
        <v>0</v>
      </c>
      <c r="X225" s="96">
        <f t="shared" si="39"/>
        <v>0.77942148613528461</v>
      </c>
      <c r="Y225" s="96">
        <f t="shared" si="39"/>
        <v>0</v>
      </c>
      <c r="Z225" s="96">
        <f t="shared" si="39"/>
        <v>10.982243465735303</v>
      </c>
      <c r="AA225" s="96">
        <f t="shared" si="39"/>
        <v>0</v>
      </c>
      <c r="AB225" s="96">
        <f t="shared" si="39"/>
        <v>2.1637314814066304</v>
      </c>
      <c r="AC225" s="96">
        <f t="shared" si="35"/>
        <v>0</v>
      </c>
      <c r="AD225" s="96">
        <f t="shared" si="39"/>
        <v>1.9106018875966924</v>
      </c>
      <c r="AE225" s="96">
        <f t="shared" si="39"/>
        <v>1.1111851870905824</v>
      </c>
      <c r="AF225" s="96">
        <f t="shared" si="39"/>
        <v>0.15583909715443686</v>
      </c>
      <c r="AG225" s="96">
        <f t="shared" si="39"/>
        <v>1.9020131911435392</v>
      </c>
      <c r="AH225" s="96">
        <f t="shared" si="39"/>
        <v>0</v>
      </c>
      <c r="AI225" s="96">
        <f t="shared" si="39"/>
        <v>0</v>
      </c>
      <c r="AJ225" s="382">
        <f t="shared" si="36"/>
        <v>1.3458509669175607</v>
      </c>
    </row>
    <row r="226" spans="2:36" s="84" customFormat="1" x14ac:dyDescent="0.25">
      <c r="B226" s="85"/>
      <c r="C226" s="9" t="s">
        <v>635</v>
      </c>
      <c r="D226" s="96">
        <f t="shared" si="31"/>
        <v>1.6508262254427826</v>
      </c>
      <c r="E226" s="96">
        <f t="shared" ref="E226:AI226" si="40">IF((E12+E82+E152)=0,0,((E82+E152)/(E12+E82+E152)))*100</f>
        <v>2.2446658666810779</v>
      </c>
      <c r="F226" s="96">
        <f t="shared" si="40"/>
        <v>1.0219919774714652</v>
      </c>
      <c r="G226" s="96">
        <f t="shared" si="40"/>
        <v>0.62822443589582477</v>
      </c>
      <c r="H226" s="96">
        <f t="shared" si="40"/>
        <v>1.165316398084614</v>
      </c>
      <c r="I226" s="96">
        <f t="shared" si="40"/>
        <v>1.4076979651805781</v>
      </c>
      <c r="J226" s="96">
        <f t="shared" si="40"/>
        <v>8.0662766939999575E-2</v>
      </c>
      <c r="K226" s="96">
        <f t="shared" si="40"/>
        <v>0</v>
      </c>
      <c r="L226" s="96">
        <f t="shared" si="33"/>
        <v>1.2747808477773059</v>
      </c>
      <c r="M226" s="96">
        <f t="shared" si="40"/>
        <v>2.8682434693121204</v>
      </c>
      <c r="N226" s="96">
        <f t="shared" si="40"/>
        <v>0.11312623044445515</v>
      </c>
      <c r="O226" s="96">
        <f t="shared" si="40"/>
        <v>7.8776540675209352</v>
      </c>
      <c r="P226" s="96">
        <f t="shared" si="40"/>
        <v>1.2205987586151648</v>
      </c>
      <c r="Q226" s="96">
        <f t="shared" si="40"/>
        <v>0</v>
      </c>
      <c r="R226" s="96">
        <f t="shared" si="40"/>
        <v>0.55336528066316548</v>
      </c>
      <c r="S226" s="96">
        <f t="shared" si="34"/>
        <v>1.8577119501557202</v>
      </c>
      <c r="T226" s="96">
        <f t="shared" si="40"/>
        <v>1.2327549062650311</v>
      </c>
      <c r="U226" s="96">
        <f t="shared" si="40"/>
        <v>1.801506883386659</v>
      </c>
      <c r="V226" s="96">
        <f t="shared" si="40"/>
        <v>0.78582770413265191</v>
      </c>
      <c r="W226" s="96">
        <f t="shared" si="40"/>
        <v>0</v>
      </c>
      <c r="X226" s="96">
        <f t="shared" si="40"/>
        <v>3.6023429058258749</v>
      </c>
      <c r="Y226" s="96">
        <f t="shared" si="40"/>
        <v>0</v>
      </c>
      <c r="Z226" s="96">
        <f t="shared" si="40"/>
        <v>9.7734950952901567</v>
      </c>
      <c r="AA226" s="96">
        <f t="shared" si="40"/>
        <v>0</v>
      </c>
      <c r="AB226" s="96">
        <f t="shared" si="40"/>
        <v>1.8707415322314396</v>
      </c>
      <c r="AC226" s="96">
        <f t="shared" si="35"/>
        <v>0</v>
      </c>
      <c r="AD226" s="96">
        <f t="shared" si="40"/>
        <v>1.6151699343379793</v>
      </c>
      <c r="AE226" s="96">
        <f t="shared" si="40"/>
        <v>0.94270428006238516</v>
      </c>
      <c r="AF226" s="96">
        <f t="shared" si="40"/>
        <v>0.10892585800082767</v>
      </c>
      <c r="AG226" s="96">
        <f t="shared" si="40"/>
        <v>2.0185526736263708</v>
      </c>
      <c r="AH226" s="96">
        <f t="shared" si="40"/>
        <v>0</v>
      </c>
      <c r="AI226" s="96">
        <f t="shared" si="40"/>
        <v>0</v>
      </c>
      <c r="AJ226" s="382">
        <f t="shared" si="36"/>
        <v>1.0812018288848866</v>
      </c>
    </row>
    <row r="227" spans="2:36" s="84" customFormat="1" x14ac:dyDescent="0.25">
      <c r="B227" s="85"/>
      <c r="C227" s="9" t="s">
        <v>637</v>
      </c>
      <c r="D227" s="96">
        <f t="shared" si="31"/>
        <v>0.88830308323754625</v>
      </c>
      <c r="E227" s="96">
        <f t="shared" ref="E227:AI227" si="41">IF((E13+E83+E153)=0,0,((E83+E153)/(E13+E83+E153)))*100</f>
        <v>2.1767935372947509</v>
      </c>
      <c r="F227" s="96">
        <f t="shared" si="41"/>
        <v>1.1204169236056563</v>
      </c>
      <c r="G227" s="96">
        <f t="shared" si="41"/>
        <v>0.51810313224305349</v>
      </c>
      <c r="H227" s="96">
        <f t="shared" si="41"/>
        <v>1.0350375569524932</v>
      </c>
      <c r="I227" s="96">
        <f t="shared" si="41"/>
        <v>1.1013313967304661</v>
      </c>
      <c r="J227" s="96">
        <f t="shared" si="41"/>
        <v>0.41087798787749719</v>
      </c>
      <c r="K227" s="96">
        <f t="shared" si="41"/>
        <v>5.8769019417754169E-6</v>
      </c>
      <c r="L227" s="96">
        <f t="shared" si="33"/>
        <v>3.7601145159794127</v>
      </c>
      <c r="M227" s="96">
        <f t="shared" si="41"/>
        <v>2.4226519364586996</v>
      </c>
      <c r="N227" s="96">
        <f t="shared" si="41"/>
        <v>0.23429776870573163</v>
      </c>
      <c r="O227" s="96">
        <f t="shared" si="41"/>
        <v>3.1028815554265301</v>
      </c>
      <c r="P227" s="96">
        <f t="shared" si="41"/>
        <v>0.57317394141474776</v>
      </c>
      <c r="Q227" s="96">
        <f t="shared" si="41"/>
        <v>100</v>
      </c>
      <c r="R227" s="96">
        <f t="shared" si="41"/>
        <v>0.55077522658202227</v>
      </c>
      <c r="S227" s="96">
        <f t="shared" si="34"/>
        <v>1.0211392638904946</v>
      </c>
      <c r="T227" s="96">
        <f t="shared" si="41"/>
        <v>0.76574174944529372</v>
      </c>
      <c r="U227" s="96">
        <f t="shared" si="41"/>
        <v>1.3975831190597336</v>
      </c>
      <c r="V227" s="96">
        <f t="shared" si="41"/>
        <v>0.24519925667102804</v>
      </c>
      <c r="W227" s="96">
        <f t="shared" si="41"/>
        <v>0</v>
      </c>
      <c r="X227" s="96">
        <f t="shared" si="41"/>
        <v>58.598534108607289</v>
      </c>
      <c r="Y227" s="96">
        <f t="shared" si="41"/>
        <v>0</v>
      </c>
      <c r="Z227" s="96">
        <f t="shared" si="41"/>
        <v>2.9959547878287105</v>
      </c>
      <c r="AA227" s="96">
        <f t="shared" si="41"/>
        <v>0</v>
      </c>
      <c r="AB227" s="96">
        <f t="shared" si="41"/>
        <v>2.8783368832785334</v>
      </c>
      <c r="AC227" s="96">
        <f t="shared" si="35"/>
        <v>0</v>
      </c>
      <c r="AD227" s="96">
        <f t="shared" si="41"/>
        <v>0.88880771999062924</v>
      </c>
      <c r="AE227" s="96">
        <f t="shared" si="41"/>
        <v>0.84483739192155083</v>
      </c>
      <c r="AF227" s="96">
        <f t="shared" si="41"/>
        <v>0.22653815977977818</v>
      </c>
      <c r="AG227" s="96">
        <f t="shared" si="41"/>
        <v>2.9238612612652872</v>
      </c>
      <c r="AH227" s="96">
        <f t="shared" si="41"/>
        <v>0</v>
      </c>
      <c r="AI227" s="96">
        <f t="shared" si="41"/>
        <v>0</v>
      </c>
      <c r="AJ227" s="382">
        <f t="shared" si="36"/>
        <v>0.94347135342192823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79"/>
    </row>
    <row r="229" spans="2:36" x14ac:dyDescent="0.25">
      <c r="B229" s="15"/>
      <c r="C229" s="191" t="s">
        <v>1859</v>
      </c>
      <c r="D229" s="21">
        <f t="shared" ref="D229:D234" si="42">IF((D15+D85+D155)=0,0,((D85+D155)/(D15+D85+D155)))*100</f>
        <v>1.5861919856774926</v>
      </c>
      <c r="E229" s="21">
        <f t="shared" ref="E229:AI229" si="43">IF((E15+E85+E155)=0,0,((E85+E155)/(E15+E85+E155)))*100</f>
        <v>7.0671364329385975</v>
      </c>
      <c r="F229" s="21">
        <f t="shared" si="43"/>
        <v>5.1886066863247731</v>
      </c>
      <c r="G229" s="21">
        <f t="shared" si="43"/>
        <v>4.3121708578725899</v>
      </c>
      <c r="H229" s="21">
        <f t="shared" si="43"/>
        <v>4.8263660068607006</v>
      </c>
      <c r="I229" s="21">
        <f t="shared" si="43"/>
        <v>7.4435613909867318</v>
      </c>
      <c r="J229" s="21">
        <f t="shared" si="43"/>
        <v>3.7755219800031008</v>
      </c>
      <c r="K229" s="21">
        <f t="shared" si="43"/>
        <v>0</v>
      </c>
      <c r="L229" s="21">
        <f t="shared" ref="L229:L234" si="44">IF((L15+L85+L155)=0,0,((L85+L155)/(L15+L85+L155)))*100</f>
        <v>4.6735460462092</v>
      </c>
      <c r="M229" s="21">
        <f t="shared" si="43"/>
        <v>1.8886554690628796</v>
      </c>
      <c r="N229" s="21">
        <f t="shared" si="43"/>
        <v>6.0865898875185165</v>
      </c>
      <c r="O229" s="21">
        <f t="shared" si="43"/>
        <v>2.2528869107817764</v>
      </c>
      <c r="P229" s="21">
        <f t="shared" si="43"/>
        <v>2.3369042638586346</v>
      </c>
      <c r="Q229" s="21">
        <f t="shared" si="43"/>
        <v>6.0521387100171884</v>
      </c>
      <c r="R229" s="21">
        <f t="shared" si="43"/>
        <v>4.6307822326860215</v>
      </c>
      <c r="S229" s="21">
        <f t="shared" ref="S229:S234" si="45">IF((S15+S85+S155)=0,0,((S85+S155)/(S15+S85+S155)))*100</f>
        <v>2.1593112420003129</v>
      </c>
      <c r="T229" s="21">
        <f t="shared" si="43"/>
        <v>3.8061788670630157</v>
      </c>
      <c r="U229" s="21">
        <f t="shared" si="43"/>
        <v>13.606300379044219</v>
      </c>
      <c r="V229" s="21">
        <f t="shared" si="43"/>
        <v>8.0702514622945163</v>
      </c>
      <c r="W229" s="21">
        <f t="shared" si="43"/>
        <v>0.21611435170932036</v>
      </c>
      <c r="X229" s="21">
        <f t="shared" si="43"/>
        <v>5.8288315052461659</v>
      </c>
      <c r="Y229" s="21">
        <f t="shared" si="43"/>
        <v>9.8128696626785565</v>
      </c>
      <c r="Z229" s="21">
        <f t="shared" si="43"/>
        <v>7.3647508131276753</v>
      </c>
      <c r="AA229" s="21">
        <f t="shared" si="43"/>
        <v>0</v>
      </c>
      <c r="AB229" s="21">
        <f t="shared" si="43"/>
        <v>2.4551446437218645</v>
      </c>
      <c r="AC229" s="21">
        <f t="shared" ref="AC229:AC234" si="46">IF((AC15+AC85+AC155)=0,0,((AC85+AC155)/(AC15+AC85+AC155)))*100</f>
        <v>0</v>
      </c>
      <c r="AD229" s="21">
        <f t="shared" si="43"/>
        <v>4.9621416706535157</v>
      </c>
      <c r="AE229" s="21">
        <f t="shared" si="43"/>
        <v>4.7515769896257884</v>
      </c>
      <c r="AF229" s="21">
        <f t="shared" si="43"/>
        <v>6.0865898875185165</v>
      </c>
      <c r="AG229" s="21">
        <f t="shared" si="43"/>
        <v>4.1325812210247737</v>
      </c>
      <c r="AH229" s="21">
        <f t="shared" si="43"/>
        <v>0</v>
      </c>
      <c r="AI229" s="21">
        <f t="shared" si="43"/>
        <v>9.8128696626785565</v>
      </c>
      <c r="AJ229" s="378">
        <f t="shared" ref="AJ229:AJ234" si="47">IF((AJ15+AJ85+AJ155)=0,0,((AJ85+AJ155)/(AJ15+AJ85+AJ155)))*100</f>
        <v>4.8657214974027854</v>
      </c>
    </row>
    <row r="230" spans="2:36" s="84" customFormat="1" x14ac:dyDescent="0.25">
      <c r="B230" s="85"/>
      <c r="C230" s="9" t="s">
        <v>629</v>
      </c>
      <c r="D230" s="96">
        <f t="shared" si="42"/>
        <v>0.22684621952910847</v>
      </c>
      <c r="E230" s="96">
        <f t="shared" ref="E230:AI230" si="48">IF((E16+E86+E156)=0,0,((E86+E156)/(E16+E86+E156)))*100</f>
        <v>6.3788644639691681</v>
      </c>
      <c r="F230" s="96">
        <f t="shared" si="48"/>
        <v>3.261747459193904</v>
      </c>
      <c r="G230" s="96">
        <f t="shared" si="48"/>
        <v>0.7959681143361711</v>
      </c>
      <c r="H230" s="96">
        <f t="shared" si="48"/>
        <v>2.3248889065614549</v>
      </c>
      <c r="I230" s="96">
        <f t="shared" si="48"/>
        <v>1.3352702155853771</v>
      </c>
      <c r="J230" s="96">
        <f t="shared" si="48"/>
        <v>1.0126699060236721</v>
      </c>
      <c r="K230" s="96">
        <f t="shared" si="48"/>
        <v>0</v>
      </c>
      <c r="L230" s="96">
        <f t="shared" si="44"/>
        <v>3.1426805942198861</v>
      </c>
      <c r="M230" s="96">
        <f t="shared" si="48"/>
        <v>1.5768313193890917</v>
      </c>
      <c r="N230" s="96">
        <f t="shared" si="48"/>
        <v>1.165488734521372</v>
      </c>
      <c r="O230" s="96">
        <f t="shared" si="48"/>
        <v>2.4266034918450323</v>
      </c>
      <c r="P230" s="96">
        <f t="shared" si="48"/>
        <v>0.86250340895094157</v>
      </c>
      <c r="Q230" s="96">
        <f t="shared" si="48"/>
        <v>8.183238920447522</v>
      </c>
      <c r="R230" s="96">
        <f t="shared" si="48"/>
        <v>2.3613163394108452</v>
      </c>
      <c r="S230" s="96">
        <f t="shared" si="45"/>
        <v>5.7332104019787691</v>
      </c>
      <c r="T230" s="96">
        <f t="shared" si="48"/>
        <v>1.994334280982732</v>
      </c>
      <c r="U230" s="96">
        <f t="shared" si="48"/>
        <v>8.6503678097807235</v>
      </c>
      <c r="V230" s="96">
        <f t="shared" si="48"/>
        <v>13.355244886842868</v>
      </c>
      <c r="W230" s="96">
        <f t="shared" si="48"/>
        <v>0</v>
      </c>
      <c r="X230" s="96">
        <f t="shared" si="48"/>
        <v>7.1130792878425417</v>
      </c>
      <c r="Y230" s="96">
        <f t="shared" si="48"/>
        <v>11.716330155493447</v>
      </c>
      <c r="Z230" s="96">
        <f t="shared" si="48"/>
        <v>10.527068367201853</v>
      </c>
      <c r="AA230" s="96">
        <f t="shared" si="48"/>
        <v>0</v>
      </c>
      <c r="AB230" s="96">
        <f t="shared" si="48"/>
        <v>3.4113400894809556</v>
      </c>
      <c r="AC230" s="96">
        <f t="shared" si="46"/>
        <v>0</v>
      </c>
      <c r="AD230" s="96">
        <f t="shared" si="48"/>
        <v>4.1291371421300322</v>
      </c>
      <c r="AE230" s="96">
        <f t="shared" si="48"/>
        <v>2.3518481422834689</v>
      </c>
      <c r="AF230" s="96">
        <f t="shared" si="48"/>
        <v>1.165488734521372</v>
      </c>
      <c r="AG230" s="96">
        <f t="shared" si="48"/>
        <v>3.043493200093665</v>
      </c>
      <c r="AH230" s="96">
        <f t="shared" si="48"/>
        <v>0</v>
      </c>
      <c r="AI230" s="96">
        <f t="shared" si="48"/>
        <v>11.716330155493447</v>
      </c>
      <c r="AJ230" s="382">
        <f t="shared" si="47"/>
        <v>2.1177669957722491</v>
      </c>
    </row>
    <row r="231" spans="2:36" s="84" customFormat="1" x14ac:dyDescent="0.25">
      <c r="B231" s="85"/>
      <c r="C231" s="9" t="s">
        <v>631</v>
      </c>
      <c r="D231" s="96">
        <f t="shared" si="42"/>
        <v>2.8415961299677672</v>
      </c>
      <c r="E231" s="96">
        <f t="shared" ref="E231:AI231" si="49">IF((E17+E87+E157)=0,0,((E87+E157)/(E17+E87+E157)))*100</f>
        <v>16.932891008195799</v>
      </c>
      <c r="F231" s="96">
        <f t="shared" si="49"/>
        <v>9.8121858517889144</v>
      </c>
      <c r="G231" s="96">
        <f t="shared" si="49"/>
        <v>7.4301004483409328</v>
      </c>
      <c r="H231" s="96">
        <f t="shared" si="49"/>
        <v>10.538301665826429</v>
      </c>
      <c r="I231" s="96">
        <f t="shared" si="49"/>
        <v>7.3178007210799452</v>
      </c>
      <c r="J231" s="96">
        <f t="shared" si="49"/>
        <v>3.7885349166202467</v>
      </c>
      <c r="K231" s="96">
        <f t="shared" si="49"/>
        <v>0</v>
      </c>
      <c r="L231" s="96">
        <f t="shared" si="44"/>
        <v>6.2300365056132421</v>
      </c>
      <c r="M231" s="96">
        <f t="shared" si="49"/>
        <v>5.33910082489614</v>
      </c>
      <c r="N231" s="96">
        <f t="shared" si="49"/>
        <v>5.0159301642122465</v>
      </c>
      <c r="O231" s="96">
        <f t="shared" si="49"/>
        <v>2.8100136586772866</v>
      </c>
      <c r="P231" s="96">
        <f t="shared" si="49"/>
        <v>2.6136390664147435</v>
      </c>
      <c r="Q231" s="96">
        <f t="shared" si="49"/>
        <v>5.1177527090409924</v>
      </c>
      <c r="R231" s="96">
        <f t="shared" si="49"/>
        <v>5.6548926047993655</v>
      </c>
      <c r="S231" s="96">
        <f t="shared" si="45"/>
        <v>0.74316525606863515</v>
      </c>
      <c r="T231" s="96">
        <f t="shared" si="49"/>
        <v>5.60952926980793</v>
      </c>
      <c r="U231" s="96">
        <f t="shared" si="49"/>
        <v>28.139235333158936</v>
      </c>
      <c r="V231" s="96">
        <f t="shared" si="49"/>
        <v>9.3675267897993528</v>
      </c>
      <c r="W231" s="96">
        <f t="shared" si="49"/>
        <v>0.37243982247119067</v>
      </c>
      <c r="X231" s="96">
        <f t="shared" si="49"/>
        <v>5.6497386507978353</v>
      </c>
      <c r="Y231" s="96">
        <f t="shared" si="49"/>
        <v>11.112053512905039</v>
      </c>
      <c r="Z231" s="96">
        <f t="shared" si="49"/>
        <v>11.194208420228549</v>
      </c>
      <c r="AA231" s="96">
        <f t="shared" si="49"/>
        <v>0</v>
      </c>
      <c r="AB231" s="96">
        <f t="shared" si="49"/>
        <v>3.7962289412820081</v>
      </c>
      <c r="AC231" s="96">
        <f t="shared" si="46"/>
        <v>0</v>
      </c>
      <c r="AD231" s="96">
        <f t="shared" si="49"/>
        <v>7.7233852706131172</v>
      </c>
      <c r="AE231" s="96">
        <f t="shared" si="49"/>
        <v>8.5377099000825289</v>
      </c>
      <c r="AF231" s="96">
        <f t="shared" si="49"/>
        <v>5.0159301642122465</v>
      </c>
      <c r="AG231" s="96">
        <f t="shared" si="49"/>
        <v>6.1554768204315273</v>
      </c>
      <c r="AH231" s="96">
        <f t="shared" si="49"/>
        <v>0</v>
      </c>
      <c r="AI231" s="96">
        <f t="shared" si="49"/>
        <v>11.112053512905039</v>
      </c>
      <c r="AJ231" s="382">
        <f t="shared" si="47"/>
        <v>9.4271775491759993</v>
      </c>
    </row>
    <row r="232" spans="2:36" s="84" customFormat="1" x14ac:dyDescent="0.25">
      <c r="B232" s="85"/>
      <c r="C232" s="9" t="s">
        <v>633</v>
      </c>
      <c r="D232" s="96">
        <f t="shared" si="42"/>
        <v>6.248428528125042</v>
      </c>
      <c r="E232" s="96">
        <f t="shared" ref="E232:AI232" si="50">IF((E18+E88+E158)=0,0,((E88+E158)/(E18+E88+E158)))*100</f>
        <v>5.0723836683668262</v>
      </c>
      <c r="F232" s="96">
        <f t="shared" si="50"/>
        <v>10.121482485344323</v>
      </c>
      <c r="G232" s="96">
        <f t="shared" si="50"/>
        <v>10.996177180072374</v>
      </c>
      <c r="H232" s="96">
        <f t="shared" si="50"/>
        <v>7.9750438399084258</v>
      </c>
      <c r="I232" s="96">
        <f t="shared" si="50"/>
        <v>10.529863266500467</v>
      </c>
      <c r="J232" s="96">
        <f t="shared" si="50"/>
        <v>17.652279565931767</v>
      </c>
      <c r="K232" s="96">
        <f t="shared" si="50"/>
        <v>0</v>
      </c>
      <c r="L232" s="96">
        <f t="shared" si="44"/>
        <v>5.1522116840329986</v>
      </c>
      <c r="M232" s="96">
        <f t="shared" si="50"/>
        <v>4.7724269165109687</v>
      </c>
      <c r="N232" s="96">
        <f t="shared" si="50"/>
        <v>8.9542835717532157</v>
      </c>
      <c r="O232" s="96">
        <f t="shared" si="50"/>
        <v>4.0693007614098375</v>
      </c>
      <c r="P232" s="96">
        <f t="shared" si="50"/>
        <v>4.5718050120408256</v>
      </c>
      <c r="Q232" s="96">
        <f t="shared" si="50"/>
        <v>5.7231888761441603</v>
      </c>
      <c r="R232" s="96">
        <f t="shared" si="50"/>
        <v>7.4914235498696788</v>
      </c>
      <c r="S232" s="96">
        <f t="shared" si="45"/>
        <v>1.6565919624409615</v>
      </c>
      <c r="T232" s="96">
        <f t="shared" si="50"/>
        <v>5.674369814103315</v>
      </c>
      <c r="U232" s="96">
        <f t="shared" si="50"/>
        <v>10.65487949202044</v>
      </c>
      <c r="V232" s="96">
        <f t="shared" si="50"/>
        <v>9.2083365821054102</v>
      </c>
      <c r="W232" s="96">
        <f t="shared" si="50"/>
        <v>0</v>
      </c>
      <c r="X232" s="96">
        <f t="shared" si="50"/>
        <v>5.1532441063415124</v>
      </c>
      <c r="Y232" s="96">
        <f t="shared" si="50"/>
        <v>12.088469413477291</v>
      </c>
      <c r="Z232" s="96">
        <f t="shared" si="50"/>
        <v>9.8371844582677799</v>
      </c>
      <c r="AA232" s="96">
        <f t="shared" si="50"/>
        <v>0</v>
      </c>
      <c r="AB232" s="96">
        <f t="shared" si="50"/>
        <v>3.1731805800997868</v>
      </c>
      <c r="AC232" s="96">
        <f t="shared" si="46"/>
        <v>0</v>
      </c>
      <c r="AD232" s="96">
        <f t="shared" si="50"/>
        <v>6.0510802285762306</v>
      </c>
      <c r="AE232" s="96">
        <f t="shared" si="50"/>
        <v>7.7594390882011934</v>
      </c>
      <c r="AF232" s="96">
        <f t="shared" si="50"/>
        <v>8.9542835717532157</v>
      </c>
      <c r="AG232" s="96">
        <f t="shared" si="50"/>
        <v>5.1271013802280025</v>
      </c>
      <c r="AH232" s="96">
        <f t="shared" si="50"/>
        <v>0</v>
      </c>
      <c r="AI232" s="96">
        <f t="shared" si="50"/>
        <v>12.088469413477291</v>
      </c>
      <c r="AJ232" s="382">
        <f t="shared" si="47"/>
        <v>8.3864391644763536</v>
      </c>
    </row>
    <row r="233" spans="2:36" s="84" customFormat="1" x14ac:dyDescent="0.25">
      <c r="B233" s="85"/>
      <c r="C233" s="9" t="s">
        <v>1114</v>
      </c>
      <c r="D233" s="96">
        <f t="shared" si="42"/>
        <v>0.96869015230757971</v>
      </c>
      <c r="E233" s="96">
        <f t="shared" ref="E233:AI233" si="51">IF((E19+E89+E159)=0,0,((E89+E159)/(E19+E89+E159)))*100</f>
        <v>4.953519356328564</v>
      </c>
      <c r="F233" s="96">
        <f t="shared" si="51"/>
        <v>5.7024822297270044</v>
      </c>
      <c r="G233" s="96">
        <f t="shared" si="51"/>
        <v>5.1943656159666078</v>
      </c>
      <c r="H233" s="96">
        <f t="shared" si="51"/>
        <v>4.3988970845856228</v>
      </c>
      <c r="I233" s="96">
        <f t="shared" si="51"/>
        <v>8.0908389801887228</v>
      </c>
      <c r="J233" s="96">
        <f t="shared" si="51"/>
        <v>3.6596467730106519</v>
      </c>
      <c r="K233" s="96">
        <f t="shared" si="51"/>
        <v>0</v>
      </c>
      <c r="L233" s="96">
        <f t="shared" si="44"/>
        <v>3.4067404159218126</v>
      </c>
      <c r="M233" s="96">
        <f t="shared" si="51"/>
        <v>2.4672746723055887</v>
      </c>
      <c r="N233" s="96">
        <f t="shared" si="51"/>
        <v>8.250918601001219</v>
      </c>
      <c r="O233" s="96">
        <f t="shared" si="51"/>
        <v>4.8385773707930975</v>
      </c>
      <c r="P233" s="96">
        <f t="shared" si="51"/>
        <v>2.048701803405832</v>
      </c>
      <c r="Q233" s="96">
        <f t="shared" si="51"/>
        <v>4.0844014899789975</v>
      </c>
      <c r="R233" s="96">
        <f t="shared" si="51"/>
        <v>4.4712492495497909</v>
      </c>
      <c r="S233" s="96">
        <f t="shared" si="45"/>
        <v>3.4214714676915419</v>
      </c>
      <c r="T233" s="96">
        <f t="shared" si="51"/>
        <v>4.2603744024884564</v>
      </c>
      <c r="U233" s="96">
        <f t="shared" si="51"/>
        <v>7.7794277451667639</v>
      </c>
      <c r="V233" s="96">
        <f t="shared" si="51"/>
        <v>6.9316690528562983</v>
      </c>
      <c r="W233" s="96">
        <f t="shared" si="51"/>
        <v>0</v>
      </c>
      <c r="X233" s="96">
        <f t="shared" si="51"/>
        <v>5.0677917698479025</v>
      </c>
      <c r="Y233" s="96">
        <f t="shared" si="51"/>
        <v>7.6219574650905244</v>
      </c>
      <c r="Z233" s="96">
        <f t="shared" si="51"/>
        <v>7.3507734434739849</v>
      </c>
      <c r="AA233" s="96">
        <f t="shared" si="51"/>
        <v>0</v>
      </c>
      <c r="AB233" s="96">
        <f t="shared" si="51"/>
        <v>3.2629625776768987</v>
      </c>
      <c r="AC233" s="96">
        <f t="shared" si="46"/>
        <v>0</v>
      </c>
      <c r="AD233" s="96">
        <f t="shared" si="51"/>
        <v>4.8197269080522753</v>
      </c>
      <c r="AE233" s="96">
        <f t="shared" si="51"/>
        <v>4.4329354832569292</v>
      </c>
      <c r="AF233" s="96">
        <f t="shared" si="51"/>
        <v>8.250918601001219</v>
      </c>
      <c r="AG233" s="96">
        <f t="shared" si="51"/>
        <v>3.2471853897232084</v>
      </c>
      <c r="AH233" s="96">
        <f t="shared" si="51"/>
        <v>0</v>
      </c>
      <c r="AI233" s="96">
        <f t="shared" si="51"/>
        <v>7.6219574650905244</v>
      </c>
      <c r="AJ233" s="382">
        <f t="shared" si="47"/>
        <v>4.5269719670280182</v>
      </c>
    </row>
    <row r="234" spans="2:36" s="84" customFormat="1" x14ac:dyDescent="0.25">
      <c r="B234" s="85"/>
      <c r="C234" s="9" t="s">
        <v>1115</v>
      </c>
      <c r="D234" s="96">
        <f t="shared" si="42"/>
        <v>1.2601138258663873</v>
      </c>
      <c r="E234" s="96">
        <f t="shared" ref="E234:AI234" si="52">IF((E20+E90+E160)=0,0,((E90+E160)/(E20+E90+E160)))*100</f>
        <v>6.2911457947378349</v>
      </c>
      <c r="F234" s="96">
        <f t="shared" si="52"/>
        <v>4.1530601916575236</v>
      </c>
      <c r="G234" s="96">
        <f t="shared" si="52"/>
        <v>4.8995499005428398</v>
      </c>
      <c r="H234" s="96">
        <f t="shared" si="52"/>
        <v>4.372552117474549</v>
      </c>
      <c r="I234" s="96">
        <f t="shared" si="52"/>
        <v>9.0500286727383994</v>
      </c>
      <c r="J234" s="96">
        <f t="shared" si="52"/>
        <v>5.274193289970917</v>
      </c>
      <c r="K234" s="96">
        <f t="shared" si="52"/>
        <v>0</v>
      </c>
      <c r="L234" s="96">
        <f t="shared" si="44"/>
        <v>6.5304356121988487</v>
      </c>
      <c r="M234" s="96">
        <f t="shared" si="52"/>
        <v>1.2990464077595625</v>
      </c>
      <c r="N234" s="96">
        <f t="shared" si="52"/>
        <v>8.4980635746429485</v>
      </c>
      <c r="O234" s="96">
        <f t="shared" si="52"/>
        <v>1.3966376757080723</v>
      </c>
      <c r="P234" s="96">
        <f t="shared" si="52"/>
        <v>2.4374346329825718</v>
      </c>
      <c r="Q234" s="96">
        <f t="shared" si="52"/>
        <v>7.4536805261324224</v>
      </c>
      <c r="R234" s="96">
        <f t="shared" si="52"/>
        <v>5.5910622304675615</v>
      </c>
      <c r="S234" s="96">
        <f t="shared" si="45"/>
        <v>1.7359108619451546</v>
      </c>
      <c r="T234" s="96">
        <f t="shared" si="52"/>
        <v>3.5795100609484729</v>
      </c>
      <c r="U234" s="96">
        <f t="shared" si="52"/>
        <v>14.309411089566195</v>
      </c>
      <c r="V234" s="96">
        <f t="shared" si="52"/>
        <v>7.7099942330582953</v>
      </c>
      <c r="W234" s="96">
        <f t="shared" si="52"/>
        <v>0.33178878484187091</v>
      </c>
      <c r="X234" s="96">
        <f t="shared" si="52"/>
        <v>6.0659067230373207</v>
      </c>
      <c r="Y234" s="96">
        <f t="shared" si="52"/>
        <v>9.8413413409478583</v>
      </c>
      <c r="Z234" s="96">
        <f t="shared" si="52"/>
        <v>5.8871427418253681</v>
      </c>
      <c r="AA234" s="96">
        <f t="shared" si="52"/>
        <v>0</v>
      </c>
      <c r="AB234" s="96">
        <f t="shared" si="52"/>
        <v>2.0305383447440617</v>
      </c>
      <c r="AC234" s="96">
        <f t="shared" si="46"/>
        <v>0</v>
      </c>
      <c r="AD234" s="96">
        <f t="shared" si="52"/>
        <v>4.6420299726305574</v>
      </c>
      <c r="AE234" s="96">
        <f t="shared" si="52"/>
        <v>4.7860368240462563</v>
      </c>
      <c r="AF234" s="96">
        <f t="shared" si="52"/>
        <v>8.4980635746429485</v>
      </c>
      <c r="AG234" s="96">
        <f t="shared" si="52"/>
        <v>4.6284239727672887</v>
      </c>
      <c r="AH234" s="96">
        <f t="shared" si="52"/>
        <v>0</v>
      </c>
      <c r="AI234" s="96">
        <f t="shared" si="52"/>
        <v>9.8413413409478583</v>
      </c>
      <c r="AJ234" s="382">
        <f t="shared" si="47"/>
        <v>4.7028690181265711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79"/>
    </row>
    <row r="236" spans="2:36" x14ac:dyDescent="0.25">
      <c r="B236" s="15"/>
      <c r="C236" s="6" t="s">
        <v>1049</v>
      </c>
      <c r="D236" s="21">
        <f>IF((D22+D92+D162)=0,0,((D92+D162)/(D22+D92+D162)))*100</f>
        <v>2.6569627271668206</v>
      </c>
      <c r="E236" s="21">
        <f>IF((E22+E92+E162)=0,0,((E92+E162)/(E22+E92+E162)))*100</f>
        <v>3.4146572150807311</v>
      </c>
      <c r="F236" s="21">
        <f t="shared" ref="F236:AI236" si="53">IF((F22+F92+F162)=0,0,((F92+F162)/(F22+F92+F162)))*100</f>
        <v>5.6597928964829407</v>
      </c>
      <c r="G236" s="21">
        <f t="shared" si="53"/>
        <v>7.3603494097557913</v>
      </c>
      <c r="H236" s="21">
        <f t="shared" si="53"/>
        <v>4.8841232061997291</v>
      </c>
      <c r="I236" s="21">
        <f t="shared" si="53"/>
        <v>1.3850109950102769</v>
      </c>
      <c r="J236" s="21">
        <f t="shared" si="53"/>
        <v>3.3040646643181577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2.8146776845222843</v>
      </c>
      <c r="N236" s="21">
        <f t="shared" si="53"/>
        <v>3.6551044327359201</v>
      </c>
      <c r="O236" s="21">
        <f t="shared" si="53"/>
        <v>3.2225581613079304</v>
      </c>
      <c r="P236" s="21">
        <f t="shared" si="53"/>
        <v>1.7739823336757339</v>
      </c>
      <c r="Q236" s="21">
        <f t="shared" si="53"/>
        <v>61.695177484919647</v>
      </c>
      <c r="R236" s="21">
        <f t="shared" si="53"/>
        <v>2.9707465669459849</v>
      </c>
      <c r="S236" s="21">
        <f t="shared" ref="S236:S242" si="55">IF((S22+S92+S162)=0,0,((S92+S162)/(S22+S92+S162)))*100</f>
        <v>3.7613289657525586</v>
      </c>
      <c r="T236" s="21">
        <f t="shared" si="53"/>
        <v>3.4958000095323478E-4</v>
      </c>
      <c r="U236" s="21">
        <f t="shared" si="53"/>
        <v>0</v>
      </c>
      <c r="V236" s="21">
        <f t="shared" si="53"/>
        <v>22.395401281433479</v>
      </c>
      <c r="W236" s="21">
        <f t="shared" si="53"/>
        <v>2.3426988968933706E-3</v>
      </c>
      <c r="X236" s="21">
        <f t="shared" si="53"/>
        <v>100</v>
      </c>
      <c r="Y236" s="21">
        <f t="shared" si="53"/>
        <v>0</v>
      </c>
      <c r="Z236" s="21">
        <f t="shared" si="53"/>
        <v>5.6537978193262379</v>
      </c>
      <c r="AA236" s="21">
        <f t="shared" si="53"/>
        <v>0</v>
      </c>
      <c r="AB236" s="21">
        <f t="shared" si="53"/>
        <v>5.8810720079681591</v>
      </c>
      <c r="AC236" s="21">
        <f t="shared" ref="AC236:AC242" si="56">IF((AC22+AC92+AC162)=0,0,((AC92+AC162)/(AC22+AC92+AC162)))*100</f>
        <v>0</v>
      </c>
      <c r="AD236" s="21">
        <f t="shared" si="53"/>
        <v>4.128695371847205</v>
      </c>
      <c r="AE236" s="21">
        <f t="shared" si="53"/>
        <v>4.5317360115632592</v>
      </c>
      <c r="AF236" s="21">
        <f t="shared" si="53"/>
        <v>3.6551044327359201</v>
      </c>
      <c r="AG236" s="21">
        <f t="shared" si="53"/>
        <v>2.8293622820278213</v>
      </c>
      <c r="AH236" s="21">
        <f t="shared" si="53"/>
        <v>0</v>
      </c>
      <c r="AI236" s="21">
        <f t="shared" si="53"/>
        <v>0</v>
      </c>
      <c r="AJ236" s="378">
        <f t="shared" ref="AJ236:AJ242" si="57">IF((AJ22+AJ92+AJ162)=0,0,((AJ92+AJ162)/(AJ22+AJ92+AJ162)))*100</f>
        <v>4.6670584960534525</v>
      </c>
    </row>
    <row r="237" spans="2:36" s="84" customFormat="1" x14ac:dyDescent="0.25">
      <c r="B237" s="85"/>
      <c r="C237" s="9" t="s">
        <v>629</v>
      </c>
      <c r="D237" s="96">
        <f t="shared" ref="D237:D242" si="58">IF((D23+D93+D163)=0,0,((D93+D163)/(D23+D93+D163)))*100</f>
        <v>4.373854084198614</v>
      </c>
      <c r="E237" s="96">
        <f t="shared" ref="E237:AI237" si="59">IF((E23+E93+E163)=0,0,((E93+E163)/(E23+E93+E163)))*100</f>
        <v>5.1298100731069152</v>
      </c>
      <c r="F237" s="96">
        <f t="shared" si="59"/>
        <v>21.7495610126361</v>
      </c>
      <c r="G237" s="96">
        <f t="shared" si="59"/>
        <v>21.943894773303644</v>
      </c>
      <c r="H237" s="96">
        <f t="shared" si="59"/>
        <v>15.896275088424538</v>
      </c>
      <c r="I237" s="96">
        <f t="shared" si="59"/>
        <v>3.0365884969879287</v>
      </c>
      <c r="J237" s="96">
        <f t="shared" si="59"/>
        <v>7.0057175150541093</v>
      </c>
      <c r="K237" s="96">
        <f t="shared" si="59"/>
        <v>0</v>
      </c>
      <c r="L237" s="96">
        <f t="shared" si="54"/>
        <v>0</v>
      </c>
      <c r="M237" s="96">
        <f t="shared" si="59"/>
        <v>22.37968959516266</v>
      </c>
      <c r="N237" s="96">
        <f t="shared" si="59"/>
        <v>9.9825770380816472</v>
      </c>
      <c r="O237" s="96">
        <f t="shared" si="59"/>
        <v>2.2910766741337811</v>
      </c>
      <c r="P237" s="96">
        <f t="shared" si="59"/>
        <v>4.2103272306939283</v>
      </c>
      <c r="Q237" s="96">
        <f t="shared" si="59"/>
        <v>76.809385320648687</v>
      </c>
      <c r="R237" s="96">
        <f t="shared" si="59"/>
        <v>9.0394479256321212</v>
      </c>
      <c r="S237" s="96">
        <f t="shared" si="55"/>
        <v>15.454786825507108</v>
      </c>
      <c r="T237" s="96">
        <f t="shared" si="59"/>
        <v>0</v>
      </c>
      <c r="U237" s="96">
        <f t="shared" si="59"/>
        <v>0</v>
      </c>
      <c r="V237" s="96">
        <f t="shared" si="59"/>
        <v>79.574213266404655</v>
      </c>
      <c r="W237" s="96">
        <f t="shared" si="59"/>
        <v>0</v>
      </c>
      <c r="X237" s="96">
        <f t="shared" si="59"/>
        <v>0</v>
      </c>
      <c r="Y237" s="96">
        <f t="shared" si="59"/>
        <v>0</v>
      </c>
      <c r="Z237" s="96">
        <f t="shared" si="59"/>
        <v>8.8859567063569962</v>
      </c>
      <c r="AA237" s="96">
        <f t="shared" si="59"/>
        <v>0</v>
      </c>
      <c r="AB237" s="96">
        <f t="shared" si="59"/>
        <v>12.471090697072192</v>
      </c>
      <c r="AC237" s="96">
        <f t="shared" si="56"/>
        <v>0</v>
      </c>
      <c r="AD237" s="96">
        <f t="shared" si="59"/>
        <v>13.355445603393903</v>
      </c>
      <c r="AE237" s="96">
        <f t="shared" si="59"/>
        <v>14.365935753665585</v>
      </c>
      <c r="AF237" s="96">
        <f t="shared" si="59"/>
        <v>9.9825770380816472</v>
      </c>
      <c r="AG237" s="96">
        <f t="shared" si="59"/>
        <v>22.839148208010812</v>
      </c>
      <c r="AH237" s="96">
        <f t="shared" si="59"/>
        <v>0</v>
      </c>
      <c r="AI237" s="96">
        <f t="shared" si="59"/>
        <v>0</v>
      </c>
      <c r="AJ237" s="382">
        <f t="shared" si="57"/>
        <v>14.353119165376599</v>
      </c>
    </row>
    <row r="238" spans="2:36" s="84" customFormat="1" x14ac:dyDescent="0.25">
      <c r="B238" s="85"/>
      <c r="C238" s="9" t="s">
        <v>631</v>
      </c>
      <c r="D238" s="96">
        <f t="shared" si="58"/>
        <v>4.2750416781060609</v>
      </c>
      <c r="E238" s="96">
        <f t="shared" ref="E238:AI238" si="60">IF((E24+E94+E164)=0,0,((E94+E164)/(E24+E94+E164)))*100</f>
        <v>20.88356388473235</v>
      </c>
      <c r="F238" s="96">
        <f t="shared" si="60"/>
        <v>19.545699883113187</v>
      </c>
      <c r="G238" s="96">
        <f t="shared" si="60"/>
        <v>17.14311896613431</v>
      </c>
      <c r="H238" s="96">
        <f t="shared" si="60"/>
        <v>17.064959201155947</v>
      </c>
      <c r="I238" s="96">
        <f t="shared" si="60"/>
        <v>1.5340651778793399</v>
      </c>
      <c r="J238" s="96">
        <f t="shared" si="60"/>
        <v>1.6177822856078872</v>
      </c>
      <c r="K238" s="96">
        <f t="shared" si="60"/>
        <v>0</v>
      </c>
      <c r="L238" s="96">
        <f t="shared" si="54"/>
        <v>0</v>
      </c>
      <c r="M238" s="96">
        <f t="shared" si="60"/>
        <v>12.065479038743893</v>
      </c>
      <c r="N238" s="96">
        <f t="shared" si="60"/>
        <v>5.5542160315113396</v>
      </c>
      <c r="O238" s="96">
        <f t="shared" si="60"/>
        <v>2.5145961719993868</v>
      </c>
      <c r="P238" s="96">
        <f t="shared" si="60"/>
        <v>2.8766385596232165</v>
      </c>
      <c r="Q238" s="96">
        <f t="shared" si="60"/>
        <v>62.889010880114249</v>
      </c>
      <c r="R238" s="96">
        <f t="shared" si="60"/>
        <v>4.3764863096662232</v>
      </c>
      <c r="S238" s="96">
        <f t="shared" si="55"/>
        <v>4.7752091046351293</v>
      </c>
      <c r="T238" s="96">
        <f t="shared" si="60"/>
        <v>0</v>
      </c>
      <c r="U238" s="96">
        <f t="shared" si="60"/>
        <v>0</v>
      </c>
      <c r="V238" s="96">
        <f t="shared" si="60"/>
        <v>65.306954130044431</v>
      </c>
      <c r="W238" s="96">
        <f t="shared" si="60"/>
        <v>0</v>
      </c>
      <c r="X238" s="96">
        <f t="shared" si="60"/>
        <v>0</v>
      </c>
      <c r="Y238" s="96">
        <f t="shared" si="60"/>
        <v>0</v>
      </c>
      <c r="Z238" s="96">
        <f t="shared" si="60"/>
        <v>10.045538018819745</v>
      </c>
      <c r="AA238" s="96">
        <f t="shared" si="60"/>
        <v>0</v>
      </c>
      <c r="AB238" s="96">
        <f t="shared" si="60"/>
        <v>12.767082485255624</v>
      </c>
      <c r="AC238" s="96">
        <f t="shared" si="56"/>
        <v>0</v>
      </c>
      <c r="AD238" s="96">
        <f t="shared" si="60"/>
        <v>8.1549992831832139</v>
      </c>
      <c r="AE238" s="96">
        <f t="shared" si="60"/>
        <v>14.726253236490736</v>
      </c>
      <c r="AF238" s="96">
        <f t="shared" si="60"/>
        <v>5.5542160315113396</v>
      </c>
      <c r="AG238" s="96">
        <f t="shared" si="60"/>
        <v>12.459797385907311</v>
      </c>
      <c r="AH238" s="96">
        <f t="shared" si="60"/>
        <v>0</v>
      </c>
      <c r="AI238" s="96">
        <f t="shared" si="60"/>
        <v>0</v>
      </c>
      <c r="AJ238" s="382">
        <f t="shared" si="57"/>
        <v>15.325190361917592</v>
      </c>
    </row>
    <row r="239" spans="2:36" s="84" customFormat="1" x14ac:dyDescent="0.25">
      <c r="B239" s="85"/>
      <c r="C239" s="9" t="s">
        <v>1116</v>
      </c>
      <c r="D239" s="96">
        <f t="shared" si="58"/>
        <v>5.3256949176259649</v>
      </c>
      <c r="E239" s="96">
        <f t="shared" ref="E239:AI239" si="61">IF((E25+E95+E165)=0,0,((E95+E165)/(E25+E95+E165)))*100</f>
        <v>14.224546961512804</v>
      </c>
      <c r="F239" s="96">
        <f t="shared" si="61"/>
        <v>12.644753836490782</v>
      </c>
      <c r="G239" s="96">
        <f t="shared" si="61"/>
        <v>18.357772978507203</v>
      </c>
      <c r="H239" s="96">
        <f t="shared" si="61"/>
        <v>13.048176084445595</v>
      </c>
      <c r="I239" s="96">
        <f t="shared" si="61"/>
        <v>2.4067242131771436</v>
      </c>
      <c r="J239" s="96">
        <f t="shared" si="61"/>
        <v>12.274392026832105</v>
      </c>
      <c r="K239" s="96">
        <f t="shared" si="61"/>
        <v>0</v>
      </c>
      <c r="L239" s="96">
        <f t="shared" si="54"/>
        <v>0</v>
      </c>
      <c r="M239" s="96">
        <f t="shared" si="61"/>
        <v>8.9696114531427202</v>
      </c>
      <c r="N239" s="96">
        <f t="shared" si="61"/>
        <v>8.5209485058310719</v>
      </c>
      <c r="O239" s="96">
        <f t="shared" si="61"/>
        <v>8.836086531805746</v>
      </c>
      <c r="P239" s="96">
        <f t="shared" si="61"/>
        <v>4.549541552551549</v>
      </c>
      <c r="Q239" s="96">
        <f t="shared" si="61"/>
        <v>76.160438993249386</v>
      </c>
      <c r="R239" s="96">
        <f t="shared" si="61"/>
        <v>8.8242375598366873</v>
      </c>
      <c r="S239" s="96">
        <f t="shared" si="55"/>
        <v>10.081028733239895</v>
      </c>
      <c r="T239" s="96">
        <f t="shared" si="61"/>
        <v>0</v>
      </c>
      <c r="U239" s="96">
        <f t="shared" si="61"/>
        <v>0</v>
      </c>
      <c r="V239" s="96">
        <f t="shared" si="61"/>
        <v>41.60696409269093</v>
      </c>
      <c r="W239" s="96">
        <f t="shared" si="61"/>
        <v>0</v>
      </c>
      <c r="X239" s="96">
        <f t="shared" si="61"/>
        <v>0</v>
      </c>
      <c r="Y239" s="96">
        <f t="shared" si="61"/>
        <v>0</v>
      </c>
      <c r="Z239" s="96">
        <f t="shared" si="61"/>
        <v>11.730520496890074</v>
      </c>
      <c r="AA239" s="96">
        <f t="shared" si="61"/>
        <v>0</v>
      </c>
      <c r="AB239" s="96">
        <f t="shared" si="61"/>
        <v>17.606012965532862</v>
      </c>
      <c r="AC239" s="96">
        <f t="shared" si="56"/>
        <v>0</v>
      </c>
      <c r="AD239" s="96">
        <f t="shared" si="61"/>
        <v>11.598517442426855</v>
      </c>
      <c r="AE239" s="96">
        <f t="shared" si="61"/>
        <v>12.213823573799514</v>
      </c>
      <c r="AF239" s="96">
        <f t="shared" si="61"/>
        <v>8.5209485058310719</v>
      </c>
      <c r="AG239" s="96">
        <f t="shared" si="61"/>
        <v>9.1185181895880874</v>
      </c>
      <c r="AH239" s="96">
        <f t="shared" si="61"/>
        <v>0</v>
      </c>
      <c r="AI239" s="96">
        <f t="shared" si="61"/>
        <v>0</v>
      </c>
      <c r="AJ239" s="382">
        <f t="shared" si="57"/>
        <v>12.533093096692605</v>
      </c>
    </row>
    <row r="240" spans="2:36" s="84" customFormat="1" x14ac:dyDescent="0.25">
      <c r="B240" s="85"/>
      <c r="C240" s="9" t="s">
        <v>1117</v>
      </c>
      <c r="D240" s="96">
        <f t="shared" si="58"/>
        <v>3.275744482519765</v>
      </c>
      <c r="E240" s="96">
        <f t="shared" ref="E240:AI240" si="62">IF((E26+E96+E166)=0,0,((E96+E166)/(E26+E96+E166)))*100</f>
        <v>1.8348429077192172</v>
      </c>
      <c r="F240" s="96">
        <f t="shared" si="62"/>
        <v>6.0122323178947914</v>
      </c>
      <c r="G240" s="96">
        <f t="shared" si="62"/>
        <v>8.4557913782296996</v>
      </c>
      <c r="H240" s="96">
        <f t="shared" si="62"/>
        <v>4.7233500656279936</v>
      </c>
      <c r="I240" s="96">
        <f t="shared" si="62"/>
        <v>1.2827166861288768</v>
      </c>
      <c r="J240" s="96">
        <f t="shared" si="62"/>
        <v>1.6006238913877302</v>
      </c>
      <c r="K240" s="96">
        <f t="shared" si="62"/>
        <v>0</v>
      </c>
      <c r="L240" s="96">
        <f t="shared" si="54"/>
        <v>0</v>
      </c>
      <c r="M240" s="96">
        <f t="shared" si="62"/>
        <v>5.7161243021057597</v>
      </c>
      <c r="N240" s="96">
        <f t="shared" si="62"/>
        <v>4.9409032871028558</v>
      </c>
      <c r="O240" s="96">
        <f t="shared" si="62"/>
        <v>1.6541916778106105</v>
      </c>
      <c r="P240" s="96">
        <f t="shared" si="62"/>
        <v>2.599460445168928</v>
      </c>
      <c r="Q240" s="96">
        <f t="shared" si="62"/>
        <v>55.64448061054803</v>
      </c>
      <c r="R240" s="96">
        <f t="shared" si="62"/>
        <v>3.2949967603685395</v>
      </c>
      <c r="S240" s="96">
        <f t="shared" si="55"/>
        <v>5.1586474661038864</v>
      </c>
      <c r="T240" s="96">
        <f t="shared" si="62"/>
        <v>0</v>
      </c>
      <c r="U240" s="96">
        <f t="shared" si="62"/>
        <v>0</v>
      </c>
      <c r="V240" s="96">
        <f t="shared" si="62"/>
        <v>10.894347577713855</v>
      </c>
      <c r="W240" s="96">
        <f t="shared" si="62"/>
        <v>0</v>
      </c>
      <c r="X240" s="96">
        <f t="shared" si="62"/>
        <v>0</v>
      </c>
      <c r="Y240" s="96">
        <f t="shared" si="62"/>
        <v>0</v>
      </c>
      <c r="Z240" s="96">
        <f t="shared" si="62"/>
        <v>5.9647134573794336</v>
      </c>
      <c r="AA240" s="96">
        <f t="shared" si="62"/>
        <v>0</v>
      </c>
      <c r="AB240" s="96">
        <f t="shared" si="62"/>
        <v>8.1847233195132532</v>
      </c>
      <c r="AC240" s="96">
        <f t="shared" si="56"/>
        <v>0</v>
      </c>
      <c r="AD240" s="96">
        <f t="shared" si="62"/>
        <v>5.6394297563789131</v>
      </c>
      <c r="AE240" s="96">
        <f t="shared" si="62"/>
        <v>4.447573859311218</v>
      </c>
      <c r="AF240" s="96">
        <f t="shared" si="62"/>
        <v>4.9409032871028558</v>
      </c>
      <c r="AG240" s="96">
        <f t="shared" si="62"/>
        <v>5.7366552685379606</v>
      </c>
      <c r="AH240" s="96">
        <f t="shared" si="62"/>
        <v>0</v>
      </c>
      <c r="AI240" s="96">
        <f t="shared" si="62"/>
        <v>0</v>
      </c>
      <c r="AJ240" s="382">
        <f t="shared" si="57"/>
        <v>4.3711481610387333</v>
      </c>
    </row>
    <row r="241" spans="2:36" s="84" customFormat="1" x14ac:dyDescent="0.25">
      <c r="B241" s="85"/>
      <c r="C241" s="188" t="s">
        <v>1118</v>
      </c>
      <c r="D241" s="96">
        <f t="shared" si="58"/>
        <v>2.4031506231201454</v>
      </c>
      <c r="E241" s="96">
        <f t="shared" ref="E241:AI241" si="63">IF((E27+E97+E167)=0,0,((E97+E167)/(E27+E97+E167)))*100</f>
        <v>2.6326785509257133</v>
      </c>
      <c r="F241" s="96">
        <f t="shared" si="63"/>
        <v>4.7982891314271301</v>
      </c>
      <c r="G241" s="96">
        <f t="shared" si="63"/>
        <v>5.958158592426174</v>
      </c>
      <c r="H241" s="96">
        <f t="shared" si="63"/>
        <v>4.0366910732142012</v>
      </c>
      <c r="I241" s="96">
        <f t="shared" si="63"/>
        <v>0.91648626336402772</v>
      </c>
      <c r="J241" s="96">
        <f t="shared" si="63"/>
        <v>1.5301758182514704</v>
      </c>
      <c r="K241" s="96">
        <f t="shared" si="63"/>
        <v>0</v>
      </c>
      <c r="L241" s="96">
        <f t="shared" si="54"/>
        <v>0</v>
      </c>
      <c r="M241" s="96">
        <f t="shared" si="63"/>
        <v>2.3255920242338348</v>
      </c>
      <c r="N241" s="96">
        <f t="shared" si="63"/>
        <v>3.1769342248030545</v>
      </c>
      <c r="O241" s="96">
        <f t="shared" si="63"/>
        <v>2.8374209355353743</v>
      </c>
      <c r="P241" s="96">
        <f t="shared" si="63"/>
        <v>1.5517318027575855</v>
      </c>
      <c r="Q241" s="96">
        <f t="shared" si="63"/>
        <v>47.561623167143203</v>
      </c>
      <c r="R241" s="96">
        <f t="shared" si="63"/>
        <v>2.2779990838927717</v>
      </c>
      <c r="S241" s="96">
        <f t="shared" si="55"/>
        <v>3.2243811847278274</v>
      </c>
      <c r="T241" s="96">
        <f t="shared" si="63"/>
        <v>0</v>
      </c>
      <c r="U241" s="96">
        <f t="shared" si="63"/>
        <v>0</v>
      </c>
      <c r="V241" s="96">
        <f t="shared" si="63"/>
        <v>4.2622791866410079</v>
      </c>
      <c r="W241" s="96">
        <f t="shared" si="63"/>
        <v>0</v>
      </c>
      <c r="X241" s="96">
        <f t="shared" si="63"/>
        <v>0</v>
      </c>
      <c r="Y241" s="96">
        <f t="shared" si="63"/>
        <v>0</v>
      </c>
      <c r="Z241" s="96">
        <f t="shared" si="63"/>
        <v>3.8881883213384101</v>
      </c>
      <c r="AA241" s="96">
        <f t="shared" si="63"/>
        <v>0</v>
      </c>
      <c r="AB241" s="96">
        <f t="shared" si="63"/>
        <v>4.2819923837416525</v>
      </c>
      <c r="AC241" s="96">
        <f t="shared" si="56"/>
        <v>0</v>
      </c>
      <c r="AD241" s="96">
        <f t="shared" si="63"/>
        <v>3.2809112560380291</v>
      </c>
      <c r="AE241" s="96">
        <f t="shared" si="63"/>
        <v>3.716915778816777</v>
      </c>
      <c r="AF241" s="96">
        <f t="shared" si="63"/>
        <v>3.1769342248030545</v>
      </c>
      <c r="AG241" s="96">
        <f t="shared" si="63"/>
        <v>2.3264204589589155</v>
      </c>
      <c r="AH241" s="96">
        <f t="shared" si="63"/>
        <v>0</v>
      </c>
      <c r="AI241" s="96">
        <f t="shared" si="63"/>
        <v>0</v>
      </c>
      <c r="AJ241" s="382">
        <f t="shared" si="57"/>
        <v>3.8203160038340602</v>
      </c>
    </row>
    <row r="242" spans="2:36" s="84" customFormat="1" x14ac:dyDescent="0.25">
      <c r="B242" s="85"/>
      <c r="C242" s="188" t="s">
        <v>1119</v>
      </c>
      <c r="D242" s="96">
        <f t="shared" si="58"/>
        <v>100</v>
      </c>
      <c r="E242" s="96">
        <f t="shared" ref="E242:AI242" si="64">IF((E28+E98+E168)=0,0,((E98+E168)/(E28+E98+E168)))*100</f>
        <v>100</v>
      </c>
      <c r="F242" s="96">
        <f t="shared" si="64"/>
        <v>100</v>
      </c>
      <c r="G242" s="96">
        <f t="shared" si="64"/>
        <v>100</v>
      </c>
      <c r="H242" s="96">
        <f t="shared" si="64"/>
        <v>100</v>
      </c>
      <c r="I242" s="96">
        <f t="shared" si="64"/>
        <v>100</v>
      </c>
      <c r="J242" s="96">
        <f t="shared" si="64"/>
        <v>100</v>
      </c>
      <c r="K242" s="96">
        <f t="shared" si="64"/>
        <v>0</v>
      </c>
      <c r="L242" s="96">
        <f t="shared" si="54"/>
        <v>0</v>
      </c>
      <c r="M242" s="96">
        <f t="shared" si="64"/>
        <v>100</v>
      </c>
      <c r="N242" s="96">
        <f t="shared" si="64"/>
        <v>100</v>
      </c>
      <c r="O242" s="96">
        <f t="shared" si="64"/>
        <v>100</v>
      </c>
      <c r="P242" s="96">
        <f t="shared" si="64"/>
        <v>100</v>
      </c>
      <c r="Q242" s="96">
        <f t="shared" si="64"/>
        <v>100</v>
      </c>
      <c r="R242" s="96">
        <f t="shared" si="64"/>
        <v>100</v>
      </c>
      <c r="S242" s="96">
        <f t="shared" si="55"/>
        <v>100</v>
      </c>
      <c r="T242" s="96">
        <f t="shared" si="64"/>
        <v>100</v>
      </c>
      <c r="U242" s="96">
        <f t="shared" si="64"/>
        <v>0</v>
      </c>
      <c r="V242" s="96">
        <f t="shared" si="64"/>
        <v>100</v>
      </c>
      <c r="W242" s="96">
        <f t="shared" si="64"/>
        <v>100</v>
      </c>
      <c r="X242" s="96">
        <f t="shared" si="64"/>
        <v>100</v>
      </c>
      <c r="Y242" s="96">
        <f t="shared" si="64"/>
        <v>0</v>
      </c>
      <c r="Z242" s="96">
        <f t="shared" si="64"/>
        <v>100</v>
      </c>
      <c r="AA242" s="96">
        <f t="shared" si="64"/>
        <v>0</v>
      </c>
      <c r="AB242" s="96">
        <f t="shared" si="64"/>
        <v>100</v>
      </c>
      <c r="AC242" s="96">
        <f t="shared" si="56"/>
        <v>0</v>
      </c>
      <c r="AD242" s="96">
        <f t="shared" si="64"/>
        <v>100</v>
      </c>
      <c r="AE242" s="96">
        <f t="shared" si="64"/>
        <v>100</v>
      </c>
      <c r="AF242" s="96">
        <f t="shared" si="64"/>
        <v>100</v>
      </c>
      <c r="AG242" s="96">
        <f t="shared" si="64"/>
        <v>100</v>
      </c>
      <c r="AH242" s="96">
        <f t="shared" si="64"/>
        <v>0</v>
      </c>
      <c r="AI242" s="96">
        <f t="shared" si="64"/>
        <v>0</v>
      </c>
      <c r="AJ242" s="382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79"/>
    </row>
    <row r="244" spans="2:36" x14ac:dyDescent="0.25">
      <c r="B244" s="15"/>
      <c r="C244" s="191" t="s">
        <v>1860</v>
      </c>
      <c r="D244" s="21">
        <f t="shared" ref="D244:D249" si="65">IF((D29+D99+D170)=0,0,((D99+D170)/(D29+D99+D170)))*100</f>
        <v>3.0264007377662825</v>
      </c>
      <c r="E244" s="21">
        <f t="shared" ref="E244:AI244" si="66">IF((E29+E99+E170)=0,0,((E99+E170)/(E29+E99+E170)))*100</f>
        <v>30.177089100844444</v>
      </c>
      <c r="F244" s="21">
        <f t="shared" si="66"/>
        <v>2.3763349001985561</v>
      </c>
      <c r="G244" s="21">
        <f t="shared" si="66"/>
        <v>6.5987592373861981</v>
      </c>
      <c r="H244" s="21">
        <f t="shared" si="66"/>
        <v>2.7540151055448119</v>
      </c>
      <c r="I244" s="21">
        <f t="shared" si="66"/>
        <v>9.7479901831187163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100</v>
      </c>
      <c r="N244" s="21">
        <f t="shared" si="66"/>
        <v>3.7167383734390227</v>
      </c>
      <c r="O244" s="21">
        <f t="shared" si="66"/>
        <v>1.9656444641661379</v>
      </c>
      <c r="P244" s="21">
        <f t="shared" si="66"/>
        <v>4.2058562643521187</v>
      </c>
      <c r="Q244" s="21">
        <f t="shared" si="66"/>
        <v>4.5368209889990592</v>
      </c>
      <c r="R244" s="21">
        <f t="shared" si="66"/>
        <v>4.1895446400485836</v>
      </c>
      <c r="S244" s="21">
        <f t="shared" ref="S244:S249" si="68">IF((S29+S99+S170)=0,0,((S99+S170)/(S29+S99+S170)))*100</f>
        <v>2.439999797321367</v>
      </c>
      <c r="T244" s="21">
        <f t="shared" si="66"/>
        <v>0</v>
      </c>
      <c r="U244" s="21">
        <f t="shared" si="66"/>
        <v>20.375873053637854</v>
      </c>
      <c r="V244" s="21">
        <f t="shared" si="66"/>
        <v>10.97796526929586</v>
      </c>
      <c r="W244" s="21">
        <f t="shared" si="66"/>
        <v>0.87018201015548402</v>
      </c>
      <c r="X244" s="21">
        <f t="shared" si="66"/>
        <v>34.364091802220017</v>
      </c>
      <c r="Y244" s="21">
        <f t="shared" si="66"/>
        <v>6.9950588233960556</v>
      </c>
      <c r="Z244" s="21">
        <f t="shared" si="66"/>
        <v>23.296690785546147</v>
      </c>
      <c r="AA244" s="21">
        <f t="shared" si="66"/>
        <v>6.4394786581167986</v>
      </c>
      <c r="AB244" s="21">
        <f t="shared" si="66"/>
        <v>7.7004306223315044</v>
      </c>
      <c r="AC244" s="21">
        <f t="shared" ref="AC244:AC249" si="69">IF((AC29+AC99+AC170)=0,0,((AC99+AC170)/(AC29+AC99+AC170)))*100</f>
        <v>5.4244533322586292</v>
      </c>
      <c r="AD244" s="21">
        <f t="shared" si="66"/>
        <v>5.9517269483881137</v>
      </c>
      <c r="AE244" s="21">
        <f t="shared" si="66"/>
        <v>3.5747820802220347</v>
      </c>
      <c r="AF244" s="21">
        <f t="shared" si="66"/>
        <v>3.7167383734390227</v>
      </c>
      <c r="AG244" s="21">
        <f t="shared" si="66"/>
        <v>10.979094149585222</v>
      </c>
      <c r="AH244" s="21">
        <f t="shared" si="66"/>
        <v>0</v>
      </c>
      <c r="AI244" s="21">
        <f t="shared" si="66"/>
        <v>6.2010425165105545</v>
      </c>
      <c r="AJ244" s="378">
        <f t="shared" ref="AJ244:AJ249" si="70">IF((AJ29+AJ99+AJ170)=0,0,((AJ99+AJ170)/(AJ29+AJ99+AJ170)))*100</f>
        <v>3.2464074458739343</v>
      </c>
    </row>
    <row r="245" spans="2:36" s="84" customFormat="1" x14ac:dyDescent="0.25">
      <c r="B245" s="85"/>
      <c r="C245" s="9" t="s">
        <v>629</v>
      </c>
      <c r="D245" s="96">
        <f t="shared" si="65"/>
        <v>0.98895942569407758</v>
      </c>
      <c r="E245" s="96">
        <f t="shared" ref="E245:AI245" si="71">IF((E30+E100+E171)=0,0,((E100+E171)/(E30+E100+E171)))*100</f>
        <v>39.037785996475513</v>
      </c>
      <c r="F245" s="96">
        <f t="shared" si="71"/>
        <v>3.8502201375238276</v>
      </c>
      <c r="G245" s="96">
        <f t="shared" si="71"/>
        <v>10.167554148037246</v>
      </c>
      <c r="H245" s="96">
        <f t="shared" si="71"/>
        <v>3.2415796725209836</v>
      </c>
      <c r="I245" s="96">
        <f t="shared" si="71"/>
        <v>14.065790419785392</v>
      </c>
      <c r="J245" s="96">
        <f t="shared" si="71"/>
        <v>0</v>
      </c>
      <c r="K245" s="96">
        <f t="shared" si="71"/>
        <v>0</v>
      </c>
      <c r="L245" s="96">
        <f t="shared" si="67"/>
        <v>0</v>
      </c>
      <c r="M245" s="96">
        <f t="shared" si="71"/>
        <v>0</v>
      </c>
      <c r="N245" s="96">
        <f t="shared" si="71"/>
        <v>4.1895072765690866</v>
      </c>
      <c r="O245" s="96">
        <f t="shared" si="71"/>
        <v>4.044707517254075</v>
      </c>
      <c r="P245" s="96">
        <f t="shared" si="71"/>
        <v>6.5654756719931582</v>
      </c>
      <c r="Q245" s="96">
        <f t="shared" si="71"/>
        <v>10.069362226349773</v>
      </c>
      <c r="R245" s="96">
        <f t="shared" si="71"/>
        <v>9.373194695254087</v>
      </c>
      <c r="S245" s="96">
        <f t="shared" si="68"/>
        <v>9.985059776958634</v>
      </c>
      <c r="T245" s="96">
        <f t="shared" si="71"/>
        <v>0</v>
      </c>
      <c r="U245" s="96">
        <f t="shared" si="71"/>
        <v>20.548039008025277</v>
      </c>
      <c r="V245" s="96">
        <f t="shared" si="71"/>
        <v>33.066450306003468</v>
      </c>
      <c r="W245" s="96">
        <f t="shared" si="71"/>
        <v>4.3361941765159315</v>
      </c>
      <c r="X245" s="96">
        <f t="shared" si="71"/>
        <v>54.217418387938366</v>
      </c>
      <c r="Y245" s="96">
        <f t="shared" si="71"/>
        <v>17.060138436279747</v>
      </c>
      <c r="Z245" s="96">
        <f t="shared" si="71"/>
        <v>13.712584390496485</v>
      </c>
      <c r="AA245" s="96">
        <f t="shared" si="71"/>
        <v>7.2063778825479456</v>
      </c>
      <c r="AB245" s="96">
        <f t="shared" si="71"/>
        <v>8.3373803066967476</v>
      </c>
      <c r="AC245" s="96">
        <f t="shared" si="69"/>
        <v>9.514138668489533</v>
      </c>
      <c r="AD245" s="96">
        <f t="shared" si="71"/>
        <v>10.185297945648324</v>
      </c>
      <c r="AE245" s="96">
        <f t="shared" si="71"/>
        <v>4.9711683683806989</v>
      </c>
      <c r="AF245" s="96">
        <f t="shared" si="71"/>
        <v>4.1895072765690866</v>
      </c>
      <c r="AG245" s="96">
        <f t="shared" si="71"/>
        <v>33.066450306003468</v>
      </c>
      <c r="AH245" s="96">
        <f t="shared" si="71"/>
        <v>0</v>
      </c>
      <c r="AI245" s="96">
        <f t="shared" si="71"/>
        <v>10.493513850131237</v>
      </c>
      <c r="AJ245" s="382">
        <f t="shared" si="70"/>
        <v>4.432357100777061</v>
      </c>
    </row>
    <row r="246" spans="2:36" s="84" customFormat="1" x14ac:dyDescent="0.25">
      <c r="B246" s="85"/>
      <c r="C246" s="9" t="s">
        <v>631</v>
      </c>
      <c r="D246" s="96">
        <f t="shared" si="65"/>
        <v>5.8014903014188466</v>
      </c>
      <c r="E246" s="96">
        <f t="shared" ref="E246:AI246" si="72">IF((E31+E101+E172)=0,0,((E101+E172)/(E31+E101+E172)))*100</f>
        <v>33.369596272917498</v>
      </c>
      <c r="F246" s="96">
        <f t="shared" si="72"/>
        <v>3.4800986307398385</v>
      </c>
      <c r="G246" s="96">
        <f t="shared" si="72"/>
        <v>10.764952205587635</v>
      </c>
      <c r="H246" s="96">
        <f t="shared" si="72"/>
        <v>4.1801407073722778</v>
      </c>
      <c r="I246" s="96">
        <f t="shared" si="72"/>
        <v>18.721500441920629</v>
      </c>
      <c r="J246" s="96">
        <f t="shared" si="72"/>
        <v>0</v>
      </c>
      <c r="K246" s="96">
        <f t="shared" si="72"/>
        <v>0</v>
      </c>
      <c r="L246" s="96">
        <f t="shared" si="67"/>
        <v>0</v>
      </c>
      <c r="M246" s="96">
        <f t="shared" si="72"/>
        <v>0</v>
      </c>
      <c r="N246" s="96">
        <f t="shared" si="72"/>
        <v>1.9044244106481159</v>
      </c>
      <c r="O246" s="96">
        <f t="shared" si="72"/>
        <v>3.4178869356867527</v>
      </c>
      <c r="P246" s="96">
        <f t="shared" si="72"/>
        <v>6.7644721979277733</v>
      </c>
      <c r="Q246" s="96">
        <f t="shared" si="72"/>
        <v>5.4617600797024268</v>
      </c>
      <c r="R246" s="96">
        <f t="shared" si="72"/>
        <v>5.3197537312970278</v>
      </c>
      <c r="S246" s="96">
        <f t="shared" si="68"/>
        <v>2.7915028355454785</v>
      </c>
      <c r="T246" s="96">
        <f t="shared" si="72"/>
        <v>0</v>
      </c>
      <c r="U246" s="96">
        <f t="shared" si="72"/>
        <v>35.550961521019367</v>
      </c>
      <c r="V246" s="96">
        <f t="shared" si="72"/>
        <v>21.866774555093581</v>
      </c>
      <c r="W246" s="96">
        <f t="shared" si="72"/>
        <v>1.7638739361863467</v>
      </c>
      <c r="X246" s="96">
        <f t="shared" si="72"/>
        <v>42.701454440638742</v>
      </c>
      <c r="Y246" s="96">
        <f t="shared" si="72"/>
        <v>9.7031148852542763</v>
      </c>
      <c r="Z246" s="96">
        <f t="shared" si="72"/>
        <v>18.126965159587616</v>
      </c>
      <c r="AA246" s="96">
        <f t="shared" si="72"/>
        <v>7.2583603266198091</v>
      </c>
      <c r="AB246" s="96">
        <f t="shared" si="72"/>
        <v>9.2992255109853588</v>
      </c>
      <c r="AC246" s="96">
        <f t="shared" si="69"/>
        <v>8.1635036401853007</v>
      </c>
      <c r="AD246" s="96">
        <f t="shared" si="72"/>
        <v>7.9499371337874658</v>
      </c>
      <c r="AE246" s="96">
        <f t="shared" si="72"/>
        <v>5.0172292742827667</v>
      </c>
      <c r="AF246" s="96">
        <f t="shared" si="72"/>
        <v>1.9044244106481159</v>
      </c>
      <c r="AG246" s="96">
        <f t="shared" si="72"/>
        <v>21.866774555093581</v>
      </c>
      <c r="AH246" s="96">
        <f t="shared" si="72"/>
        <v>0</v>
      </c>
      <c r="AI246" s="96">
        <f t="shared" si="72"/>
        <v>8.1567090644339242</v>
      </c>
      <c r="AJ246" s="382">
        <f t="shared" si="70"/>
        <v>4.5685737453217152</v>
      </c>
    </row>
    <row r="247" spans="2:36" s="84" customFormat="1" x14ac:dyDescent="0.25">
      <c r="B247" s="85"/>
      <c r="C247" s="9" t="s">
        <v>633</v>
      </c>
      <c r="D247" s="96">
        <f t="shared" si="65"/>
        <v>6.9688506275444535</v>
      </c>
      <c r="E247" s="96">
        <f t="shared" ref="E247:AI247" si="73">IF((E32+E102+E173)=0,0,((E102+E173)/(E32+E102+E173)))*100</f>
        <v>31.053544562740402</v>
      </c>
      <c r="F247" s="96">
        <f t="shared" si="73"/>
        <v>2.7340789592928094</v>
      </c>
      <c r="G247" s="96">
        <f t="shared" si="73"/>
        <v>11.126072141943508</v>
      </c>
      <c r="H247" s="96">
        <f t="shared" si="73"/>
        <v>3.6906855220565702</v>
      </c>
      <c r="I247" s="96">
        <f t="shared" si="73"/>
        <v>19.21251698050996</v>
      </c>
      <c r="J247" s="96">
        <f t="shared" si="73"/>
        <v>0</v>
      </c>
      <c r="K247" s="96">
        <f t="shared" si="73"/>
        <v>0</v>
      </c>
      <c r="L247" s="96">
        <f t="shared" si="67"/>
        <v>0</v>
      </c>
      <c r="M247" s="96">
        <f t="shared" si="73"/>
        <v>0</v>
      </c>
      <c r="N247" s="96">
        <f t="shared" si="73"/>
        <v>4.4059659788226817</v>
      </c>
      <c r="O247" s="96">
        <f t="shared" si="73"/>
        <v>3.8263603420185448</v>
      </c>
      <c r="P247" s="96">
        <f t="shared" si="73"/>
        <v>5.6278698425776126</v>
      </c>
      <c r="Q247" s="96">
        <f t="shared" si="73"/>
        <v>5.026999975153343</v>
      </c>
      <c r="R247" s="96">
        <f t="shared" si="73"/>
        <v>4.9948857683733072</v>
      </c>
      <c r="S247" s="96">
        <f t="shared" si="68"/>
        <v>4.0857502928599461</v>
      </c>
      <c r="T247" s="96">
        <f t="shared" si="73"/>
        <v>0</v>
      </c>
      <c r="U247" s="96">
        <f t="shared" si="73"/>
        <v>28.972903645900388</v>
      </c>
      <c r="V247" s="96">
        <f t="shared" si="73"/>
        <v>16.785453438422302</v>
      </c>
      <c r="W247" s="96">
        <f t="shared" si="73"/>
        <v>0.99579990232888482</v>
      </c>
      <c r="X247" s="96">
        <f t="shared" si="73"/>
        <v>39.930177465608253</v>
      </c>
      <c r="Y247" s="96">
        <f t="shared" si="73"/>
        <v>8.1735945420068923</v>
      </c>
      <c r="Z247" s="96">
        <f t="shared" si="73"/>
        <v>25.026689573744527</v>
      </c>
      <c r="AA247" s="96">
        <f t="shared" si="73"/>
        <v>6.3503879434477977</v>
      </c>
      <c r="AB247" s="96">
        <f t="shared" si="73"/>
        <v>8.4207679066292709</v>
      </c>
      <c r="AC247" s="96">
        <f t="shared" si="69"/>
        <v>6.1557418940680186</v>
      </c>
      <c r="AD247" s="96">
        <f t="shared" si="73"/>
        <v>6.6576459037342826</v>
      </c>
      <c r="AE247" s="96">
        <f t="shared" si="73"/>
        <v>4.4469583256992129</v>
      </c>
      <c r="AF247" s="96">
        <f t="shared" si="73"/>
        <v>4.4059659788226817</v>
      </c>
      <c r="AG247" s="96">
        <f t="shared" si="73"/>
        <v>16.785453438422302</v>
      </c>
      <c r="AH247" s="96">
        <f t="shared" si="73"/>
        <v>0</v>
      </c>
      <c r="AI247" s="96">
        <f t="shared" si="73"/>
        <v>6.6134923872287654</v>
      </c>
      <c r="AJ247" s="382">
        <f t="shared" si="70"/>
        <v>4.1231685952280008</v>
      </c>
    </row>
    <row r="248" spans="2:36" s="84" customFormat="1" x14ac:dyDescent="0.25">
      <c r="B248" s="85"/>
      <c r="C248" s="9" t="s">
        <v>635</v>
      </c>
      <c r="D248" s="96">
        <f t="shared" si="65"/>
        <v>2.418376346790859</v>
      </c>
      <c r="E248" s="96">
        <f t="shared" ref="E248:AI248" si="74">IF((E33+E103+E174)=0,0,((E103+E174)/(E33+E103+E174)))*100</f>
        <v>24.813805368602644</v>
      </c>
      <c r="F248" s="96">
        <f t="shared" si="74"/>
        <v>1.6979153684736186</v>
      </c>
      <c r="G248" s="96">
        <f t="shared" si="74"/>
        <v>7.3406344861830997</v>
      </c>
      <c r="H248" s="96">
        <f t="shared" si="74"/>
        <v>2.0083049125054471</v>
      </c>
      <c r="I248" s="96">
        <f t="shared" si="74"/>
        <v>14.981847139367389</v>
      </c>
      <c r="J248" s="96">
        <f t="shared" si="74"/>
        <v>0</v>
      </c>
      <c r="K248" s="96">
        <f t="shared" si="74"/>
        <v>0</v>
      </c>
      <c r="L248" s="96">
        <f t="shared" si="67"/>
        <v>0</v>
      </c>
      <c r="M248" s="96">
        <f t="shared" si="74"/>
        <v>0</v>
      </c>
      <c r="N248" s="96">
        <f t="shared" si="74"/>
        <v>2.1118694774503965</v>
      </c>
      <c r="O248" s="96">
        <f t="shared" si="74"/>
        <v>3.0723966191284156</v>
      </c>
      <c r="P248" s="96">
        <f t="shared" si="74"/>
        <v>4.1280231349486751</v>
      </c>
      <c r="Q248" s="96">
        <f t="shared" si="74"/>
        <v>3.3399374350899</v>
      </c>
      <c r="R248" s="96">
        <f t="shared" si="74"/>
        <v>3.4141270768987702</v>
      </c>
      <c r="S248" s="96">
        <f t="shared" si="68"/>
        <v>3.6292131359784152</v>
      </c>
      <c r="T248" s="96">
        <f t="shared" si="74"/>
        <v>0</v>
      </c>
      <c r="U248" s="96">
        <f t="shared" si="74"/>
        <v>27.294516451338822</v>
      </c>
      <c r="V248" s="96">
        <f t="shared" si="74"/>
        <v>15.904593174238416</v>
      </c>
      <c r="W248" s="96">
        <f t="shared" si="74"/>
        <v>0.41734755050690731</v>
      </c>
      <c r="X248" s="96">
        <f t="shared" si="74"/>
        <v>35.679763410616331</v>
      </c>
      <c r="Y248" s="96">
        <f t="shared" si="74"/>
        <v>6.0578632344419878</v>
      </c>
      <c r="Z248" s="96">
        <f t="shared" si="74"/>
        <v>23.739358859035026</v>
      </c>
      <c r="AA248" s="96">
        <f t="shared" si="74"/>
        <v>6.5980126587463426</v>
      </c>
      <c r="AB248" s="96">
        <f t="shared" si="74"/>
        <v>7.9314084980385227</v>
      </c>
      <c r="AC248" s="96">
        <f t="shared" si="69"/>
        <v>3.7810583558794781</v>
      </c>
      <c r="AD248" s="96">
        <f t="shared" si="74"/>
        <v>5.6131211010150448</v>
      </c>
      <c r="AE248" s="96">
        <f t="shared" si="74"/>
        <v>2.9106578553404541</v>
      </c>
      <c r="AF248" s="96">
        <f t="shared" si="74"/>
        <v>2.1118694774503965</v>
      </c>
      <c r="AG248" s="96">
        <f t="shared" si="74"/>
        <v>15.904593174238416</v>
      </c>
      <c r="AH248" s="96">
        <f t="shared" si="74"/>
        <v>0</v>
      </c>
      <c r="AI248" s="96">
        <f t="shared" si="74"/>
        <v>5.2689273123891889</v>
      </c>
      <c r="AJ248" s="382">
        <f t="shared" si="70"/>
        <v>2.5736624161566026</v>
      </c>
    </row>
    <row r="249" spans="2:36" s="84" customFormat="1" x14ac:dyDescent="0.25">
      <c r="B249" s="85"/>
      <c r="C249" s="9" t="s">
        <v>637</v>
      </c>
      <c r="D249" s="96">
        <f t="shared" si="65"/>
        <v>2.2840772134722767</v>
      </c>
      <c r="E249" s="96">
        <f t="shared" ref="E249:AI249" si="75">IF((E34+E104+E175)=0,0,((E104+E175)/(E34+E104+E175)))*100</f>
        <v>29.959327234165912</v>
      </c>
      <c r="F249" s="96">
        <f t="shared" si="75"/>
        <v>2.218673408029145</v>
      </c>
      <c r="G249" s="96">
        <f t="shared" si="75"/>
        <v>3.9938023035611385</v>
      </c>
      <c r="H249" s="96">
        <f t="shared" si="75"/>
        <v>2.4931115479257939</v>
      </c>
      <c r="I249" s="96">
        <f t="shared" si="75"/>
        <v>6.9338592888175841</v>
      </c>
      <c r="J249" s="96">
        <f t="shared" si="75"/>
        <v>0</v>
      </c>
      <c r="K249" s="96">
        <f t="shared" si="75"/>
        <v>0</v>
      </c>
      <c r="L249" s="96">
        <f t="shared" si="67"/>
        <v>0</v>
      </c>
      <c r="M249" s="96">
        <f t="shared" si="75"/>
        <v>100</v>
      </c>
      <c r="N249" s="96">
        <f t="shared" si="75"/>
        <v>4.8158003637485862</v>
      </c>
      <c r="O249" s="96">
        <f t="shared" si="75"/>
        <v>1.0823753305584134</v>
      </c>
      <c r="P249" s="96">
        <f t="shared" si="75"/>
        <v>3.6481710382375221</v>
      </c>
      <c r="Q249" s="96">
        <f t="shared" si="75"/>
        <v>4.1152536602651262</v>
      </c>
      <c r="R249" s="96">
        <f t="shared" si="75"/>
        <v>3.5089516066356685</v>
      </c>
      <c r="S249" s="96">
        <f t="shared" si="68"/>
        <v>1.6965759455678378</v>
      </c>
      <c r="T249" s="96">
        <f t="shared" si="75"/>
        <v>0</v>
      </c>
      <c r="U249" s="96">
        <f t="shared" si="75"/>
        <v>16.504382247768003</v>
      </c>
      <c r="V249" s="96">
        <f t="shared" si="75"/>
        <v>7.6638669386885878</v>
      </c>
      <c r="W249" s="96">
        <f t="shared" si="75"/>
        <v>0.15520127821402438</v>
      </c>
      <c r="X249" s="96">
        <f t="shared" si="75"/>
        <v>32.795273525324589</v>
      </c>
      <c r="Y249" s="96">
        <f t="shared" si="75"/>
        <v>5.8121844136358627</v>
      </c>
      <c r="Z249" s="96">
        <f t="shared" si="75"/>
        <v>24.859244033566188</v>
      </c>
      <c r="AA249" s="96">
        <f t="shared" si="75"/>
        <v>6.1171900899955025</v>
      </c>
      <c r="AB249" s="96">
        <f t="shared" si="75"/>
        <v>7.3537236318968855</v>
      </c>
      <c r="AC249" s="96">
        <f t="shared" si="69"/>
        <v>4.6711581108746225</v>
      </c>
      <c r="AD249" s="96">
        <f t="shared" si="75"/>
        <v>5.2261752924416101</v>
      </c>
      <c r="AE249" s="96">
        <f t="shared" si="75"/>
        <v>3.1836498582088604</v>
      </c>
      <c r="AF249" s="96">
        <f t="shared" si="75"/>
        <v>4.8158003637485862</v>
      </c>
      <c r="AG249" s="96">
        <f t="shared" si="75"/>
        <v>7.665508589892994</v>
      </c>
      <c r="AH249" s="96">
        <f t="shared" si="75"/>
        <v>0</v>
      </c>
      <c r="AI249" s="96">
        <f t="shared" si="75"/>
        <v>5.6070056129483774</v>
      </c>
      <c r="AJ249" s="382">
        <f t="shared" si="70"/>
        <v>2.91480962044136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79"/>
    </row>
    <row r="251" spans="2:36" s="473" customFormat="1" hidden="1" x14ac:dyDescent="0.25">
      <c r="B251" s="470" t="s">
        <v>1050</v>
      </c>
      <c r="C251" s="470" t="s">
        <v>1340</v>
      </c>
      <c r="D251" s="471" t="e">
        <f t="shared" ref="D251:D256" si="76">IF((D36+D106+D177)=0,0,((D106+D177)/(D36+D106+D177)))*100</f>
        <v>#REF!</v>
      </c>
      <c r="E251" s="471" t="e">
        <f t="shared" ref="E251:AI251" si="77">IF((E36+E106+E177)=0,0,((E106+E177)/(E36+E106+E177)))*100</f>
        <v>#REF!</v>
      </c>
      <c r="F251" s="471" t="e">
        <f t="shared" si="77"/>
        <v>#REF!</v>
      </c>
      <c r="G251" s="471" t="e">
        <f t="shared" si="77"/>
        <v>#REF!</v>
      </c>
      <c r="H251" s="471" t="e">
        <f t="shared" si="77"/>
        <v>#REF!</v>
      </c>
      <c r="I251" s="471" t="e">
        <f t="shared" si="77"/>
        <v>#REF!</v>
      </c>
      <c r="J251" s="471" t="e">
        <f t="shared" si="77"/>
        <v>#REF!</v>
      </c>
      <c r="K251" s="471" t="e">
        <f t="shared" si="77"/>
        <v>#REF!</v>
      </c>
      <c r="L251" s="471" t="e">
        <f t="shared" ref="L251:L256" si="78">IF((L36+L106+L177)=0,0,((L106+L177)/(L36+L106+L177)))*100</f>
        <v>#REF!</v>
      </c>
      <c r="M251" s="471" t="e">
        <f t="shared" si="77"/>
        <v>#REF!</v>
      </c>
      <c r="N251" s="471" t="e">
        <f t="shared" si="77"/>
        <v>#REF!</v>
      </c>
      <c r="O251" s="471" t="e">
        <f t="shared" si="77"/>
        <v>#REF!</v>
      </c>
      <c r="P251" s="471" t="e">
        <f t="shared" si="77"/>
        <v>#REF!</v>
      </c>
      <c r="Q251" s="471" t="e">
        <f t="shared" si="77"/>
        <v>#REF!</v>
      </c>
      <c r="R251" s="471" t="e">
        <f t="shared" si="77"/>
        <v>#REF!</v>
      </c>
      <c r="S251" s="471" t="e">
        <f t="shared" ref="S251:S256" si="79">IF((S36+S106+S177)=0,0,((S106+S177)/(S36+S106+S177)))*100</f>
        <v>#REF!</v>
      </c>
      <c r="T251" s="471" t="e">
        <f t="shared" si="77"/>
        <v>#REF!</v>
      </c>
      <c r="U251" s="471" t="e">
        <f t="shared" si="77"/>
        <v>#REF!</v>
      </c>
      <c r="V251" s="471" t="e">
        <f t="shared" si="77"/>
        <v>#REF!</v>
      </c>
      <c r="W251" s="471" t="e">
        <f t="shared" si="77"/>
        <v>#REF!</v>
      </c>
      <c r="X251" s="471" t="e">
        <f t="shared" si="77"/>
        <v>#REF!</v>
      </c>
      <c r="Y251" s="471" t="e">
        <f t="shared" si="77"/>
        <v>#REF!</v>
      </c>
      <c r="Z251" s="471" t="e">
        <f t="shared" si="77"/>
        <v>#REF!</v>
      </c>
      <c r="AA251" s="471" t="e">
        <f t="shared" si="77"/>
        <v>#REF!</v>
      </c>
      <c r="AB251" s="471" t="e">
        <f t="shared" si="77"/>
        <v>#REF!</v>
      </c>
      <c r="AC251" s="471" t="e">
        <f t="shared" ref="AC251:AC256" si="80">IF((AC36+AC106+AC177)=0,0,((AC106+AC177)/(AC36+AC106+AC177)))*100</f>
        <v>#REF!</v>
      </c>
      <c r="AD251" s="471" t="e">
        <f t="shared" si="77"/>
        <v>#REF!</v>
      </c>
      <c r="AE251" s="471" t="e">
        <f t="shared" si="77"/>
        <v>#REF!</v>
      </c>
      <c r="AF251" s="471" t="e">
        <f t="shared" si="77"/>
        <v>#REF!</v>
      </c>
      <c r="AG251" s="471" t="e">
        <f t="shared" si="77"/>
        <v>#REF!</v>
      </c>
      <c r="AH251" s="471" t="e">
        <f t="shared" si="77"/>
        <v>#REF!</v>
      </c>
      <c r="AI251" s="471" t="e">
        <f t="shared" si="77"/>
        <v>#REF!</v>
      </c>
      <c r="AJ251" s="472" t="e">
        <f t="shared" ref="AJ251:AJ256" si="81">IF((AJ36+AJ106+AJ177)=0,0,((AJ106+AJ177)/(AJ36+AJ106+AJ177)))*100</f>
        <v>#REF!</v>
      </c>
    </row>
    <row r="252" spans="2:36" s="431" customFormat="1" hidden="1" x14ac:dyDescent="0.25">
      <c r="B252" s="430"/>
      <c r="C252" s="500" t="s">
        <v>629</v>
      </c>
      <c r="D252" s="505" t="e">
        <f t="shared" si="76"/>
        <v>#REF!</v>
      </c>
      <c r="E252" s="505" t="e">
        <f t="shared" ref="E252:AI252" si="82">IF((E37+E107+E178)=0,0,((E107+E178)/(E37+E107+E178)))*100</f>
        <v>#REF!</v>
      </c>
      <c r="F252" s="505" t="e">
        <f t="shared" si="82"/>
        <v>#REF!</v>
      </c>
      <c r="G252" s="505" t="e">
        <f t="shared" si="82"/>
        <v>#REF!</v>
      </c>
      <c r="H252" s="505" t="e">
        <f t="shared" si="82"/>
        <v>#REF!</v>
      </c>
      <c r="I252" s="505" t="e">
        <f t="shared" si="82"/>
        <v>#REF!</v>
      </c>
      <c r="J252" s="505" t="e">
        <f t="shared" si="82"/>
        <v>#REF!</v>
      </c>
      <c r="K252" s="505" t="e">
        <f t="shared" si="82"/>
        <v>#REF!</v>
      </c>
      <c r="L252" s="505" t="e">
        <f t="shared" si="78"/>
        <v>#REF!</v>
      </c>
      <c r="M252" s="505" t="e">
        <f t="shared" si="82"/>
        <v>#REF!</v>
      </c>
      <c r="N252" s="505" t="e">
        <f t="shared" si="82"/>
        <v>#REF!</v>
      </c>
      <c r="O252" s="505" t="e">
        <f t="shared" si="82"/>
        <v>#REF!</v>
      </c>
      <c r="P252" s="505" t="e">
        <f t="shared" si="82"/>
        <v>#REF!</v>
      </c>
      <c r="Q252" s="505" t="e">
        <f t="shared" si="82"/>
        <v>#REF!</v>
      </c>
      <c r="R252" s="505" t="e">
        <f t="shared" si="82"/>
        <v>#REF!</v>
      </c>
      <c r="S252" s="505" t="e">
        <f t="shared" si="79"/>
        <v>#REF!</v>
      </c>
      <c r="T252" s="505" t="e">
        <f t="shared" si="82"/>
        <v>#REF!</v>
      </c>
      <c r="U252" s="505" t="e">
        <f t="shared" si="82"/>
        <v>#REF!</v>
      </c>
      <c r="V252" s="505" t="e">
        <f t="shared" si="82"/>
        <v>#REF!</v>
      </c>
      <c r="W252" s="505" t="e">
        <f t="shared" si="82"/>
        <v>#REF!</v>
      </c>
      <c r="X252" s="505" t="e">
        <f t="shared" si="82"/>
        <v>#REF!</v>
      </c>
      <c r="Y252" s="505" t="e">
        <f t="shared" si="82"/>
        <v>#REF!</v>
      </c>
      <c r="Z252" s="505" t="e">
        <f t="shared" si="82"/>
        <v>#REF!</v>
      </c>
      <c r="AA252" s="505" t="e">
        <f t="shared" si="82"/>
        <v>#REF!</v>
      </c>
      <c r="AB252" s="505" t="e">
        <f t="shared" si="82"/>
        <v>#REF!</v>
      </c>
      <c r="AC252" s="505" t="e">
        <f t="shared" si="80"/>
        <v>#REF!</v>
      </c>
      <c r="AD252" s="505" t="e">
        <f t="shared" si="82"/>
        <v>#REF!</v>
      </c>
      <c r="AE252" s="505" t="e">
        <f t="shared" si="82"/>
        <v>#REF!</v>
      </c>
      <c r="AF252" s="505" t="e">
        <f t="shared" si="82"/>
        <v>#REF!</v>
      </c>
      <c r="AG252" s="505" t="e">
        <f t="shared" si="82"/>
        <v>#REF!</v>
      </c>
      <c r="AH252" s="505" t="e">
        <f t="shared" si="82"/>
        <v>#REF!</v>
      </c>
      <c r="AI252" s="505" t="e">
        <f t="shared" si="82"/>
        <v>#REF!</v>
      </c>
      <c r="AJ252" s="506" t="e">
        <f t="shared" si="81"/>
        <v>#REF!</v>
      </c>
    </row>
    <row r="253" spans="2:36" s="431" customFormat="1" hidden="1" x14ac:dyDescent="0.25">
      <c r="B253" s="430"/>
      <c r="C253" s="500" t="s">
        <v>631</v>
      </c>
      <c r="D253" s="505" t="e">
        <f t="shared" si="76"/>
        <v>#REF!</v>
      </c>
      <c r="E253" s="505" t="e">
        <f t="shared" ref="E253:AI253" si="83">IF((E38+E108+E179)=0,0,((E108+E179)/(E38+E108+E179)))*100</f>
        <v>#REF!</v>
      </c>
      <c r="F253" s="505" t="e">
        <f t="shared" si="83"/>
        <v>#REF!</v>
      </c>
      <c r="G253" s="505" t="e">
        <f t="shared" si="83"/>
        <v>#REF!</v>
      </c>
      <c r="H253" s="505" t="e">
        <f t="shared" si="83"/>
        <v>#REF!</v>
      </c>
      <c r="I253" s="505" t="e">
        <f t="shared" si="83"/>
        <v>#REF!</v>
      </c>
      <c r="J253" s="505" t="e">
        <f t="shared" si="83"/>
        <v>#REF!</v>
      </c>
      <c r="K253" s="505" t="e">
        <f t="shared" si="83"/>
        <v>#REF!</v>
      </c>
      <c r="L253" s="505" t="e">
        <f t="shared" si="78"/>
        <v>#REF!</v>
      </c>
      <c r="M253" s="505" t="e">
        <f t="shared" si="83"/>
        <v>#REF!</v>
      </c>
      <c r="N253" s="505" t="e">
        <f t="shared" si="83"/>
        <v>#REF!</v>
      </c>
      <c r="O253" s="505" t="e">
        <f t="shared" si="83"/>
        <v>#REF!</v>
      </c>
      <c r="P253" s="505" t="e">
        <f t="shared" si="83"/>
        <v>#REF!</v>
      </c>
      <c r="Q253" s="505" t="e">
        <f t="shared" si="83"/>
        <v>#REF!</v>
      </c>
      <c r="R253" s="505" t="e">
        <f t="shared" si="83"/>
        <v>#REF!</v>
      </c>
      <c r="S253" s="505" t="e">
        <f t="shared" si="79"/>
        <v>#REF!</v>
      </c>
      <c r="T253" s="505" t="e">
        <f t="shared" si="83"/>
        <v>#REF!</v>
      </c>
      <c r="U253" s="505" t="e">
        <f t="shared" si="83"/>
        <v>#REF!</v>
      </c>
      <c r="V253" s="505" t="e">
        <f t="shared" si="83"/>
        <v>#REF!</v>
      </c>
      <c r="W253" s="505" t="e">
        <f t="shared" si="83"/>
        <v>#REF!</v>
      </c>
      <c r="X253" s="505" t="e">
        <f t="shared" si="83"/>
        <v>#REF!</v>
      </c>
      <c r="Y253" s="505" t="e">
        <f t="shared" si="83"/>
        <v>#REF!</v>
      </c>
      <c r="Z253" s="505" t="e">
        <f t="shared" si="83"/>
        <v>#REF!</v>
      </c>
      <c r="AA253" s="505" t="e">
        <f t="shared" si="83"/>
        <v>#REF!</v>
      </c>
      <c r="AB253" s="505" t="e">
        <f t="shared" si="83"/>
        <v>#REF!</v>
      </c>
      <c r="AC253" s="505" t="e">
        <f t="shared" si="80"/>
        <v>#REF!</v>
      </c>
      <c r="AD253" s="505" t="e">
        <f t="shared" si="83"/>
        <v>#REF!</v>
      </c>
      <c r="AE253" s="505" t="e">
        <f t="shared" si="83"/>
        <v>#REF!</v>
      </c>
      <c r="AF253" s="505" t="e">
        <f t="shared" si="83"/>
        <v>#REF!</v>
      </c>
      <c r="AG253" s="505" t="e">
        <f t="shared" si="83"/>
        <v>#REF!</v>
      </c>
      <c r="AH253" s="505" t="e">
        <f t="shared" si="83"/>
        <v>#REF!</v>
      </c>
      <c r="AI253" s="505" t="e">
        <f t="shared" si="83"/>
        <v>#REF!</v>
      </c>
      <c r="AJ253" s="506" t="e">
        <f t="shared" si="81"/>
        <v>#REF!</v>
      </c>
    </row>
    <row r="254" spans="2:36" s="431" customFormat="1" hidden="1" x14ac:dyDescent="0.25">
      <c r="B254" s="430"/>
      <c r="C254" s="500" t="s">
        <v>633</v>
      </c>
      <c r="D254" s="505" t="e">
        <f t="shared" si="76"/>
        <v>#REF!</v>
      </c>
      <c r="E254" s="505" t="e">
        <f t="shared" ref="E254:AI254" si="84">IF((E39+E109+E180)=0,0,((E109+E180)/(E39+E109+E180)))*100</f>
        <v>#REF!</v>
      </c>
      <c r="F254" s="505" t="e">
        <f t="shared" si="84"/>
        <v>#REF!</v>
      </c>
      <c r="G254" s="505" t="e">
        <f t="shared" si="84"/>
        <v>#REF!</v>
      </c>
      <c r="H254" s="505" t="e">
        <f t="shared" si="84"/>
        <v>#REF!</v>
      </c>
      <c r="I254" s="505" t="e">
        <f t="shared" si="84"/>
        <v>#REF!</v>
      </c>
      <c r="J254" s="505" t="e">
        <f t="shared" si="84"/>
        <v>#REF!</v>
      </c>
      <c r="K254" s="505" t="e">
        <f t="shared" si="84"/>
        <v>#REF!</v>
      </c>
      <c r="L254" s="505" t="e">
        <f t="shared" si="78"/>
        <v>#REF!</v>
      </c>
      <c r="M254" s="505" t="e">
        <f t="shared" si="84"/>
        <v>#REF!</v>
      </c>
      <c r="N254" s="505" t="e">
        <f t="shared" si="84"/>
        <v>#REF!</v>
      </c>
      <c r="O254" s="505" t="e">
        <f t="shared" si="84"/>
        <v>#REF!</v>
      </c>
      <c r="P254" s="505" t="e">
        <f t="shared" si="84"/>
        <v>#REF!</v>
      </c>
      <c r="Q254" s="505" t="e">
        <f t="shared" si="84"/>
        <v>#REF!</v>
      </c>
      <c r="R254" s="505" t="e">
        <f t="shared" si="84"/>
        <v>#REF!</v>
      </c>
      <c r="S254" s="505" t="e">
        <f t="shared" si="79"/>
        <v>#REF!</v>
      </c>
      <c r="T254" s="505" t="e">
        <f t="shared" si="84"/>
        <v>#REF!</v>
      </c>
      <c r="U254" s="505" t="e">
        <f t="shared" si="84"/>
        <v>#REF!</v>
      </c>
      <c r="V254" s="505" t="e">
        <f t="shared" si="84"/>
        <v>#REF!</v>
      </c>
      <c r="W254" s="505" t="e">
        <f t="shared" si="84"/>
        <v>#REF!</v>
      </c>
      <c r="X254" s="505" t="e">
        <f t="shared" si="84"/>
        <v>#REF!</v>
      </c>
      <c r="Y254" s="505" t="e">
        <f t="shared" si="84"/>
        <v>#REF!</v>
      </c>
      <c r="Z254" s="505" t="e">
        <f t="shared" si="84"/>
        <v>#REF!</v>
      </c>
      <c r="AA254" s="505" t="e">
        <f t="shared" si="84"/>
        <v>#REF!</v>
      </c>
      <c r="AB254" s="505" t="e">
        <f t="shared" si="84"/>
        <v>#REF!</v>
      </c>
      <c r="AC254" s="505" t="e">
        <f t="shared" si="80"/>
        <v>#REF!</v>
      </c>
      <c r="AD254" s="505" t="e">
        <f t="shared" si="84"/>
        <v>#REF!</v>
      </c>
      <c r="AE254" s="505" t="e">
        <f t="shared" si="84"/>
        <v>#REF!</v>
      </c>
      <c r="AF254" s="505" t="e">
        <f t="shared" si="84"/>
        <v>#REF!</v>
      </c>
      <c r="AG254" s="505" t="e">
        <f t="shared" si="84"/>
        <v>#REF!</v>
      </c>
      <c r="AH254" s="505" t="e">
        <f t="shared" si="84"/>
        <v>#REF!</v>
      </c>
      <c r="AI254" s="505" t="e">
        <f t="shared" si="84"/>
        <v>#REF!</v>
      </c>
      <c r="AJ254" s="506" t="e">
        <f t="shared" si="81"/>
        <v>#REF!</v>
      </c>
    </row>
    <row r="255" spans="2:36" s="431" customFormat="1" hidden="1" x14ac:dyDescent="0.25">
      <c r="B255" s="430"/>
      <c r="C255" s="500" t="s">
        <v>635</v>
      </c>
      <c r="D255" s="505" t="e">
        <f t="shared" si="76"/>
        <v>#REF!</v>
      </c>
      <c r="E255" s="505" t="e">
        <f t="shared" ref="E255:AI255" si="85">IF((E40+E110+E181)=0,0,((E110+E181)/(E40+E110+E181)))*100</f>
        <v>#REF!</v>
      </c>
      <c r="F255" s="505" t="e">
        <f t="shared" si="85"/>
        <v>#REF!</v>
      </c>
      <c r="G255" s="505" t="e">
        <f t="shared" si="85"/>
        <v>#REF!</v>
      </c>
      <c r="H255" s="505" t="e">
        <f t="shared" si="85"/>
        <v>#REF!</v>
      </c>
      <c r="I255" s="505" t="e">
        <f t="shared" si="85"/>
        <v>#REF!</v>
      </c>
      <c r="J255" s="505" t="e">
        <f t="shared" si="85"/>
        <v>#REF!</v>
      </c>
      <c r="K255" s="505" t="e">
        <f t="shared" si="85"/>
        <v>#REF!</v>
      </c>
      <c r="L255" s="505" t="e">
        <f t="shared" si="78"/>
        <v>#REF!</v>
      </c>
      <c r="M255" s="505" t="e">
        <f t="shared" si="85"/>
        <v>#REF!</v>
      </c>
      <c r="N255" s="505" t="e">
        <f t="shared" si="85"/>
        <v>#REF!</v>
      </c>
      <c r="O255" s="505" t="e">
        <f t="shared" si="85"/>
        <v>#REF!</v>
      </c>
      <c r="P255" s="505" t="e">
        <f t="shared" si="85"/>
        <v>#REF!</v>
      </c>
      <c r="Q255" s="505" t="e">
        <f t="shared" si="85"/>
        <v>#REF!</v>
      </c>
      <c r="R255" s="505" t="e">
        <f t="shared" si="85"/>
        <v>#REF!</v>
      </c>
      <c r="S255" s="505" t="e">
        <f t="shared" si="79"/>
        <v>#REF!</v>
      </c>
      <c r="T255" s="505" t="e">
        <f t="shared" si="85"/>
        <v>#REF!</v>
      </c>
      <c r="U255" s="505" t="e">
        <f t="shared" si="85"/>
        <v>#REF!</v>
      </c>
      <c r="V255" s="505" t="e">
        <f t="shared" si="85"/>
        <v>#REF!</v>
      </c>
      <c r="W255" s="505" t="e">
        <f t="shared" si="85"/>
        <v>#REF!</v>
      </c>
      <c r="X255" s="505" t="e">
        <f t="shared" si="85"/>
        <v>#REF!</v>
      </c>
      <c r="Y255" s="505" t="e">
        <f t="shared" si="85"/>
        <v>#REF!</v>
      </c>
      <c r="Z255" s="505" t="e">
        <f t="shared" si="85"/>
        <v>#REF!</v>
      </c>
      <c r="AA255" s="505" t="e">
        <f t="shared" si="85"/>
        <v>#REF!</v>
      </c>
      <c r="AB255" s="505" t="e">
        <f t="shared" si="85"/>
        <v>#REF!</v>
      </c>
      <c r="AC255" s="505" t="e">
        <f t="shared" si="80"/>
        <v>#REF!</v>
      </c>
      <c r="AD255" s="505" t="e">
        <f t="shared" si="85"/>
        <v>#REF!</v>
      </c>
      <c r="AE255" s="505" t="e">
        <f t="shared" si="85"/>
        <v>#REF!</v>
      </c>
      <c r="AF255" s="505" t="e">
        <f t="shared" si="85"/>
        <v>#REF!</v>
      </c>
      <c r="AG255" s="505" t="e">
        <f t="shared" si="85"/>
        <v>#REF!</v>
      </c>
      <c r="AH255" s="505" t="e">
        <f t="shared" si="85"/>
        <v>#REF!</v>
      </c>
      <c r="AI255" s="505" t="e">
        <f t="shared" si="85"/>
        <v>#REF!</v>
      </c>
      <c r="AJ255" s="506" t="e">
        <f t="shared" si="81"/>
        <v>#REF!</v>
      </c>
    </row>
    <row r="256" spans="2:36" s="431" customFormat="1" hidden="1" x14ac:dyDescent="0.25">
      <c r="B256" s="430"/>
      <c r="C256" s="500" t="s">
        <v>637</v>
      </c>
      <c r="D256" s="505" t="e">
        <f t="shared" si="76"/>
        <v>#REF!</v>
      </c>
      <c r="E256" s="505" t="e">
        <f t="shared" ref="E256:AI256" si="86">IF((E41+E111+E182)=0,0,((E111+E182)/(E41+E111+E182)))*100</f>
        <v>#REF!</v>
      </c>
      <c r="F256" s="505" t="e">
        <f t="shared" si="86"/>
        <v>#REF!</v>
      </c>
      <c r="G256" s="505" t="e">
        <f t="shared" si="86"/>
        <v>#REF!</v>
      </c>
      <c r="H256" s="505" t="e">
        <f t="shared" si="86"/>
        <v>#REF!</v>
      </c>
      <c r="I256" s="505" t="e">
        <f t="shared" si="86"/>
        <v>#REF!</v>
      </c>
      <c r="J256" s="505" t="e">
        <f t="shared" si="86"/>
        <v>#REF!</v>
      </c>
      <c r="K256" s="505" t="e">
        <f t="shared" si="86"/>
        <v>#REF!</v>
      </c>
      <c r="L256" s="505" t="e">
        <f t="shared" si="78"/>
        <v>#REF!</v>
      </c>
      <c r="M256" s="505" t="e">
        <f t="shared" si="86"/>
        <v>#REF!</v>
      </c>
      <c r="N256" s="505" t="e">
        <f t="shared" si="86"/>
        <v>#REF!</v>
      </c>
      <c r="O256" s="505" t="e">
        <f t="shared" si="86"/>
        <v>#REF!</v>
      </c>
      <c r="P256" s="505" t="e">
        <f t="shared" si="86"/>
        <v>#REF!</v>
      </c>
      <c r="Q256" s="505" t="e">
        <f t="shared" si="86"/>
        <v>#REF!</v>
      </c>
      <c r="R256" s="505" t="e">
        <f t="shared" si="86"/>
        <v>#REF!</v>
      </c>
      <c r="S256" s="505" t="e">
        <f t="shared" si="79"/>
        <v>#REF!</v>
      </c>
      <c r="T256" s="505" t="e">
        <f t="shared" si="86"/>
        <v>#REF!</v>
      </c>
      <c r="U256" s="505" t="e">
        <f t="shared" si="86"/>
        <v>#REF!</v>
      </c>
      <c r="V256" s="505" t="e">
        <f t="shared" si="86"/>
        <v>#REF!</v>
      </c>
      <c r="W256" s="505" t="e">
        <f t="shared" si="86"/>
        <v>#REF!</v>
      </c>
      <c r="X256" s="505" t="e">
        <f t="shared" si="86"/>
        <v>#REF!</v>
      </c>
      <c r="Y256" s="505" t="e">
        <f t="shared" si="86"/>
        <v>#REF!</v>
      </c>
      <c r="Z256" s="505" t="e">
        <f t="shared" si="86"/>
        <v>#REF!</v>
      </c>
      <c r="AA256" s="505" t="e">
        <f t="shared" si="86"/>
        <v>#REF!</v>
      </c>
      <c r="AB256" s="505" t="e">
        <f t="shared" si="86"/>
        <v>#REF!</v>
      </c>
      <c r="AC256" s="505" t="e">
        <f t="shared" si="80"/>
        <v>#REF!</v>
      </c>
      <c r="AD256" s="505" t="e">
        <f t="shared" si="86"/>
        <v>#REF!</v>
      </c>
      <c r="AE256" s="505" t="e">
        <f t="shared" si="86"/>
        <v>#REF!</v>
      </c>
      <c r="AF256" s="505" t="e">
        <f t="shared" si="86"/>
        <v>#REF!</v>
      </c>
      <c r="AG256" s="505" t="e">
        <f t="shared" si="86"/>
        <v>#REF!</v>
      </c>
      <c r="AH256" s="505" t="e">
        <f t="shared" si="86"/>
        <v>#REF!</v>
      </c>
      <c r="AI256" s="505" t="e">
        <f t="shared" si="86"/>
        <v>#REF!</v>
      </c>
      <c r="AJ256" s="506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79"/>
    </row>
    <row r="258" spans="2:36" s="473" customFormat="1" hidden="1" x14ac:dyDescent="0.25">
      <c r="B258" s="470" t="s">
        <v>1051</v>
      </c>
      <c r="C258" s="470" t="s">
        <v>1340</v>
      </c>
      <c r="D258" s="471" t="e">
        <f t="shared" ref="D258:D263" si="87">IF((D43+D113+D184)=0,0,((D113+D184)/(D43+D113+D184)))*100</f>
        <v>#REF!</v>
      </c>
      <c r="E258" s="471" t="e">
        <f t="shared" ref="E258:AI258" si="88">IF((E43+E113+E184)=0,0,((E113+E184)/(E43+E113+E184)))*100</f>
        <v>#REF!</v>
      </c>
      <c r="F258" s="471" t="e">
        <f t="shared" si="88"/>
        <v>#REF!</v>
      </c>
      <c r="G258" s="471" t="e">
        <f t="shared" si="88"/>
        <v>#REF!</v>
      </c>
      <c r="H258" s="471" t="e">
        <f t="shared" si="88"/>
        <v>#REF!</v>
      </c>
      <c r="I258" s="471" t="e">
        <f t="shared" si="88"/>
        <v>#REF!</v>
      </c>
      <c r="J258" s="471" t="e">
        <f t="shared" si="88"/>
        <v>#REF!</v>
      </c>
      <c r="K258" s="471" t="e">
        <f t="shared" si="88"/>
        <v>#REF!</v>
      </c>
      <c r="L258" s="471" t="e">
        <f t="shared" ref="L258:L263" si="89">IF((L43+L113+L184)=0,0,((L113+L184)/(L43+L113+L184)))*100</f>
        <v>#REF!</v>
      </c>
      <c r="M258" s="471" t="e">
        <f t="shared" si="88"/>
        <v>#REF!</v>
      </c>
      <c r="N258" s="471" t="e">
        <f t="shared" si="88"/>
        <v>#REF!</v>
      </c>
      <c r="O258" s="471" t="e">
        <f t="shared" si="88"/>
        <v>#REF!</v>
      </c>
      <c r="P258" s="471" t="e">
        <f t="shared" si="88"/>
        <v>#REF!</v>
      </c>
      <c r="Q258" s="471" t="e">
        <f t="shared" si="88"/>
        <v>#REF!</v>
      </c>
      <c r="R258" s="471" t="e">
        <f t="shared" si="88"/>
        <v>#REF!</v>
      </c>
      <c r="S258" s="471" t="e">
        <f t="shared" ref="S258:S263" si="90">IF((S43+S113+S184)=0,0,((S113+S184)/(S43+S113+S184)))*100</f>
        <v>#REF!</v>
      </c>
      <c r="T258" s="471" t="e">
        <f t="shared" si="88"/>
        <v>#REF!</v>
      </c>
      <c r="U258" s="471" t="e">
        <f t="shared" si="88"/>
        <v>#REF!</v>
      </c>
      <c r="V258" s="471" t="e">
        <f t="shared" si="88"/>
        <v>#REF!</v>
      </c>
      <c r="W258" s="471" t="e">
        <f t="shared" si="88"/>
        <v>#REF!</v>
      </c>
      <c r="X258" s="471" t="e">
        <f t="shared" si="88"/>
        <v>#REF!</v>
      </c>
      <c r="Y258" s="471" t="e">
        <f t="shared" si="88"/>
        <v>#REF!</v>
      </c>
      <c r="Z258" s="471" t="e">
        <f t="shared" si="88"/>
        <v>#REF!</v>
      </c>
      <c r="AA258" s="471" t="e">
        <f t="shared" si="88"/>
        <v>#REF!</v>
      </c>
      <c r="AB258" s="471" t="e">
        <f t="shared" si="88"/>
        <v>#REF!</v>
      </c>
      <c r="AC258" s="471" t="e">
        <f t="shared" ref="AC258:AC263" si="91">IF((AC43+AC113+AC184)=0,0,((AC113+AC184)/(AC43+AC113+AC184)))*100</f>
        <v>#REF!</v>
      </c>
      <c r="AD258" s="471" t="e">
        <f t="shared" si="88"/>
        <v>#REF!</v>
      </c>
      <c r="AE258" s="471" t="e">
        <f t="shared" si="88"/>
        <v>#REF!</v>
      </c>
      <c r="AF258" s="471" t="e">
        <f t="shared" si="88"/>
        <v>#REF!</v>
      </c>
      <c r="AG258" s="471" t="e">
        <f t="shared" si="88"/>
        <v>#REF!</v>
      </c>
      <c r="AH258" s="471" t="e">
        <f t="shared" si="88"/>
        <v>#REF!</v>
      </c>
      <c r="AI258" s="471" t="e">
        <f t="shared" si="88"/>
        <v>#REF!</v>
      </c>
      <c r="AJ258" s="472" t="e">
        <f t="shared" ref="AJ258:AJ263" si="92">IF((AJ43+AJ113+AJ184)=0,0,((AJ113+AJ184)/(AJ43+AJ113+AJ184)))*100</f>
        <v>#REF!</v>
      </c>
    </row>
    <row r="259" spans="2:36" s="431" customFormat="1" hidden="1" x14ac:dyDescent="0.25">
      <c r="B259" s="430"/>
      <c r="C259" s="500" t="s">
        <v>629</v>
      </c>
      <c r="D259" s="505" t="e">
        <f t="shared" si="87"/>
        <v>#REF!</v>
      </c>
      <c r="E259" s="505" t="e">
        <f t="shared" ref="E259:AI259" si="93">IF((E44+E114+E185)=0,0,((E114+E185)/(E44+E114+E185)))*100</f>
        <v>#REF!</v>
      </c>
      <c r="F259" s="505" t="e">
        <f t="shared" si="93"/>
        <v>#REF!</v>
      </c>
      <c r="G259" s="505" t="e">
        <f t="shared" si="93"/>
        <v>#REF!</v>
      </c>
      <c r="H259" s="505" t="e">
        <f t="shared" si="93"/>
        <v>#REF!</v>
      </c>
      <c r="I259" s="505" t="e">
        <f t="shared" si="93"/>
        <v>#REF!</v>
      </c>
      <c r="J259" s="505" t="e">
        <f t="shared" si="93"/>
        <v>#REF!</v>
      </c>
      <c r="K259" s="505" t="e">
        <f t="shared" si="93"/>
        <v>#REF!</v>
      </c>
      <c r="L259" s="505" t="e">
        <f t="shared" si="89"/>
        <v>#REF!</v>
      </c>
      <c r="M259" s="505" t="e">
        <f t="shared" si="93"/>
        <v>#REF!</v>
      </c>
      <c r="N259" s="505" t="e">
        <f t="shared" si="93"/>
        <v>#REF!</v>
      </c>
      <c r="O259" s="505" t="e">
        <f t="shared" si="93"/>
        <v>#REF!</v>
      </c>
      <c r="P259" s="505" t="e">
        <f t="shared" si="93"/>
        <v>#REF!</v>
      </c>
      <c r="Q259" s="505" t="e">
        <f t="shared" si="93"/>
        <v>#REF!</v>
      </c>
      <c r="R259" s="505" t="e">
        <f t="shared" si="93"/>
        <v>#REF!</v>
      </c>
      <c r="S259" s="505" t="e">
        <f t="shared" si="90"/>
        <v>#REF!</v>
      </c>
      <c r="T259" s="505" t="e">
        <f t="shared" si="93"/>
        <v>#REF!</v>
      </c>
      <c r="U259" s="505" t="e">
        <f t="shared" si="93"/>
        <v>#REF!</v>
      </c>
      <c r="V259" s="505" t="e">
        <f t="shared" si="93"/>
        <v>#REF!</v>
      </c>
      <c r="W259" s="505" t="e">
        <f t="shared" si="93"/>
        <v>#REF!</v>
      </c>
      <c r="X259" s="505" t="e">
        <f t="shared" si="93"/>
        <v>#REF!</v>
      </c>
      <c r="Y259" s="505" t="e">
        <f t="shared" si="93"/>
        <v>#REF!</v>
      </c>
      <c r="Z259" s="505" t="e">
        <f t="shared" si="93"/>
        <v>#REF!</v>
      </c>
      <c r="AA259" s="505" t="e">
        <f t="shared" si="93"/>
        <v>#REF!</v>
      </c>
      <c r="AB259" s="505" t="e">
        <f t="shared" si="93"/>
        <v>#REF!</v>
      </c>
      <c r="AC259" s="505" t="e">
        <f t="shared" si="91"/>
        <v>#REF!</v>
      </c>
      <c r="AD259" s="505" t="e">
        <f t="shared" si="93"/>
        <v>#REF!</v>
      </c>
      <c r="AE259" s="505" t="e">
        <f t="shared" si="93"/>
        <v>#REF!</v>
      </c>
      <c r="AF259" s="505" t="e">
        <f t="shared" si="93"/>
        <v>#REF!</v>
      </c>
      <c r="AG259" s="505" t="e">
        <f t="shared" si="93"/>
        <v>#REF!</v>
      </c>
      <c r="AH259" s="505" t="e">
        <f t="shared" si="93"/>
        <v>#REF!</v>
      </c>
      <c r="AI259" s="505" t="e">
        <f t="shared" si="93"/>
        <v>#REF!</v>
      </c>
      <c r="AJ259" s="506" t="e">
        <f t="shared" si="92"/>
        <v>#REF!</v>
      </c>
    </row>
    <row r="260" spans="2:36" s="431" customFormat="1" hidden="1" x14ac:dyDescent="0.25">
      <c r="B260" s="430"/>
      <c r="C260" s="500" t="s">
        <v>631</v>
      </c>
      <c r="D260" s="505" t="e">
        <f t="shared" si="87"/>
        <v>#REF!</v>
      </c>
      <c r="E260" s="505" t="e">
        <f t="shared" ref="E260:AI260" si="94">IF((E45+E115+E186)=0,0,((E115+E186)/(E45+E115+E186)))*100</f>
        <v>#REF!</v>
      </c>
      <c r="F260" s="505" t="e">
        <f t="shared" si="94"/>
        <v>#REF!</v>
      </c>
      <c r="G260" s="505" t="e">
        <f t="shared" si="94"/>
        <v>#REF!</v>
      </c>
      <c r="H260" s="505" t="e">
        <f t="shared" si="94"/>
        <v>#REF!</v>
      </c>
      <c r="I260" s="505" t="e">
        <f t="shared" si="94"/>
        <v>#REF!</v>
      </c>
      <c r="J260" s="505" t="e">
        <f t="shared" si="94"/>
        <v>#REF!</v>
      </c>
      <c r="K260" s="505" t="e">
        <f t="shared" si="94"/>
        <v>#REF!</v>
      </c>
      <c r="L260" s="505" t="e">
        <f t="shared" si="89"/>
        <v>#REF!</v>
      </c>
      <c r="M260" s="505" t="e">
        <f t="shared" si="94"/>
        <v>#REF!</v>
      </c>
      <c r="N260" s="505" t="e">
        <f t="shared" si="94"/>
        <v>#REF!</v>
      </c>
      <c r="O260" s="505" t="e">
        <f t="shared" si="94"/>
        <v>#REF!</v>
      </c>
      <c r="P260" s="505" t="e">
        <f t="shared" si="94"/>
        <v>#REF!</v>
      </c>
      <c r="Q260" s="505" t="e">
        <f t="shared" si="94"/>
        <v>#REF!</v>
      </c>
      <c r="R260" s="505" t="e">
        <f t="shared" si="94"/>
        <v>#REF!</v>
      </c>
      <c r="S260" s="505" t="e">
        <f t="shared" si="90"/>
        <v>#REF!</v>
      </c>
      <c r="T260" s="505" t="e">
        <f t="shared" si="94"/>
        <v>#REF!</v>
      </c>
      <c r="U260" s="505" t="e">
        <f t="shared" si="94"/>
        <v>#REF!</v>
      </c>
      <c r="V260" s="505" t="e">
        <f t="shared" si="94"/>
        <v>#REF!</v>
      </c>
      <c r="W260" s="505" t="e">
        <f t="shared" si="94"/>
        <v>#REF!</v>
      </c>
      <c r="X260" s="505" t="e">
        <f t="shared" si="94"/>
        <v>#REF!</v>
      </c>
      <c r="Y260" s="505" t="e">
        <f t="shared" si="94"/>
        <v>#REF!</v>
      </c>
      <c r="Z260" s="505" t="e">
        <f t="shared" si="94"/>
        <v>#REF!</v>
      </c>
      <c r="AA260" s="505" t="e">
        <f t="shared" si="94"/>
        <v>#REF!</v>
      </c>
      <c r="AB260" s="505" t="e">
        <f t="shared" si="94"/>
        <v>#REF!</v>
      </c>
      <c r="AC260" s="505" t="e">
        <f t="shared" si="91"/>
        <v>#REF!</v>
      </c>
      <c r="AD260" s="505" t="e">
        <f t="shared" si="94"/>
        <v>#REF!</v>
      </c>
      <c r="AE260" s="505" t="e">
        <f t="shared" si="94"/>
        <v>#REF!</v>
      </c>
      <c r="AF260" s="505" t="e">
        <f t="shared" si="94"/>
        <v>#REF!</v>
      </c>
      <c r="AG260" s="505" t="e">
        <f t="shared" si="94"/>
        <v>#REF!</v>
      </c>
      <c r="AH260" s="505" t="e">
        <f t="shared" si="94"/>
        <v>#REF!</v>
      </c>
      <c r="AI260" s="505" t="e">
        <f t="shared" si="94"/>
        <v>#REF!</v>
      </c>
      <c r="AJ260" s="506" t="e">
        <f t="shared" si="92"/>
        <v>#REF!</v>
      </c>
    </row>
    <row r="261" spans="2:36" s="431" customFormat="1" hidden="1" x14ac:dyDescent="0.25">
      <c r="B261" s="430"/>
      <c r="C261" s="500" t="s">
        <v>633</v>
      </c>
      <c r="D261" s="505" t="e">
        <f t="shared" si="87"/>
        <v>#REF!</v>
      </c>
      <c r="E261" s="505" t="e">
        <f t="shared" ref="E261:AI261" si="95">IF((E46+E116+E187)=0,0,((E116+E187)/(E46+E116+E187)))*100</f>
        <v>#REF!</v>
      </c>
      <c r="F261" s="505" t="e">
        <f t="shared" si="95"/>
        <v>#REF!</v>
      </c>
      <c r="G261" s="505" t="e">
        <f t="shared" si="95"/>
        <v>#REF!</v>
      </c>
      <c r="H261" s="505" t="e">
        <f t="shared" si="95"/>
        <v>#REF!</v>
      </c>
      <c r="I261" s="505" t="e">
        <f t="shared" si="95"/>
        <v>#REF!</v>
      </c>
      <c r="J261" s="505" t="e">
        <f t="shared" si="95"/>
        <v>#REF!</v>
      </c>
      <c r="K261" s="505" t="e">
        <f t="shared" si="95"/>
        <v>#REF!</v>
      </c>
      <c r="L261" s="505" t="e">
        <f t="shared" si="89"/>
        <v>#REF!</v>
      </c>
      <c r="M261" s="505" t="e">
        <f t="shared" si="95"/>
        <v>#REF!</v>
      </c>
      <c r="N261" s="505" t="e">
        <f t="shared" si="95"/>
        <v>#REF!</v>
      </c>
      <c r="O261" s="505" t="e">
        <f t="shared" si="95"/>
        <v>#REF!</v>
      </c>
      <c r="P261" s="505" t="e">
        <f t="shared" si="95"/>
        <v>#REF!</v>
      </c>
      <c r="Q261" s="505" t="e">
        <f t="shared" si="95"/>
        <v>#REF!</v>
      </c>
      <c r="R261" s="505" t="e">
        <f t="shared" si="95"/>
        <v>#REF!</v>
      </c>
      <c r="S261" s="505" t="e">
        <f t="shared" si="90"/>
        <v>#REF!</v>
      </c>
      <c r="T261" s="505" t="e">
        <f t="shared" si="95"/>
        <v>#REF!</v>
      </c>
      <c r="U261" s="505" t="e">
        <f t="shared" si="95"/>
        <v>#REF!</v>
      </c>
      <c r="V261" s="505" t="e">
        <f t="shared" si="95"/>
        <v>#REF!</v>
      </c>
      <c r="W261" s="505" t="e">
        <f t="shared" si="95"/>
        <v>#REF!</v>
      </c>
      <c r="X261" s="505" t="e">
        <f t="shared" si="95"/>
        <v>#REF!</v>
      </c>
      <c r="Y261" s="505" t="e">
        <f t="shared" si="95"/>
        <v>#REF!</v>
      </c>
      <c r="Z261" s="505" t="e">
        <f t="shared" si="95"/>
        <v>#REF!</v>
      </c>
      <c r="AA261" s="505" t="e">
        <f t="shared" si="95"/>
        <v>#REF!</v>
      </c>
      <c r="AB261" s="505" t="e">
        <f t="shared" si="95"/>
        <v>#REF!</v>
      </c>
      <c r="AC261" s="505" t="e">
        <f t="shared" si="91"/>
        <v>#REF!</v>
      </c>
      <c r="AD261" s="505" t="e">
        <f t="shared" si="95"/>
        <v>#REF!</v>
      </c>
      <c r="AE261" s="505" t="e">
        <f t="shared" si="95"/>
        <v>#REF!</v>
      </c>
      <c r="AF261" s="505" t="e">
        <f t="shared" si="95"/>
        <v>#REF!</v>
      </c>
      <c r="AG261" s="505" t="e">
        <f t="shared" si="95"/>
        <v>#REF!</v>
      </c>
      <c r="AH261" s="505" t="e">
        <f t="shared" si="95"/>
        <v>#REF!</v>
      </c>
      <c r="AI261" s="505" t="e">
        <f t="shared" si="95"/>
        <v>#REF!</v>
      </c>
      <c r="AJ261" s="506" t="e">
        <f t="shared" si="92"/>
        <v>#REF!</v>
      </c>
    </row>
    <row r="262" spans="2:36" s="431" customFormat="1" hidden="1" x14ac:dyDescent="0.25">
      <c r="B262" s="430"/>
      <c r="C262" s="500" t="s">
        <v>635</v>
      </c>
      <c r="D262" s="505" t="e">
        <f t="shared" si="87"/>
        <v>#REF!</v>
      </c>
      <c r="E262" s="505" t="e">
        <f t="shared" ref="E262:AI262" si="96">IF((E47+E117+E188)=0,0,((E117+E188)/(E47+E117+E188)))*100</f>
        <v>#REF!</v>
      </c>
      <c r="F262" s="505" t="e">
        <f t="shared" si="96"/>
        <v>#REF!</v>
      </c>
      <c r="G262" s="505" t="e">
        <f t="shared" si="96"/>
        <v>#REF!</v>
      </c>
      <c r="H262" s="505" t="e">
        <f t="shared" si="96"/>
        <v>#REF!</v>
      </c>
      <c r="I262" s="505" t="e">
        <f t="shared" si="96"/>
        <v>#REF!</v>
      </c>
      <c r="J262" s="505" t="e">
        <f t="shared" si="96"/>
        <v>#REF!</v>
      </c>
      <c r="K262" s="505" t="e">
        <f t="shared" si="96"/>
        <v>#REF!</v>
      </c>
      <c r="L262" s="505" t="e">
        <f t="shared" si="89"/>
        <v>#REF!</v>
      </c>
      <c r="M262" s="505" t="e">
        <f t="shared" si="96"/>
        <v>#REF!</v>
      </c>
      <c r="N262" s="505" t="e">
        <f t="shared" si="96"/>
        <v>#REF!</v>
      </c>
      <c r="O262" s="505" t="e">
        <f t="shared" si="96"/>
        <v>#REF!</v>
      </c>
      <c r="P262" s="505" t="e">
        <f t="shared" si="96"/>
        <v>#REF!</v>
      </c>
      <c r="Q262" s="505" t="e">
        <f t="shared" si="96"/>
        <v>#REF!</v>
      </c>
      <c r="R262" s="505" t="e">
        <f t="shared" si="96"/>
        <v>#REF!</v>
      </c>
      <c r="S262" s="505" t="e">
        <f t="shared" si="90"/>
        <v>#REF!</v>
      </c>
      <c r="T262" s="505" t="e">
        <f t="shared" si="96"/>
        <v>#REF!</v>
      </c>
      <c r="U262" s="505" t="e">
        <f t="shared" si="96"/>
        <v>#REF!</v>
      </c>
      <c r="V262" s="505" t="e">
        <f t="shared" si="96"/>
        <v>#REF!</v>
      </c>
      <c r="W262" s="505" t="e">
        <f t="shared" si="96"/>
        <v>#REF!</v>
      </c>
      <c r="X262" s="505" t="e">
        <f t="shared" si="96"/>
        <v>#REF!</v>
      </c>
      <c r="Y262" s="505" t="e">
        <f t="shared" si="96"/>
        <v>#REF!</v>
      </c>
      <c r="Z262" s="505" t="e">
        <f t="shared" si="96"/>
        <v>#REF!</v>
      </c>
      <c r="AA262" s="505" t="e">
        <f t="shared" si="96"/>
        <v>#REF!</v>
      </c>
      <c r="AB262" s="505" t="e">
        <f t="shared" si="96"/>
        <v>#REF!</v>
      </c>
      <c r="AC262" s="505" t="e">
        <f t="shared" si="91"/>
        <v>#REF!</v>
      </c>
      <c r="AD262" s="505" t="e">
        <f t="shared" si="96"/>
        <v>#REF!</v>
      </c>
      <c r="AE262" s="505" t="e">
        <f t="shared" si="96"/>
        <v>#REF!</v>
      </c>
      <c r="AF262" s="505" t="e">
        <f t="shared" si="96"/>
        <v>#REF!</v>
      </c>
      <c r="AG262" s="505" t="e">
        <f t="shared" si="96"/>
        <v>#REF!</v>
      </c>
      <c r="AH262" s="505" t="e">
        <f t="shared" si="96"/>
        <v>#REF!</v>
      </c>
      <c r="AI262" s="505" t="e">
        <f t="shared" si="96"/>
        <v>#REF!</v>
      </c>
      <c r="AJ262" s="506" t="e">
        <f t="shared" si="92"/>
        <v>#REF!</v>
      </c>
    </row>
    <row r="263" spans="2:36" s="431" customFormat="1" hidden="1" x14ac:dyDescent="0.25">
      <c r="B263" s="430"/>
      <c r="C263" s="500" t="s">
        <v>637</v>
      </c>
      <c r="D263" s="505" t="e">
        <f t="shared" si="87"/>
        <v>#REF!</v>
      </c>
      <c r="E263" s="505" t="e">
        <f t="shared" ref="E263:AI263" si="97">IF((E48+E118+E189)=0,0,((E118+E189)/(E48+E118+E189)))*100</f>
        <v>#REF!</v>
      </c>
      <c r="F263" s="505" t="e">
        <f t="shared" si="97"/>
        <v>#REF!</v>
      </c>
      <c r="G263" s="505" t="e">
        <f t="shared" si="97"/>
        <v>#REF!</v>
      </c>
      <c r="H263" s="505" t="e">
        <f t="shared" si="97"/>
        <v>#REF!</v>
      </c>
      <c r="I263" s="505" t="e">
        <f t="shared" si="97"/>
        <v>#REF!</v>
      </c>
      <c r="J263" s="505" t="e">
        <f t="shared" si="97"/>
        <v>#REF!</v>
      </c>
      <c r="K263" s="505" t="e">
        <f t="shared" si="97"/>
        <v>#REF!</v>
      </c>
      <c r="L263" s="505" t="e">
        <f t="shared" si="89"/>
        <v>#REF!</v>
      </c>
      <c r="M263" s="505" t="e">
        <f t="shared" si="97"/>
        <v>#REF!</v>
      </c>
      <c r="N263" s="505" t="e">
        <f t="shared" si="97"/>
        <v>#REF!</v>
      </c>
      <c r="O263" s="505" t="e">
        <f t="shared" si="97"/>
        <v>#REF!</v>
      </c>
      <c r="P263" s="505" t="e">
        <f t="shared" si="97"/>
        <v>#REF!</v>
      </c>
      <c r="Q263" s="505" t="e">
        <f t="shared" si="97"/>
        <v>#REF!</v>
      </c>
      <c r="R263" s="505" t="e">
        <f t="shared" si="97"/>
        <v>#REF!</v>
      </c>
      <c r="S263" s="505" t="e">
        <f t="shared" si="90"/>
        <v>#REF!</v>
      </c>
      <c r="T263" s="505" t="e">
        <f t="shared" si="97"/>
        <v>#REF!</v>
      </c>
      <c r="U263" s="505" t="e">
        <f t="shared" si="97"/>
        <v>#REF!</v>
      </c>
      <c r="V263" s="505" t="e">
        <f t="shared" si="97"/>
        <v>#REF!</v>
      </c>
      <c r="W263" s="505" t="e">
        <f t="shared" si="97"/>
        <v>#REF!</v>
      </c>
      <c r="X263" s="505" t="e">
        <f t="shared" si="97"/>
        <v>#REF!</v>
      </c>
      <c r="Y263" s="505" t="e">
        <f t="shared" si="97"/>
        <v>#REF!</v>
      </c>
      <c r="Z263" s="505" t="e">
        <f t="shared" si="97"/>
        <v>#REF!</v>
      </c>
      <c r="AA263" s="505" t="e">
        <f t="shared" si="97"/>
        <v>#REF!</v>
      </c>
      <c r="AB263" s="505" t="e">
        <f t="shared" si="97"/>
        <v>#REF!</v>
      </c>
      <c r="AC263" s="505" t="e">
        <f t="shared" si="91"/>
        <v>#REF!</v>
      </c>
      <c r="AD263" s="505" t="e">
        <f t="shared" si="97"/>
        <v>#REF!</v>
      </c>
      <c r="AE263" s="505" t="e">
        <f t="shared" si="97"/>
        <v>#REF!</v>
      </c>
      <c r="AF263" s="505" t="e">
        <f t="shared" si="97"/>
        <v>#REF!</v>
      </c>
      <c r="AG263" s="505" t="e">
        <f t="shared" si="97"/>
        <v>#REF!</v>
      </c>
      <c r="AH263" s="505" t="e">
        <f t="shared" si="97"/>
        <v>#REF!</v>
      </c>
      <c r="AI263" s="505" t="e">
        <f t="shared" si="97"/>
        <v>#REF!</v>
      </c>
      <c r="AJ263" s="506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79"/>
    </row>
    <row r="265" spans="2:36" s="473" customFormat="1" hidden="1" x14ac:dyDescent="0.25">
      <c r="B265" s="470" t="s">
        <v>1052</v>
      </c>
      <c r="C265" s="470" t="s">
        <v>1340</v>
      </c>
      <c r="D265" s="471" t="e">
        <f t="shared" ref="D265:D270" si="98">IF((D50+D120+D191)=0,0,((D120+D191)/(D50+D120+D191)))*100</f>
        <v>#REF!</v>
      </c>
      <c r="E265" s="471" t="e">
        <f t="shared" ref="E265:AI265" si="99">IF((E50+E120+E191)=0,0,((E120+E191)/(E50+E120+E191)))*100</f>
        <v>#REF!</v>
      </c>
      <c r="F265" s="471" t="e">
        <f t="shared" si="99"/>
        <v>#REF!</v>
      </c>
      <c r="G265" s="471" t="e">
        <f t="shared" si="99"/>
        <v>#REF!</v>
      </c>
      <c r="H265" s="471" t="e">
        <f t="shared" si="99"/>
        <v>#REF!</v>
      </c>
      <c r="I265" s="471" t="e">
        <f t="shared" si="99"/>
        <v>#REF!</v>
      </c>
      <c r="J265" s="471" t="e">
        <f t="shared" si="99"/>
        <v>#REF!</v>
      </c>
      <c r="K265" s="471" t="e">
        <f t="shared" si="99"/>
        <v>#REF!</v>
      </c>
      <c r="L265" s="471" t="e">
        <f t="shared" ref="L265:L270" si="100">IF((L50+L120+L191)=0,0,((L120+L191)/(L50+L120+L191)))*100</f>
        <v>#REF!</v>
      </c>
      <c r="M265" s="471" t="e">
        <f t="shared" si="99"/>
        <v>#REF!</v>
      </c>
      <c r="N265" s="471" t="e">
        <f t="shared" si="99"/>
        <v>#REF!</v>
      </c>
      <c r="O265" s="471" t="e">
        <f t="shared" si="99"/>
        <v>#REF!</v>
      </c>
      <c r="P265" s="471" t="e">
        <f t="shared" si="99"/>
        <v>#REF!</v>
      </c>
      <c r="Q265" s="471" t="e">
        <f t="shared" si="99"/>
        <v>#REF!</v>
      </c>
      <c r="R265" s="471" t="e">
        <f t="shared" si="99"/>
        <v>#REF!</v>
      </c>
      <c r="S265" s="471" t="e">
        <f t="shared" ref="S265:S270" si="101">IF((S50+S120+S191)=0,0,((S120+S191)/(S50+S120+S191)))*100</f>
        <v>#REF!</v>
      </c>
      <c r="T265" s="471" t="e">
        <f t="shared" si="99"/>
        <v>#REF!</v>
      </c>
      <c r="U265" s="471" t="e">
        <f t="shared" si="99"/>
        <v>#REF!</v>
      </c>
      <c r="V265" s="471" t="e">
        <f t="shared" si="99"/>
        <v>#REF!</v>
      </c>
      <c r="W265" s="471" t="e">
        <f t="shared" si="99"/>
        <v>#REF!</v>
      </c>
      <c r="X265" s="471" t="e">
        <f t="shared" si="99"/>
        <v>#REF!</v>
      </c>
      <c r="Y265" s="471" t="e">
        <f t="shared" si="99"/>
        <v>#REF!</v>
      </c>
      <c r="Z265" s="471" t="e">
        <f t="shared" si="99"/>
        <v>#REF!</v>
      </c>
      <c r="AA265" s="471" t="e">
        <f t="shared" si="99"/>
        <v>#REF!</v>
      </c>
      <c r="AB265" s="471" t="e">
        <f t="shared" si="99"/>
        <v>#REF!</v>
      </c>
      <c r="AC265" s="471" t="e">
        <f t="shared" ref="AC265:AC270" si="102">IF((AC50+AC120+AC191)=0,0,((AC120+AC191)/(AC50+AC120+AC191)))*100</f>
        <v>#REF!</v>
      </c>
      <c r="AD265" s="471" t="e">
        <f t="shared" si="99"/>
        <v>#REF!</v>
      </c>
      <c r="AE265" s="471" t="e">
        <f t="shared" si="99"/>
        <v>#REF!</v>
      </c>
      <c r="AF265" s="471" t="e">
        <f t="shared" si="99"/>
        <v>#REF!</v>
      </c>
      <c r="AG265" s="471" t="e">
        <f t="shared" si="99"/>
        <v>#REF!</v>
      </c>
      <c r="AH265" s="471" t="e">
        <f t="shared" si="99"/>
        <v>#REF!</v>
      </c>
      <c r="AI265" s="471" t="e">
        <f t="shared" si="99"/>
        <v>#REF!</v>
      </c>
      <c r="AJ265" s="472" t="e">
        <f t="shared" ref="AJ265:AJ270" si="103">IF((AJ50+AJ120+AJ191)=0,0,((AJ120+AJ191)/(AJ50+AJ120+AJ191)))*100</f>
        <v>#REF!</v>
      </c>
    </row>
    <row r="266" spans="2:36" s="431" customFormat="1" hidden="1" x14ac:dyDescent="0.25">
      <c r="B266" s="430"/>
      <c r="C266" s="500" t="s">
        <v>629</v>
      </c>
      <c r="D266" s="505" t="e">
        <f t="shared" si="98"/>
        <v>#REF!</v>
      </c>
      <c r="E266" s="505" t="e">
        <f t="shared" ref="E266:AI266" si="104">IF((E51+E121+E192)=0,0,((E121+E192)/(E51+E121+E192)))*100</f>
        <v>#REF!</v>
      </c>
      <c r="F266" s="505" t="e">
        <f t="shared" si="104"/>
        <v>#REF!</v>
      </c>
      <c r="G266" s="505" t="e">
        <f t="shared" si="104"/>
        <v>#REF!</v>
      </c>
      <c r="H266" s="505" t="e">
        <f t="shared" si="104"/>
        <v>#REF!</v>
      </c>
      <c r="I266" s="505" t="e">
        <f t="shared" si="104"/>
        <v>#REF!</v>
      </c>
      <c r="J266" s="505" t="e">
        <f t="shared" si="104"/>
        <v>#REF!</v>
      </c>
      <c r="K266" s="505" t="e">
        <f t="shared" si="104"/>
        <v>#REF!</v>
      </c>
      <c r="L266" s="505" t="e">
        <f t="shared" si="100"/>
        <v>#REF!</v>
      </c>
      <c r="M266" s="505" t="e">
        <f t="shared" si="104"/>
        <v>#REF!</v>
      </c>
      <c r="N266" s="505" t="e">
        <f t="shared" si="104"/>
        <v>#REF!</v>
      </c>
      <c r="O266" s="505" t="e">
        <f t="shared" si="104"/>
        <v>#REF!</v>
      </c>
      <c r="P266" s="505" t="e">
        <f t="shared" si="104"/>
        <v>#REF!</v>
      </c>
      <c r="Q266" s="505" t="e">
        <f t="shared" si="104"/>
        <v>#REF!</v>
      </c>
      <c r="R266" s="505" t="e">
        <f t="shared" si="104"/>
        <v>#REF!</v>
      </c>
      <c r="S266" s="505" t="e">
        <f t="shared" si="101"/>
        <v>#REF!</v>
      </c>
      <c r="T266" s="505" t="e">
        <f t="shared" si="104"/>
        <v>#REF!</v>
      </c>
      <c r="U266" s="505" t="e">
        <f t="shared" si="104"/>
        <v>#REF!</v>
      </c>
      <c r="V266" s="505" t="e">
        <f t="shared" si="104"/>
        <v>#REF!</v>
      </c>
      <c r="W266" s="505" t="e">
        <f t="shared" si="104"/>
        <v>#REF!</v>
      </c>
      <c r="X266" s="505" t="e">
        <f t="shared" si="104"/>
        <v>#REF!</v>
      </c>
      <c r="Y266" s="505" t="e">
        <f t="shared" si="104"/>
        <v>#REF!</v>
      </c>
      <c r="Z266" s="505" t="e">
        <f t="shared" si="104"/>
        <v>#REF!</v>
      </c>
      <c r="AA266" s="505" t="e">
        <f t="shared" si="104"/>
        <v>#REF!</v>
      </c>
      <c r="AB266" s="505" t="e">
        <f t="shared" si="104"/>
        <v>#REF!</v>
      </c>
      <c r="AC266" s="505" t="e">
        <f t="shared" si="102"/>
        <v>#REF!</v>
      </c>
      <c r="AD266" s="505" t="e">
        <f t="shared" si="104"/>
        <v>#REF!</v>
      </c>
      <c r="AE266" s="505" t="e">
        <f t="shared" si="104"/>
        <v>#REF!</v>
      </c>
      <c r="AF266" s="505" t="e">
        <f t="shared" si="104"/>
        <v>#REF!</v>
      </c>
      <c r="AG266" s="505" t="e">
        <f t="shared" si="104"/>
        <v>#REF!</v>
      </c>
      <c r="AH266" s="505" t="e">
        <f t="shared" si="104"/>
        <v>#REF!</v>
      </c>
      <c r="AI266" s="505" t="e">
        <f t="shared" si="104"/>
        <v>#REF!</v>
      </c>
      <c r="AJ266" s="506" t="e">
        <f t="shared" si="103"/>
        <v>#REF!</v>
      </c>
    </row>
    <row r="267" spans="2:36" s="431" customFormat="1" hidden="1" x14ac:dyDescent="0.25">
      <c r="B267" s="430"/>
      <c r="C267" s="500" t="s">
        <v>631</v>
      </c>
      <c r="D267" s="505" t="e">
        <f t="shared" si="98"/>
        <v>#REF!</v>
      </c>
      <c r="E267" s="505" t="e">
        <f t="shared" ref="E267:AI267" si="105">IF((E52+E122+E193)=0,0,((E122+E193)/(E52+E122+E193)))*100</f>
        <v>#REF!</v>
      </c>
      <c r="F267" s="505" t="e">
        <f t="shared" si="105"/>
        <v>#REF!</v>
      </c>
      <c r="G267" s="505" t="e">
        <f t="shared" si="105"/>
        <v>#REF!</v>
      </c>
      <c r="H267" s="505" t="e">
        <f t="shared" si="105"/>
        <v>#REF!</v>
      </c>
      <c r="I267" s="505" t="e">
        <f t="shared" si="105"/>
        <v>#REF!</v>
      </c>
      <c r="J267" s="505" t="e">
        <f t="shared" si="105"/>
        <v>#REF!</v>
      </c>
      <c r="K267" s="505" t="e">
        <f t="shared" si="105"/>
        <v>#REF!</v>
      </c>
      <c r="L267" s="505" t="e">
        <f t="shared" si="100"/>
        <v>#REF!</v>
      </c>
      <c r="M267" s="505" t="e">
        <f t="shared" si="105"/>
        <v>#REF!</v>
      </c>
      <c r="N267" s="505" t="e">
        <f t="shared" si="105"/>
        <v>#REF!</v>
      </c>
      <c r="O267" s="505" t="e">
        <f t="shared" si="105"/>
        <v>#REF!</v>
      </c>
      <c r="P267" s="505" t="e">
        <f t="shared" si="105"/>
        <v>#REF!</v>
      </c>
      <c r="Q267" s="505" t="e">
        <f t="shared" si="105"/>
        <v>#REF!</v>
      </c>
      <c r="R267" s="505" t="e">
        <f t="shared" si="105"/>
        <v>#REF!</v>
      </c>
      <c r="S267" s="505" t="e">
        <f t="shared" si="101"/>
        <v>#REF!</v>
      </c>
      <c r="T267" s="505" t="e">
        <f t="shared" si="105"/>
        <v>#REF!</v>
      </c>
      <c r="U267" s="505" t="e">
        <f t="shared" si="105"/>
        <v>#REF!</v>
      </c>
      <c r="V267" s="505" t="e">
        <f t="shared" si="105"/>
        <v>#REF!</v>
      </c>
      <c r="W267" s="505" t="e">
        <f t="shared" si="105"/>
        <v>#REF!</v>
      </c>
      <c r="X267" s="505" t="e">
        <f t="shared" si="105"/>
        <v>#REF!</v>
      </c>
      <c r="Y267" s="505" t="e">
        <f t="shared" si="105"/>
        <v>#REF!</v>
      </c>
      <c r="Z267" s="505" t="e">
        <f t="shared" si="105"/>
        <v>#REF!</v>
      </c>
      <c r="AA267" s="505" t="e">
        <f t="shared" si="105"/>
        <v>#REF!</v>
      </c>
      <c r="AB267" s="505" t="e">
        <f t="shared" si="105"/>
        <v>#REF!</v>
      </c>
      <c r="AC267" s="505" t="e">
        <f t="shared" si="102"/>
        <v>#REF!</v>
      </c>
      <c r="AD267" s="505" t="e">
        <f t="shared" si="105"/>
        <v>#REF!</v>
      </c>
      <c r="AE267" s="505" t="e">
        <f t="shared" si="105"/>
        <v>#REF!</v>
      </c>
      <c r="AF267" s="505" t="e">
        <f t="shared" si="105"/>
        <v>#REF!</v>
      </c>
      <c r="AG267" s="505" t="e">
        <f t="shared" si="105"/>
        <v>#REF!</v>
      </c>
      <c r="AH267" s="505" t="e">
        <f t="shared" si="105"/>
        <v>#REF!</v>
      </c>
      <c r="AI267" s="505" t="e">
        <f t="shared" si="105"/>
        <v>#REF!</v>
      </c>
      <c r="AJ267" s="506" t="e">
        <f t="shared" si="103"/>
        <v>#REF!</v>
      </c>
    </row>
    <row r="268" spans="2:36" s="431" customFormat="1" hidden="1" x14ac:dyDescent="0.25">
      <c r="B268" s="430"/>
      <c r="C268" s="500" t="s">
        <v>633</v>
      </c>
      <c r="D268" s="505" t="e">
        <f t="shared" si="98"/>
        <v>#REF!</v>
      </c>
      <c r="E268" s="505" t="e">
        <f t="shared" ref="E268:AI268" si="106">IF((E53+E123+E194)=0,0,((E123+E194)/(E53+E123+E194)))*100</f>
        <v>#REF!</v>
      </c>
      <c r="F268" s="505" t="e">
        <f t="shared" si="106"/>
        <v>#REF!</v>
      </c>
      <c r="G268" s="505" t="e">
        <f t="shared" si="106"/>
        <v>#REF!</v>
      </c>
      <c r="H268" s="505" t="e">
        <f t="shared" si="106"/>
        <v>#REF!</v>
      </c>
      <c r="I268" s="505" t="e">
        <f t="shared" si="106"/>
        <v>#REF!</v>
      </c>
      <c r="J268" s="505" t="e">
        <f t="shared" si="106"/>
        <v>#REF!</v>
      </c>
      <c r="K268" s="505" t="e">
        <f t="shared" si="106"/>
        <v>#REF!</v>
      </c>
      <c r="L268" s="505" t="e">
        <f t="shared" si="100"/>
        <v>#REF!</v>
      </c>
      <c r="M268" s="505" t="e">
        <f t="shared" si="106"/>
        <v>#REF!</v>
      </c>
      <c r="N268" s="505" t="e">
        <f t="shared" si="106"/>
        <v>#REF!</v>
      </c>
      <c r="O268" s="505" t="e">
        <f t="shared" si="106"/>
        <v>#REF!</v>
      </c>
      <c r="P268" s="505" t="e">
        <f t="shared" si="106"/>
        <v>#REF!</v>
      </c>
      <c r="Q268" s="505" t="e">
        <f t="shared" si="106"/>
        <v>#REF!</v>
      </c>
      <c r="R268" s="505" t="e">
        <f t="shared" si="106"/>
        <v>#REF!</v>
      </c>
      <c r="S268" s="505" t="e">
        <f t="shared" si="101"/>
        <v>#REF!</v>
      </c>
      <c r="T268" s="505" t="e">
        <f t="shared" si="106"/>
        <v>#REF!</v>
      </c>
      <c r="U268" s="505" t="e">
        <f t="shared" si="106"/>
        <v>#REF!</v>
      </c>
      <c r="V268" s="505" t="e">
        <f t="shared" si="106"/>
        <v>#REF!</v>
      </c>
      <c r="W268" s="505" t="e">
        <f t="shared" si="106"/>
        <v>#REF!</v>
      </c>
      <c r="X268" s="505" t="e">
        <f t="shared" si="106"/>
        <v>#REF!</v>
      </c>
      <c r="Y268" s="505" t="e">
        <f t="shared" si="106"/>
        <v>#REF!</v>
      </c>
      <c r="Z268" s="505" t="e">
        <f t="shared" si="106"/>
        <v>#REF!</v>
      </c>
      <c r="AA268" s="505" t="e">
        <f t="shared" si="106"/>
        <v>#REF!</v>
      </c>
      <c r="AB268" s="505" t="e">
        <f t="shared" si="106"/>
        <v>#REF!</v>
      </c>
      <c r="AC268" s="505" t="e">
        <f t="shared" si="102"/>
        <v>#REF!</v>
      </c>
      <c r="AD268" s="505" t="e">
        <f t="shared" si="106"/>
        <v>#REF!</v>
      </c>
      <c r="AE268" s="505" t="e">
        <f t="shared" si="106"/>
        <v>#REF!</v>
      </c>
      <c r="AF268" s="505" t="e">
        <f t="shared" si="106"/>
        <v>#REF!</v>
      </c>
      <c r="AG268" s="505" t="e">
        <f t="shared" si="106"/>
        <v>#REF!</v>
      </c>
      <c r="AH268" s="505" t="e">
        <f t="shared" si="106"/>
        <v>#REF!</v>
      </c>
      <c r="AI268" s="505" t="e">
        <f t="shared" si="106"/>
        <v>#REF!</v>
      </c>
      <c r="AJ268" s="506" t="e">
        <f t="shared" si="103"/>
        <v>#REF!</v>
      </c>
    </row>
    <row r="269" spans="2:36" s="431" customFormat="1" hidden="1" x14ac:dyDescent="0.25">
      <c r="B269" s="430"/>
      <c r="C269" s="500" t="s">
        <v>635</v>
      </c>
      <c r="D269" s="505" t="e">
        <f t="shared" si="98"/>
        <v>#REF!</v>
      </c>
      <c r="E269" s="505" t="e">
        <f t="shared" ref="E269:AI269" si="107">IF((E54+E124+E195)=0,0,((E124+E195)/(E54+E124+E195)))*100</f>
        <v>#REF!</v>
      </c>
      <c r="F269" s="505" t="e">
        <f t="shared" si="107"/>
        <v>#REF!</v>
      </c>
      <c r="G269" s="505" t="e">
        <f t="shared" si="107"/>
        <v>#REF!</v>
      </c>
      <c r="H269" s="505" t="e">
        <f t="shared" si="107"/>
        <v>#REF!</v>
      </c>
      <c r="I269" s="505" t="e">
        <f t="shared" si="107"/>
        <v>#REF!</v>
      </c>
      <c r="J269" s="505" t="e">
        <f t="shared" si="107"/>
        <v>#REF!</v>
      </c>
      <c r="K269" s="505" t="e">
        <f t="shared" si="107"/>
        <v>#REF!</v>
      </c>
      <c r="L269" s="505" t="e">
        <f t="shared" si="100"/>
        <v>#REF!</v>
      </c>
      <c r="M269" s="505" t="e">
        <f t="shared" si="107"/>
        <v>#REF!</v>
      </c>
      <c r="N269" s="505" t="e">
        <f t="shared" si="107"/>
        <v>#REF!</v>
      </c>
      <c r="O269" s="505" t="e">
        <f t="shared" si="107"/>
        <v>#REF!</v>
      </c>
      <c r="P269" s="505" t="e">
        <f t="shared" si="107"/>
        <v>#REF!</v>
      </c>
      <c r="Q269" s="505" t="e">
        <f t="shared" si="107"/>
        <v>#REF!</v>
      </c>
      <c r="R269" s="505" t="e">
        <f t="shared" si="107"/>
        <v>#REF!</v>
      </c>
      <c r="S269" s="505" t="e">
        <f t="shared" si="101"/>
        <v>#REF!</v>
      </c>
      <c r="T269" s="505" t="e">
        <f t="shared" si="107"/>
        <v>#REF!</v>
      </c>
      <c r="U269" s="505" t="e">
        <f t="shared" si="107"/>
        <v>#REF!</v>
      </c>
      <c r="V269" s="505" t="e">
        <f t="shared" si="107"/>
        <v>#REF!</v>
      </c>
      <c r="W269" s="505" t="e">
        <f t="shared" si="107"/>
        <v>#REF!</v>
      </c>
      <c r="X269" s="505" t="e">
        <f t="shared" si="107"/>
        <v>#REF!</v>
      </c>
      <c r="Y269" s="505" t="e">
        <f t="shared" si="107"/>
        <v>#REF!</v>
      </c>
      <c r="Z269" s="505" t="e">
        <f t="shared" si="107"/>
        <v>#REF!</v>
      </c>
      <c r="AA269" s="505" t="e">
        <f t="shared" si="107"/>
        <v>#REF!</v>
      </c>
      <c r="AB269" s="505" t="e">
        <f t="shared" si="107"/>
        <v>#REF!</v>
      </c>
      <c r="AC269" s="505" t="e">
        <f t="shared" si="102"/>
        <v>#REF!</v>
      </c>
      <c r="AD269" s="505" t="e">
        <f t="shared" si="107"/>
        <v>#REF!</v>
      </c>
      <c r="AE269" s="505" t="e">
        <f t="shared" si="107"/>
        <v>#REF!</v>
      </c>
      <c r="AF269" s="505" t="e">
        <f t="shared" si="107"/>
        <v>#REF!</v>
      </c>
      <c r="AG269" s="505" t="e">
        <f t="shared" si="107"/>
        <v>#REF!</v>
      </c>
      <c r="AH269" s="505" t="e">
        <f t="shared" si="107"/>
        <v>#REF!</v>
      </c>
      <c r="AI269" s="505" t="e">
        <f t="shared" si="107"/>
        <v>#REF!</v>
      </c>
      <c r="AJ269" s="506" t="e">
        <f t="shared" si="103"/>
        <v>#REF!</v>
      </c>
    </row>
    <row r="270" spans="2:36" s="431" customFormat="1" hidden="1" x14ac:dyDescent="0.25">
      <c r="B270" s="430"/>
      <c r="C270" s="500" t="s">
        <v>637</v>
      </c>
      <c r="D270" s="505" t="e">
        <f t="shared" si="98"/>
        <v>#REF!</v>
      </c>
      <c r="E270" s="505" t="e">
        <f t="shared" ref="E270:AI270" si="108">IF((E55+E125+E196)=0,0,((E125+E196)/(E55+E125+E196)))*100</f>
        <v>#REF!</v>
      </c>
      <c r="F270" s="505" t="e">
        <f t="shared" si="108"/>
        <v>#REF!</v>
      </c>
      <c r="G270" s="505" t="e">
        <f t="shared" si="108"/>
        <v>#REF!</v>
      </c>
      <c r="H270" s="505" t="e">
        <f t="shared" si="108"/>
        <v>#REF!</v>
      </c>
      <c r="I270" s="505" t="e">
        <f t="shared" si="108"/>
        <v>#REF!</v>
      </c>
      <c r="J270" s="505" t="e">
        <f t="shared" si="108"/>
        <v>#REF!</v>
      </c>
      <c r="K270" s="505" t="e">
        <f t="shared" si="108"/>
        <v>#REF!</v>
      </c>
      <c r="L270" s="505" t="e">
        <f t="shared" si="100"/>
        <v>#REF!</v>
      </c>
      <c r="M270" s="505" t="e">
        <f t="shared" si="108"/>
        <v>#REF!</v>
      </c>
      <c r="N270" s="505" t="e">
        <f t="shared" si="108"/>
        <v>#REF!</v>
      </c>
      <c r="O270" s="505" t="e">
        <f t="shared" si="108"/>
        <v>#REF!</v>
      </c>
      <c r="P270" s="505" t="e">
        <f t="shared" si="108"/>
        <v>#REF!</v>
      </c>
      <c r="Q270" s="505" t="e">
        <f t="shared" si="108"/>
        <v>#REF!</v>
      </c>
      <c r="R270" s="505" t="e">
        <f t="shared" si="108"/>
        <v>#REF!</v>
      </c>
      <c r="S270" s="505" t="e">
        <f t="shared" si="101"/>
        <v>#REF!</v>
      </c>
      <c r="T270" s="505" t="e">
        <f t="shared" si="108"/>
        <v>#REF!</v>
      </c>
      <c r="U270" s="505" t="e">
        <f t="shared" si="108"/>
        <v>#REF!</v>
      </c>
      <c r="V270" s="505" t="e">
        <f t="shared" si="108"/>
        <v>#REF!</v>
      </c>
      <c r="W270" s="505" t="e">
        <f t="shared" si="108"/>
        <v>#REF!</v>
      </c>
      <c r="X270" s="505" t="e">
        <f t="shared" si="108"/>
        <v>#REF!</v>
      </c>
      <c r="Y270" s="505" t="e">
        <f t="shared" si="108"/>
        <v>#REF!</v>
      </c>
      <c r="Z270" s="505" t="e">
        <f t="shared" si="108"/>
        <v>#REF!</v>
      </c>
      <c r="AA270" s="505" t="e">
        <f t="shared" si="108"/>
        <v>#REF!</v>
      </c>
      <c r="AB270" s="505" t="e">
        <f t="shared" si="108"/>
        <v>#REF!</v>
      </c>
      <c r="AC270" s="505" t="e">
        <f t="shared" si="102"/>
        <v>#REF!</v>
      </c>
      <c r="AD270" s="505" t="e">
        <f t="shared" si="108"/>
        <v>#REF!</v>
      </c>
      <c r="AE270" s="505" t="e">
        <f t="shared" si="108"/>
        <v>#REF!</v>
      </c>
      <c r="AF270" s="505" t="e">
        <f t="shared" si="108"/>
        <v>#REF!</v>
      </c>
      <c r="AG270" s="505" t="e">
        <f t="shared" si="108"/>
        <v>#REF!</v>
      </c>
      <c r="AH270" s="505" t="e">
        <f t="shared" si="108"/>
        <v>#REF!</v>
      </c>
      <c r="AI270" s="505" t="e">
        <f t="shared" si="108"/>
        <v>#REF!</v>
      </c>
      <c r="AJ270" s="506" t="e">
        <f t="shared" si="103"/>
        <v>#REF!</v>
      </c>
    </row>
    <row r="271" spans="2:36" s="84" customFormat="1" hidden="1" x14ac:dyDescent="0.25">
      <c r="B271" s="85"/>
      <c r="C271" s="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382"/>
    </row>
    <row r="272" spans="2:36" x14ac:dyDescent="0.25">
      <c r="B272" s="15"/>
      <c r="C272" s="6" t="s">
        <v>1861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14.132443915636697</v>
      </c>
      <c r="F272" s="21">
        <f t="shared" si="109"/>
        <v>1.2902450327566121E-4</v>
      </c>
      <c r="G272" s="21">
        <f t="shared" si="109"/>
        <v>0</v>
      </c>
      <c r="H272" s="21">
        <f t="shared" si="109"/>
        <v>12.605457045316726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3.8144281088612271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3.3657456433227386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11.993269151877772</v>
      </c>
      <c r="AF272" s="21">
        <f t="shared" si="109"/>
        <v>0</v>
      </c>
      <c r="AG272" s="21">
        <f t="shared" si="109"/>
        <v>3.8144281088612271</v>
      </c>
      <c r="AH272" s="21">
        <f t="shared" si="109"/>
        <v>0</v>
      </c>
      <c r="AI272" s="21">
        <f t="shared" si="109"/>
        <v>0</v>
      </c>
      <c r="AJ272" s="378">
        <f t="shared" ref="AJ272:AJ278" si="113">IF((AJ57+AJ127+AJ198)=0,0,((AJ127+AJ198)/(AJ57+AJ127+AJ198)))*100</f>
        <v>12.605457045316726</v>
      </c>
    </row>
    <row r="273" spans="2:36" s="84" customFormat="1" x14ac:dyDescent="0.25">
      <c r="B273" s="85"/>
      <c r="C273" s="9" t="s">
        <v>629</v>
      </c>
      <c r="D273" s="96">
        <f t="shared" ref="D273:D278" si="114">IF((D58+D128+D199)=0,0,((D128+D199)/(D58+D128+D199)))*100</f>
        <v>0</v>
      </c>
      <c r="E273" s="96">
        <f t="shared" ref="E273:AI273" si="115">IF((E58+E128+E199)=0,0,((E128+E199)/(E58+E128+E199)))*100</f>
        <v>27.551404109805112</v>
      </c>
      <c r="F273" s="96">
        <f t="shared" si="115"/>
        <v>0</v>
      </c>
      <c r="G273" s="96">
        <f t="shared" si="115"/>
        <v>0</v>
      </c>
      <c r="H273" s="96">
        <f t="shared" si="115"/>
        <v>26.308911394536029</v>
      </c>
      <c r="I273" s="96">
        <f t="shared" si="115"/>
        <v>0</v>
      </c>
      <c r="J273" s="96">
        <f t="shared" si="115"/>
        <v>0</v>
      </c>
      <c r="K273" s="96">
        <f t="shared" si="115"/>
        <v>0</v>
      </c>
      <c r="L273" s="96">
        <f t="shared" si="110"/>
        <v>0</v>
      </c>
      <c r="M273" s="96">
        <f t="shared" si="115"/>
        <v>9.1062369061871991</v>
      </c>
      <c r="N273" s="96">
        <f t="shared" si="115"/>
        <v>0</v>
      </c>
      <c r="O273" s="96">
        <f t="shared" si="115"/>
        <v>0</v>
      </c>
      <c r="P273" s="96">
        <f t="shared" si="115"/>
        <v>0</v>
      </c>
      <c r="Q273" s="96">
        <f t="shared" si="115"/>
        <v>0</v>
      </c>
      <c r="R273" s="96">
        <f t="shared" si="115"/>
        <v>7.9320521039416194</v>
      </c>
      <c r="S273" s="96">
        <f t="shared" si="111"/>
        <v>0</v>
      </c>
      <c r="T273" s="96">
        <f t="shared" si="115"/>
        <v>0</v>
      </c>
      <c r="U273" s="96">
        <f t="shared" si="115"/>
        <v>0</v>
      </c>
      <c r="V273" s="96">
        <f t="shared" si="115"/>
        <v>0</v>
      </c>
      <c r="W273" s="96">
        <f t="shared" si="115"/>
        <v>0</v>
      </c>
      <c r="X273" s="96">
        <f t="shared" si="115"/>
        <v>0</v>
      </c>
      <c r="Y273" s="96">
        <f t="shared" si="115"/>
        <v>0</v>
      </c>
      <c r="Z273" s="96">
        <f t="shared" si="115"/>
        <v>0</v>
      </c>
      <c r="AA273" s="96">
        <f t="shared" si="115"/>
        <v>0</v>
      </c>
      <c r="AB273" s="96">
        <f t="shared" si="115"/>
        <v>0</v>
      </c>
      <c r="AC273" s="96">
        <f t="shared" si="112"/>
        <v>0</v>
      </c>
      <c r="AD273" s="96">
        <f t="shared" si="115"/>
        <v>0</v>
      </c>
      <c r="AE273" s="96">
        <f t="shared" si="115"/>
        <v>24.002523177041471</v>
      </c>
      <c r="AF273" s="96">
        <f t="shared" si="115"/>
        <v>0</v>
      </c>
      <c r="AG273" s="96">
        <f t="shared" si="115"/>
        <v>9.1062369061871991</v>
      </c>
      <c r="AH273" s="96">
        <f t="shared" si="115"/>
        <v>0</v>
      </c>
      <c r="AI273" s="96">
        <f t="shared" si="115"/>
        <v>0</v>
      </c>
      <c r="AJ273" s="382">
        <f t="shared" si="113"/>
        <v>26.308911394536029</v>
      </c>
    </row>
    <row r="274" spans="2:36" s="84" customFormat="1" x14ac:dyDescent="0.25">
      <c r="B274" s="85"/>
      <c r="C274" s="9" t="s">
        <v>631</v>
      </c>
      <c r="D274" s="96">
        <f t="shared" si="114"/>
        <v>0</v>
      </c>
      <c r="E274" s="96">
        <f t="shared" ref="E274:AI274" si="116">IF((E59+E129+E200)=0,0,((E129+E200)/(E59+E129+E200)))*100</f>
        <v>63.747065269402725</v>
      </c>
      <c r="F274" s="96">
        <f t="shared" si="116"/>
        <v>0</v>
      </c>
      <c r="G274" s="96">
        <f t="shared" si="116"/>
        <v>0</v>
      </c>
      <c r="H274" s="96">
        <f t="shared" si="116"/>
        <v>58.324865965721841</v>
      </c>
      <c r="I274" s="96">
        <f t="shared" si="116"/>
        <v>0</v>
      </c>
      <c r="J274" s="96">
        <f t="shared" si="116"/>
        <v>0</v>
      </c>
      <c r="K274" s="96">
        <f t="shared" si="116"/>
        <v>0</v>
      </c>
      <c r="L274" s="96">
        <f t="shared" si="110"/>
        <v>0</v>
      </c>
      <c r="M274" s="96">
        <f t="shared" si="116"/>
        <v>5.6742753178332643</v>
      </c>
      <c r="N274" s="96">
        <f t="shared" si="116"/>
        <v>0</v>
      </c>
      <c r="O274" s="96">
        <f t="shared" si="116"/>
        <v>0</v>
      </c>
      <c r="P274" s="96">
        <f t="shared" si="116"/>
        <v>0</v>
      </c>
      <c r="Q274" s="96">
        <f t="shared" si="116"/>
        <v>0</v>
      </c>
      <c r="R274" s="96">
        <f t="shared" si="116"/>
        <v>4.943955460014922</v>
      </c>
      <c r="S274" s="96">
        <f t="shared" si="111"/>
        <v>0</v>
      </c>
      <c r="T274" s="96">
        <f t="shared" si="116"/>
        <v>0</v>
      </c>
      <c r="U274" s="96">
        <f t="shared" si="116"/>
        <v>0</v>
      </c>
      <c r="V274" s="96">
        <f t="shared" si="116"/>
        <v>0</v>
      </c>
      <c r="W274" s="96">
        <f t="shared" si="116"/>
        <v>0</v>
      </c>
      <c r="X274" s="96">
        <f t="shared" si="116"/>
        <v>0</v>
      </c>
      <c r="Y274" s="96">
        <f t="shared" si="116"/>
        <v>0</v>
      </c>
      <c r="Z274" s="96">
        <f t="shared" si="116"/>
        <v>0</v>
      </c>
      <c r="AA274" s="96">
        <f t="shared" si="116"/>
        <v>0</v>
      </c>
      <c r="AB274" s="96">
        <f t="shared" si="116"/>
        <v>0</v>
      </c>
      <c r="AC274" s="96">
        <f t="shared" si="112"/>
        <v>0</v>
      </c>
      <c r="AD274" s="96">
        <f t="shared" si="116"/>
        <v>0</v>
      </c>
      <c r="AE274" s="96">
        <f t="shared" si="116"/>
        <v>55.483879249126829</v>
      </c>
      <c r="AF274" s="96">
        <f t="shared" si="116"/>
        <v>0</v>
      </c>
      <c r="AG274" s="96">
        <f t="shared" si="116"/>
        <v>5.6742753178332643</v>
      </c>
      <c r="AH274" s="96">
        <f t="shared" si="116"/>
        <v>0</v>
      </c>
      <c r="AI274" s="96">
        <f t="shared" si="116"/>
        <v>0</v>
      </c>
      <c r="AJ274" s="382">
        <f t="shared" si="113"/>
        <v>58.324865965721841</v>
      </c>
    </row>
    <row r="275" spans="2:36" s="84" customFormat="1" x14ac:dyDescent="0.25">
      <c r="B275" s="85"/>
      <c r="C275" s="9" t="s">
        <v>1116</v>
      </c>
      <c r="D275" s="96">
        <f t="shared" si="114"/>
        <v>0</v>
      </c>
      <c r="E275" s="96">
        <f t="shared" ref="E275:AI275" si="117">IF((E60+E130+E201)=0,0,((E130+E201)/(E60+E130+E201)))*100</f>
        <v>83.875332314062391</v>
      </c>
      <c r="F275" s="96">
        <f t="shared" si="117"/>
        <v>0</v>
      </c>
      <c r="G275" s="96">
        <f t="shared" si="117"/>
        <v>0</v>
      </c>
      <c r="H275" s="96">
        <f t="shared" si="117"/>
        <v>78.60279268891901</v>
      </c>
      <c r="I275" s="96">
        <f t="shared" si="117"/>
        <v>0</v>
      </c>
      <c r="J275" s="96">
        <f t="shared" si="117"/>
        <v>0</v>
      </c>
      <c r="K275" s="96">
        <f t="shared" si="117"/>
        <v>0</v>
      </c>
      <c r="L275" s="96">
        <f t="shared" si="110"/>
        <v>0</v>
      </c>
      <c r="M275" s="96">
        <f t="shared" si="117"/>
        <v>5.1182659509286594</v>
      </c>
      <c r="N275" s="96">
        <f t="shared" si="117"/>
        <v>0</v>
      </c>
      <c r="O275" s="96">
        <f t="shared" si="117"/>
        <v>0</v>
      </c>
      <c r="P275" s="96">
        <f t="shared" si="117"/>
        <v>0</v>
      </c>
      <c r="Q275" s="96">
        <f t="shared" si="117"/>
        <v>0</v>
      </c>
      <c r="R275" s="96">
        <f t="shared" si="117"/>
        <v>4.4769885040634092</v>
      </c>
      <c r="S275" s="96">
        <f t="shared" si="111"/>
        <v>0</v>
      </c>
      <c r="T275" s="96">
        <f t="shared" si="117"/>
        <v>0</v>
      </c>
      <c r="U275" s="96">
        <f t="shared" si="117"/>
        <v>0</v>
      </c>
      <c r="V275" s="96">
        <f t="shared" si="117"/>
        <v>0</v>
      </c>
      <c r="W275" s="96">
        <f t="shared" si="117"/>
        <v>0</v>
      </c>
      <c r="X275" s="96">
        <f t="shared" si="117"/>
        <v>0</v>
      </c>
      <c r="Y275" s="96">
        <f t="shared" si="117"/>
        <v>0</v>
      </c>
      <c r="Z275" s="96">
        <f t="shared" si="117"/>
        <v>0</v>
      </c>
      <c r="AA275" s="96">
        <f t="shared" si="117"/>
        <v>0</v>
      </c>
      <c r="AB275" s="96">
        <f t="shared" si="117"/>
        <v>0</v>
      </c>
      <c r="AC275" s="96">
        <f t="shared" si="112"/>
        <v>0</v>
      </c>
      <c r="AD275" s="96">
        <f t="shared" si="117"/>
        <v>0</v>
      </c>
      <c r="AE275" s="96">
        <f t="shared" si="117"/>
        <v>76.747763646539184</v>
      </c>
      <c r="AF275" s="96">
        <f t="shared" si="117"/>
        <v>0</v>
      </c>
      <c r="AG275" s="96">
        <f t="shared" si="117"/>
        <v>5.1182659509286594</v>
      </c>
      <c r="AH275" s="96">
        <f t="shared" si="117"/>
        <v>0</v>
      </c>
      <c r="AI275" s="96">
        <f t="shared" si="117"/>
        <v>0</v>
      </c>
      <c r="AJ275" s="382">
        <f t="shared" si="113"/>
        <v>78.60279268891901</v>
      </c>
    </row>
    <row r="276" spans="2:36" s="84" customFormat="1" x14ac:dyDescent="0.25">
      <c r="B276" s="85"/>
      <c r="C276" s="9" t="s">
        <v>1117</v>
      </c>
      <c r="D276" s="96">
        <f t="shared" si="114"/>
        <v>0</v>
      </c>
      <c r="E276" s="96">
        <f t="shared" ref="E276:AI276" si="118">IF((E61+E131+E202)=0,0,((E131+E202)/(E61+E131+E202)))*100</f>
        <v>22.405902148547788</v>
      </c>
      <c r="F276" s="96">
        <f t="shared" si="118"/>
        <v>0</v>
      </c>
      <c r="G276" s="96">
        <f t="shared" si="118"/>
        <v>0</v>
      </c>
      <c r="H276" s="96">
        <f t="shared" si="118"/>
        <v>19.979205800567051</v>
      </c>
      <c r="I276" s="96">
        <f t="shared" si="118"/>
        <v>0</v>
      </c>
      <c r="J276" s="96">
        <f t="shared" si="118"/>
        <v>0</v>
      </c>
      <c r="K276" s="96">
        <f t="shared" si="118"/>
        <v>0</v>
      </c>
      <c r="L276" s="96">
        <f t="shared" si="110"/>
        <v>0</v>
      </c>
      <c r="M276" s="96">
        <f t="shared" si="118"/>
        <v>4.4001143518172432</v>
      </c>
      <c r="N276" s="96">
        <f t="shared" si="118"/>
        <v>0</v>
      </c>
      <c r="O276" s="96">
        <f t="shared" si="118"/>
        <v>0</v>
      </c>
      <c r="P276" s="96">
        <f t="shared" si="118"/>
        <v>0</v>
      </c>
      <c r="Q276" s="96">
        <f t="shared" si="118"/>
        <v>0</v>
      </c>
      <c r="R276" s="96">
        <f t="shared" si="118"/>
        <v>3.8455349025796592</v>
      </c>
      <c r="S276" s="96">
        <f t="shared" si="111"/>
        <v>0</v>
      </c>
      <c r="T276" s="96">
        <f t="shared" si="118"/>
        <v>0</v>
      </c>
      <c r="U276" s="96">
        <f t="shared" si="118"/>
        <v>0</v>
      </c>
      <c r="V276" s="96">
        <f t="shared" si="118"/>
        <v>0</v>
      </c>
      <c r="W276" s="96">
        <f t="shared" si="118"/>
        <v>0</v>
      </c>
      <c r="X276" s="96">
        <f t="shared" si="118"/>
        <v>0</v>
      </c>
      <c r="Y276" s="96">
        <f t="shared" si="118"/>
        <v>0</v>
      </c>
      <c r="Z276" s="96">
        <f t="shared" si="118"/>
        <v>0</v>
      </c>
      <c r="AA276" s="96">
        <f t="shared" si="118"/>
        <v>0</v>
      </c>
      <c r="AB276" s="96">
        <f t="shared" si="118"/>
        <v>0</v>
      </c>
      <c r="AC276" s="96">
        <f t="shared" si="112"/>
        <v>0</v>
      </c>
      <c r="AD276" s="96">
        <f t="shared" si="118"/>
        <v>0</v>
      </c>
      <c r="AE276" s="96">
        <f t="shared" si="118"/>
        <v>18.309427422600901</v>
      </c>
      <c r="AF276" s="96">
        <f t="shared" si="118"/>
        <v>0</v>
      </c>
      <c r="AG276" s="96">
        <f t="shared" si="118"/>
        <v>4.4001143518172432</v>
      </c>
      <c r="AH276" s="96">
        <f t="shared" si="118"/>
        <v>0</v>
      </c>
      <c r="AI276" s="96">
        <f t="shared" si="118"/>
        <v>0</v>
      </c>
      <c r="AJ276" s="382">
        <f t="shared" si="113"/>
        <v>19.979205800567051</v>
      </c>
    </row>
    <row r="277" spans="2:36" s="84" customFormat="1" x14ac:dyDescent="0.25">
      <c r="B277" s="85"/>
      <c r="C277" s="188" t="s">
        <v>1118</v>
      </c>
      <c r="D277" s="96">
        <f t="shared" si="114"/>
        <v>0</v>
      </c>
      <c r="E277" s="96">
        <f t="shared" ref="E277:AI277" si="119">IF((E62+E132+E203)=0,0,((E132+E203)/(E62+E132+E203)))*100</f>
        <v>10.689458135775421</v>
      </c>
      <c r="F277" s="96">
        <f t="shared" si="119"/>
        <v>0</v>
      </c>
      <c r="G277" s="96">
        <f t="shared" si="119"/>
        <v>0</v>
      </c>
      <c r="H277" s="96">
        <f t="shared" si="119"/>
        <v>9.5101661491139904</v>
      </c>
      <c r="I277" s="96">
        <f t="shared" si="119"/>
        <v>0</v>
      </c>
      <c r="J277" s="96">
        <f t="shared" si="119"/>
        <v>0</v>
      </c>
      <c r="K277" s="96">
        <f t="shared" si="119"/>
        <v>0</v>
      </c>
      <c r="L277" s="96">
        <f t="shared" si="110"/>
        <v>0</v>
      </c>
      <c r="M277" s="96">
        <f t="shared" si="119"/>
        <v>3.7459236960816433</v>
      </c>
      <c r="N277" s="96">
        <f t="shared" si="119"/>
        <v>0</v>
      </c>
      <c r="O277" s="96">
        <f t="shared" si="119"/>
        <v>0</v>
      </c>
      <c r="P277" s="96">
        <f t="shared" si="119"/>
        <v>0</v>
      </c>
      <c r="Q277" s="96">
        <f t="shared" si="119"/>
        <v>0</v>
      </c>
      <c r="R277" s="96">
        <f t="shared" si="119"/>
        <v>3.3069091498775856</v>
      </c>
      <c r="S277" s="96">
        <f t="shared" si="111"/>
        <v>0</v>
      </c>
      <c r="T277" s="96">
        <f t="shared" si="119"/>
        <v>0</v>
      </c>
      <c r="U277" s="96">
        <f t="shared" si="119"/>
        <v>0</v>
      </c>
      <c r="V277" s="96">
        <f t="shared" si="119"/>
        <v>0</v>
      </c>
      <c r="W277" s="96">
        <f t="shared" si="119"/>
        <v>0</v>
      </c>
      <c r="X277" s="96">
        <f t="shared" si="119"/>
        <v>0</v>
      </c>
      <c r="Y277" s="96">
        <f t="shared" si="119"/>
        <v>0</v>
      </c>
      <c r="Z277" s="96">
        <f t="shared" si="119"/>
        <v>0</v>
      </c>
      <c r="AA277" s="96">
        <f t="shared" si="119"/>
        <v>0</v>
      </c>
      <c r="AB277" s="96">
        <f t="shared" si="119"/>
        <v>0</v>
      </c>
      <c r="AC277" s="96">
        <f t="shared" si="112"/>
        <v>0</v>
      </c>
      <c r="AD277" s="96">
        <f t="shared" si="119"/>
        <v>0</v>
      </c>
      <c r="AE277" s="96">
        <f t="shared" si="119"/>
        <v>9.0934001013397676</v>
      </c>
      <c r="AF277" s="96">
        <f t="shared" si="119"/>
        <v>0</v>
      </c>
      <c r="AG277" s="96">
        <f t="shared" si="119"/>
        <v>3.7459236960816433</v>
      </c>
      <c r="AH277" s="96">
        <f t="shared" si="119"/>
        <v>0</v>
      </c>
      <c r="AI277" s="96">
        <f t="shared" si="119"/>
        <v>0</v>
      </c>
      <c r="AJ277" s="382">
        <f t="shared" si="113"/>
        <v>9.5101661491139904</v>
      </c>
    </row>
    <row r="278" spans="2:36" s="84" customFormat="1" x14ac:dyDescent="0.25">
      <c r="B278" s="85"/>
      <c r="C278" s="188" t="s">
        <v>1119</v>
      </c>
      <c r="D278" s="96">
        <f t="shared" si="114"/>
        <v>0</v>
      </c>
      <c r="E278" s="96">
        <f t="shared" ref="E278:AI278" si="120">IF((E63+E133+E204)=0,0,((E133+E204)/(E63+E133+E204)))*100</f>
        <v>100</v>
      </c>
      <c r="F278" s="96">
        <f t="shared" si="120"/>
        <v>100</v>
      </c>
      <c r="G278" s="96">
        <f t="shared" si="120"/>
        <v>0</v>
      </c>
      <c r="H278" s="96">
        <f t="shared" si="120"/>
        <v>100</v>
      </c>
      <c r="I278" s="96">
        <f t="shared" si="120"/>
        <v>0</v>
      </c>
      <c r="J278" s="96">
        <f t="shared" si="120"/>
        <v>0</v>
      </c>
      <c r="K278" s="96">
        <f t="shared" si="120"/>
        <v>0</v>
      </c>
      <c r="L278" s="96">
        <f t="shared" si="110"/>
        <v>0</v>
      </c>
      <c r="M278" s="96">
        <f t="shared" si="120"/>
        <v>0</v>
      </c>
      <c r="N278" s="96">
        <f t="shared" si="120"/>
        <v>0</v>
      </c>
      <c r="O278" s="96">
        <f t="shared" si="120"/>
        <v>0</v>
      </c>
      <c r="P278" s="96">
        <f t="shared" si="120"/>
        <v>0</v>
      </c>
      <c r="Q278" s="96">
        <f t="shared" si="120"/>
        <v>0</v>
      </c>
      <c r="R278" s="96">
        <f t="shared" si="120"/>
        <v>0</v>
      </c>
      <c r="S278" s="96">
        <f t="shared" si="111"/>
        <v>0</v>
      </c>
      <c r="T278" s="96">
        <f t="shared" si="120"/>
        <v>0</v>
      </c>
      <c r="U278" s="96">
        <f t="shared" si="120"/>
        <v>0</v>
      </c>
      <c r="V278" s="96">
        <f t="shared" si="120"/>
        <v>0</v>
      </c>
      <c r="W278" s="96">
        <f t="shared" si="120"/>
        <v>0</v>
      </c>
      <c r="X278" s="96">
        <f t="shared" si="120"/>
        <v>0</v>
      </c>
      <c r="Y278" s="96">
        <f t="shared" si="120"/>
        <v>0</v>
      </c>
      <c r="Z278" s="96">
        <f t="shared" si="120"/>
        <v>0</v>
      </c>
      <c r="AA278" s="96">
        <f t="shared" si="120"/>
        <v>0</v>
      </c>
      <c r="AB278" s="96">
        <f t="shared" si="120"/>
        <v>0</v>
      </c>
      <c r="AC278" s="96">
        <f t="shared" si="112"/>
        <v>0</v>
      </c>
      <c r="AD278" s="96">
        <f t="shared" si="120"/>
        <v>0</v>
      </c>
      <c r="AE278" s="96">
        <f t="shared" si="120"/>
        <v>100</v>
      </c>
      <c r="AF278" s="96">
        <f t="shared" si="120"/>
        <v>0</v>
      </c>
      <c r="AG278" s="96">
        <f t="shared" si="120"/>
        <v>0</v>
      </c>
      <c r="AH278" s="96">
        <f t="shared" si="120"/>
        <v>0</v>
      </c>
      <c r="AI278" s="96">
        <f t="shared" si="120"/>
        <v>0</v>
      </c>
      <c r="AJ278" s="382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79"/>
    </row>
    <row r="280" spans="2:36" x14ac:dyDescent="0.25">
      <c r="B280" s="15"/>
      <c r="C280" s="191" t="s">
        <v>726</v>
      </c>
      <c r="D280" s="21">
        <f t="shared" ref="D280:D285" si="121">IF((D64+D134+D206)=0,0,((D134+D206)/(D64+D134+D206)))*100</f>
        <v>4.0250432909930964</v>
      </c>
      <c r="E280" s="21">
        <f t="shared" ref="E280:AI280" si="122">IF((E64+E134+E206)=0,0,((E134+E206)/(E64+E134+E206)))*100</f>
        <v>5.1338260153011985</v>
      </c>
      <c r="F280" s="21">
        <f t="shared" si="122"/>
        <v>0.15057016933207037</v>
      </c>
      <c r="G280" s="21">
        <f t="shared" si="122"/>
        <v>0.18454836757738458</v>
      </c>
      <c r="H280" s="21">
        <f t="shared" si="122"/>
        <v>4.9105919442996591</v>
      </c>
      <c r="I280" s="21">
        <f t="shared" si="122"/>
        <v>0</v>
      </c>
      <c r="J280" s="21">
        <f t="shared" si="122"/>
        <v>2.3419774698876301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0.50377584149960242</v>
      </c>
      <c r="Q280" s="21">
        <f t="shared" si="122"/>
        <v>0</v>
      </c>
      <c r="R280" s="21">
        <f t="shared" si="122"/>
        <v>1.5036904756254366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4.8452422751353987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78">
        <f t="shared" ref="AJ280:AJ285" si="126">IF((AJ64+AJ134+AJ206)=0,0,((AJ134+AJ206)/(AJ64+AJ134+AJ206)))*100</f>
        <v>4.8452422751353987</v>
      </c>
    </row>
    <row r="281" spans="2:36" s="84" customFormat="1" x14ac:dyDescent="0.25">
      <c r="B281" s="85"/>
      <c r="C281" s="9" t="s">
        <v>629</v>
      </c>
      <c r="D281" s="96">
        <f t="shared" si="121"/>
        <v>4.7908020384601935</v>
      </c>
      <c r="E281" s="96">
        <f t="shared" ref="E281:AI281" si="127">IF((E65+E135+E207)=0,0,((E135+E207)/(E65+E135+E207)))*100</f>
        <v>10.218418956509741</v>
      </c>
      <c r="F281" s="96">
        <f t="shared" si="127"/>
        <v>2.8205676592918612</v>
      </c>
      <c r="G281" s="96">
        <f t="shared" si="127"/>
        <v>0</v>
      </c>
      <c r="H281" s="96">
        <f t="shared" si="127"/>
        <v>9.5680533976915569</v>
      </c>
      <c r="I281" s="96">
        <f t="shared" si="127"/>
        <v>0</v>
      </c>
      <c r="J281" s="96">
        <f t="shared" si="127"/>
        <v>14.409109716851193</v>
      </c>
      <c r="K281" s="96">
        <f t="shared" si="127"/>
        <v>0</v>
      </c>
      <c r="L281" s="96">
        <f t="shared" si="123"/>
        <v>0</v>
      </c>
      <c r="M281" s="96">
        <f t="shared" si="127"/>
        <v>0</v>
      </c>
      <c r="N281" s="96">
        <f t="shared" si="127"/>
        <v>0</v>
      </c>
      <c r="O281" s="96">
        <f t="shared" si="127"/>
        <v>0</v>
      </c>
      <c r="P281" s="96">
        <f t="shared" si="127"/>
        <v>1.1660315149166101</v>
      </c>
      <c r="Q281" s="96">
        <f t="shared" si="127"/>
        <v>0</v>
      </c>
      <c r="R281" s="96">
        <f t="shared" si="127"/>
        <v>9.6717691335651725</v>
      </c>
      <c r="S281" s="96">
        <f t="shared" si="124"/>
        <v>0</v>
      </c>
      <c r="T281" s="96">
        <f t="shared" si="127"/>
        <v>0</v>
      </c>
      <c r="U281" s="96">
        <f t="shared" si="127"/>
        <v>0</v>
      </c>
      <c r="V281" s="96">
        <f t="shared" si="127"/>
        <v>0</v>
      </c>
      <c r="W281" s="96">
        <f t="shared" si="127"/>
        <v>0</v>
      </c>
      <c r="X281" s="96">
        <f t="shared" si="127"/>
        <v>0</v>
      </c>
      <c r="Y281" s="96">
        <f t="shared" si="127"/>
        <v>0</v>
      </c>
      <c r="Z281" s="96">
        <f t="shared" si="127"/>
        <v>0</v>
      </c>
      <c r="AA281" s="96">
        <f t="shared" si="127"/>
        <v>0</v>
      </c>
      <c r="AB281" s="96">
        <f t="shared" si="127"/>
        <v>0</v>
      </c>
      <c r="AC281" s="96">
        <f t="shared" si="125"/>
        <v>0</v>
      </c>
      <c r="AD281" s="96">
        <f t="shared" si="127"/>
        <v>0</v>
      </c>
      <c r="AE281" s="96">
        <f t="shared" si="127"/>
        <v>9.5656660242657647</v>
      </c>
      <c r="AF281" s="96">
        <f t="shared" si="127"/>
        <v>0</v>
      </c>
      <c r="AG281" s="96">
        <f t="shared" si="127"/>
        <v>0</v>
      </c>
      <c r="AH281" s="96">
        <f t="shared" si="127"/>
        <v>0</v>
      </c>
      <c r="AI281" s="96">
        <f t="shared" si="127"/>
        <v>0</v>
      </c>
      <c r="AJ281" s="382">
        <f t="shared" si="126"/>
        <v>9.5656660242657647</v>
      </c>
    </row>
    <row r="282" spans="2:36" s="84" customFormat="1" x14ac:dyDescent="0.25">
      <c r="B282" s="85"/>
      <c r="C282" s="9" t="s">
        <v>631</v>
      </c>
      <c r="D282" s="96">
        <f t="shared" si="121"/>
        <v>2.9146225870038114</v>
      </c>
      <c r="E282" s="96">
        <f t="shared" ref="E282:AI282" si="128">IF((E66+E136+E208)=0,0,((E136+E208)/(E66+E136+E208)))*100</f>
        <v>7.4158557434868504</v>
      </c>
      <c r="F282" s="96">
        <f t="shared" si="128"/>
        <v>1.3591007137470845</v>
      </c>
      <c r="G282" s="96">
        <f t="shared" si="128"/>
        <v>0.22003843518300423</v>
      </c>
      <c r="H282" s="96">
        <f t="shared" si="128"/>
        <v>6.8176428777696048</v>
      </c>
      <c r="I282" s="96">
        <f t="shared" si="128"/>
        <v>0</v>
      </c>
      <c r="J282" s="96">
        <f t="shared" si="128"/>
        <v>2.7122238271493968</v>
      </c>
      <c r="K282" s="96">
        <f t="shared" si="128"/>
        <v>0</v>
      </c>
      <c r="L282" s="96">
        <f t="shared" si="123"/>
        <v>0</v>
      </c>
      <c r="M282" s="96">
        <f t="shared" si="128"/>
        <v>0</v>
      </c>
      <c r="N282" s="96">
        <f t="shared" si="128"/>
        <v>0</v>
      </c>
      <c r="O282" s="96">
        <f t="shared" si="128"/>
        <v>0</v>
      </c>
      <c r="P282" s="96">
        <f t="shared" si="128"/>
        <v>0.65334018579405717</v>
      </c>
      <c r="Q282" s="96">
        <f t="shared" si="128"/>
        <v>0</v>
      </c>
      <c r="R282" s="96">
        <f t="shared" si="128"/>
        <v>1.9230897871593267</v>
      </c>
      <c r="S282" s="96">
        <f t="shared" si="124"/>
        <v>0</v>
      </c>
      <c r="T282" s="96">
        <f t="shared" si="128"/>
        <v>0</v>
      </c>
      <c r="U282" s="96">
        <f t="shared" si="128"/>
        <v>0</v>
      </c>
      <c r="V282" s="96">
        <f t="shared" si="128"/>
        <v>0</v>
      </c>
      <c r="W282" s="96">
        <f t="shared" si="128"/>
        <v>0</v>
      </c>
      <c r="X282" s="96">
        <f t="shared" si="128"/>
        <v>0</v>
      </c>
      <c r="Y282" s="96">
        <f t="shared" si="128"/>
        <v>0</v>
      </c>
      <c r="Z282" s="96">
        <f t="shared" si="128"/>
        <v>0</v>
      </c>
      <c r="AA282" s="96">
        <f t="shared" si="128"/>
        <v>0</v>
      </c>
      <c r="AB282" s="96">
        <f t="shared" si="128"/>
        <v>0</v>
      </c>
      <c r="AC282" s="96">
        <f t="shared" si="125"/>
        <v>0</v>
      </c>
      <c r="AD282" s="96">
        <f t="shared" si="128"/>
        <v>0</v>
      </c>
      <c r="AE282" s="96">
        <f t="shared" si="128"/>
        <v>6.5273009748154882</v>
      </c>
      <c r="AF282" s="96">
        <f t="shared" si="128"/>
        <v>0</v>
      </c>
      <c r="AG282" s="96">
        <f t="shared" si="128"/>
        <v>0</v>
      </c>
      <c r="AH282" s="96">
        <f t="shared" si="128"/>
        <v>0</v>
      </c>
      <c r="AI282" s="96">
        <f t="shared" si="128"/>
        <v>0</v>
      </c>
      <c r="AJ282" s="382">
        <f t="shared" si="126"/>
        <v>6.5273009748154864</v>
      </c>
    </row>
    <row r="283" spans="2:36" s="84" customFormat="1" x14ac:dyDescent="0.25">
      <c r="B283" s="85"/>
      <c r="C283" s="9" t="s">
        <v>633</v>
      </c>
      <c r="D283" s="96">
        <f t="shared" si="121"/>
        <v>2.9924327736540186</v>
      </c>
      <c r="E283" s="96">
        <f t="shared" ref="E283:AI283" si="129">IF((E67+E137+E209)=0,0,((E137+E209)/(E67+E137+E209)))*100</f>
        <v>8.3726535974691796</v>
      </c>
      <c r="F283" s="96">
        <f t="shared" si="129"/>
        <v>1.5720326202066506</v>
      </c>
      <c r="G283" s="96">
        <f t="shared" si="129"/>
        <v>7.1500531606452492E-4</v>
      </c>
      <c r="H283" s="96">
        <f t="shared" si="129"/>
        <v>7.8411203148478767</v>
      </c>
      <c r="I283" s="96">
        <f t="shared" si="129"/>
        <v>0</v>
      </c>
      <c r="J283" s="96">
        <f t="shared" si="129"/>
        <v>2.1789728647518256</v>
      </c>
      <c r="K283" s="96">
        <f t="shared" si="129"/>
        <v>0</v>
      </c>
      <c r="L283" s="96">
        <f t="shared" si="123"/>
        <v>0</v>
      </c>
      <c r="M283" s="96">
        <f t="shared" si="129"/>
        <v>0</v>
      </c>
      <c r="N283" s="96">
        <f t="shared" si="129"/>
        <v>0</v>
      </c>
      <c r="O283" s="96">
        <f t="shared" si="129"/>
        <v>0</v>
      </c>
      <c r="P283" s="96">
        <f t="shared" si="129"/>
        <v>0.58738036204503707</v>
      </c>
      <c r="Q283" s="96">
        <f t="shared" si="129"/>
        <v>0</v>
      </c>
      <c r="R283" s="96">
        <f t="shared" si="129"/>
        <v>1.5549433019823791</v>
      </c>
      <c r="S283" s="96">
        <f t="shared" si="124"/>
        <v>0</v>
      </c>
      <c r="T283" s="96">
        <f t="shared" si="129"/>
        <v>0</v>
      </c>
      <c r="U283" s="96">
        <f t="shared" si="129"/>
        <v>0</v>
      </c>
      <c r="V283" s="96">
        <f t="shared" si="129"/>
        <v>0</v>
      </c>
      <c r="W283" s="96">
        <f t="shared" si="129"/>
        <v>0</v>
      </c>
      <c r="X283" s="96">
        <f t="shared" si="129"/>
        <v>0</v>
      </c>
      <c r="Y283" s="96">
        <f t="shared" si="129"/>
        <v>0</v>
      </c>
      <c r="Z283" s="96">
        <f t="shared" si="129"/>
        <v>0</v>
      </c>
      <c r="AA283" s="96">
        <f t="shared" si="129"/>
        <v>0</v>
      </c>
      <c r="AB283" s="96">
        <f t="shared" si="129"/>
        <v>0</v>
      </c>
      <c r="AC283" s="96">
        <f t="shared" si="125"/>
        <v>0</v>
      </c>
      <c r="AD283" s="96">
        <f t="shared" si="129"/>
        <v>0</v>
      </c>
      <c r="AE283" s="96">
        <f t="shared" si="129"/>
        <v>7.4768683314390172</v>
      </c>
      <c r="AF283" s="96">
        <f t="shared" si="129"/>
        <v>0</v>
      </c>
      <c r="AG283" s="96">
        <f t="shared" si="129"/>
        <v>0</v>
      </c>
      <c r="AH283" s="96">
        <f t="shared" si="129"/>
        <v>0</v>
      </c>
      <c r="AI283" s="96">
        <f t="shared" si="129"/>
        <v>0</v>
      </c>
      <c r="AJ283" s="382">
        <f t="shared" si="126"/>
        <v>7.4768683314390154</v>
      </c>
    </row>
    <row r="284" spans="2:36" s="84" customFormat="1" x14ac:dyDescent="0.25">
      <c r="B284" s="85"/>
      <c r="C284" s="9" t="s">
        <v>635</v>
      </c>
      <c r="D284" s="96">
        <f t="shared" si="121"/>
        <v>2.9674191969952766</v>
      </c>
      <c r="E284" s="96">
        <f t="shared" ref="E284:AI284" si="130">IF((E68+E138+E210)=0,0,((E138+E210)/(E68+E138+E210)))*100</f>
        <v>7.536073210504143</v>
      </c>
      <c r="F284" s="96">
        <f t="shared" si="130"/>
        <v>0.35362280935468182</v>
      </c>
      <c r="G284" s="96">
        <f t="shared" si="130"/>
        <v>3.3574408779842189E-3</v>
      </c>
      <c r="H284" s="96">
        <f t="shared" si="130"/>
        <v>7.1021881690174888</v>
      </c>
      <c r="I284" s="96">
        <f t="shared" si="130"/>
        <v>0</v>
      </c>
      <c r="J284" s="96">
        <f t="shared" si="130"/>
        <v>3.4085905745090859</v>
      </c>
      <c r="K284" s="96">
        <f t="shared" si="130"/>
        <v>0</v>
      </c>
      <c r="L284" s="96">
        <f t="shared" si="123"/>
        <v>0</v>
      </c>
      <c r="M284" s="96">
        <f t="shared" si="130"/>
        <v>0</v>
      </c>
      <c r="N284" s="96">
        <f t="shared" si="130"/>
        <v>0</v>
      </c>
      <c r="O284" s="96">
        <f t="shared" si="130"/>
        <v>0</v>
      </c>
      <c r="P284" s="96">
        <f t="shared" si="130"/>
        <v>0.48673446529350678</v>
      </c>
      <c r="Q284" s="96">
        <f t="shared" si="130"/>
        <v>0</v>
      </c>
      <c r="R284" s="96">
        <f t="shared" si="130"/>
        <v>2.2562332804850591</v>
      </c>
      <c r="S284" s="96">
        <f t="shared" si="124"/>
        <v>0</v>
      </c>
      <c r="T284" s="96">
        <f t="shared" si="130"/>
        <v>0</v>
      </c>
      <c r="U284" s="96">
        <f t="shared" si="130"/>
        <v>0</v>
      </c>
      <c r="V284" s="96">
        <f t="shared" si="130"/>
        <v>0</v>
      </c>
      <c r="W284" s="96">
        <f t="shared" si="130"/>
        <v>0</v>
      </c>
      <c r="X284" s="96">
        <f t="shared" si="130"/>
        <v>0</v>
      </c>
      <c r="Y284" s="96">
        <f t="shared" si="130"/>
        <v>0</v>
      </c>
      <c r="Z284" s="96">
        <f t="shared" si="130"/>
        <v>0</v>
      </c>
      <c r="AA284" s="96">
        <f t="shared" si="130"/>
        <v>0</v>
      </c>
      <c r="AB284" s="96">
        <f t="shared" si="130"/>
        <v>0</v>
      </c>
      <c r="AC284" s="96">
        <f t="shared" si="125"/>
        <v>0</v>
      </c>
      <c r="AD284" s="96">
        <f t="shared" si="130"/>
        <v>0</v>
      </c>
      <c r="AE284" s="96">
        <f t="shared" si="130"/>
        <v>6.8203589514982479</v>
      </c>
      <c r="AF284" s="96">
        <f t="shared" si="130"/>
        <v>0</v>
      </c>
      <c r="AG284" s="96">
        <f t="shared" si="130"/>
        <v>0</v>
      </c>
      <c r="AH284" s="96">
        <f t="shared" si="130"/>
        <v>0</v>
      </c>
      <c r="AI284" s="96">
        <f t="shared" si="130"/>
        <v>0</v>
      </c>
      <c r="AJ284" s="382">
        <f t="shared" si="126"/>
        <v>6.820358951498247</v>
      </c>
    </row>
    <row r="285" spans="2:36" s="84" customFormat="1" x14ac:dyDescent="0.25">
      <c r="B285" s="85"/>
      <c r="C285" s="9" t="s">
        <v>637</v>
      </c>
      <c r="D285" s="96">
        <f t="shared" si="121"/>
        <v>5.4898493593336175</v>
      </c>
      <c r="E285" s="96">
        <f t="shared" ref="E285:AI285" si="131">IF((E69+E139+E211)=0,0,((E139+E211)/(E69+E139+E211)))*100</f>
        <v>4.7757939162840701</v>
      </c>
      <c r="F285" s="96">
        <f t="shared" si="131"/>
        <v>8.7421479541246155E-2</v>
      </c>
      <c r="G285" s="96">
        <f t="shared" si="131"/>
        <v>0.47632194841414066</v>
      </c>
      <c r="H285" s="96">
        <f t="shared" si="131"/>
        <v>4.5752803364163839</v>
      </c>
      <c r="I285" s="96">
        <f t="shared" si="131"/>
        <v>0</v>
      </c>
      <c r="J285" s="96">
        <f t="shared" si="131"/>
        <v>1.1599741453444459</v>
      </c>
      <c r="K285" s="96">
        <f t="shared" si="131"/>
        <v>0</v>
      </c>
      <c r="L285" s="96">
        <f t="shared" si="123"/>
        <v>0</v>
      </c>
      <c r="M285" s="96">
        <f t="shared" si="131"/>
        <v>0</v>
      </c>
      <c r="N285" s="96">
        <f t="shared" si="131"/>
        <v>0</v>
      </c>
      <c r="O285" s="96">
        <f t="shared" si="131"/>
        <v>0</v>
      </c>
      <c r="P285" s="96">
        <f t="shared" si="131"/>
        <v>0.46139847268597295</v>
      </c>
      <c r="Q285" s="96">
        <f t="shared" si="131"/>
        <v>0</v>
      </c>
      <c r="R285" s="96">
        <f t="shared" si="131"/>
        <v>0.80573625487705047</v>
      </c>
      <c r="S285" s="96">
        <f t="shared" si="124"/>
        <v>0</v>
      </c>
      <c r="T285" s="96">
        <f t="shared" si="131"/>
        <v>0</v>
      </c>
      <c r="U285" s="96">
        <f t="shared" si="131"/>
        <v>0</v>
      </c>
      <c r="V285" s="96">
        <f t="shared" si="131"/>
        <v>0</v>
      </c>
      <c r="W285" s="96">
        <f t="shared" si="131"/>
        <v>0</v>
      </c>
      <c r="X285" s="96">
        <f t="shared" si="131"/>
        <v>0</v>
      </c>
      <c r="Y285" s="96">
        <f t="shared" si="131"/>
        <v>0</v>
      </c>
      <c r="Z285" s="96">
        <f t="shared" si="131"/>
        <v>0</v>
      </c>
      <c r="AA285" s="96">
        <f t="shared" si="131"/>
        <v>0</v>
      </c>
      <c r="AB285" s="96">
        <f t="shared" si="131"/>
        <v>0</v>
      </c>
      <c r="AC285" s="96">
        <f t="shared" si="125"/>
        <v>0</v>
      </c>
      <c r="AD285" s="96">
        <f t="shared" si="131"/>
        <v>0</v>
      </c>
      <c r="AE285" s="96">
        <f t="shared" si="131"/>
        <v>4.5232021343577493</v>
      </c>
      <c r="AF285" s="96">
        <f t="shared" si="131"/>
        <v>0</v>
      </c>
      <c r="AG285" s="96">
        <f t="shared" si="131"/>
        <v>0</v>
      </c>
      <c r="AH285" s="96">
        <f t="shared" si="131"/>
        <v>0</v>
      </c>
      <c r="AI285" s="96">
        <f t="shared" si="131"/>
        <v>0</v>
      </c>
      <c r="AJ285" s="382">
        <f t="shared" si="126"/>
        <v>4.5232021343577493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79"/>
    </row>
    <row r="287" spans="2:36" x14ac:dyDescent="0.25">
      <c r="B287" s="15"/>
      <c r="C287" s="191" t="s">
        <v>1053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78">
        <f t="shared" ref="AJ287:AJ292" si="137">IF((AJ71+AJ141+AJ213)=0,0,((AJ141+AJ213)/(AJ71+AJ141+AJ213)))*100</f>
        <v>0</v>
      </c>
    </row>
    <row r="288" spans="2:36" s="84" customFormat="1" x14ac:dyDescent="0.25">
      <c r="B288" s="85"/>
      <c r="C288" s="9" t="s">
        <v>629</v>
      </c>
      <c r="D288" s="96">
        <f t="shared" si="132"/>
        <v>0</v>
      </c>
      <c r="E288" s="96">
        <f t="shared" ref="E288:AI288" si="138">IF((E72+E142+E214)=0,0,((E142+E214)/(E72+E142+E214)))*100</f>
        <v>0</v>
      </c>
      <c r="F288" s="96">
        <f t="shared" si="138"/>
        <v>0</v>
      </c>
      <c r="G288" s="96">
        <f t="shared" si="138"/>
        <v>0</v>
      </c>
      <c r="H288" s="96">
        <f t="shared" si="138"/>
        <v>0</v>
      </c>
      <c r="I288" s="96">
        <f t="shared" si="138"/>
        <v>0</v>
      </c>
      <c r="J288" s="96">
        <f t="shared" si="138"/>
        <v>0</v>
      </c>
      <c r="K288" s="96">
        <f t="shared" si="138"/>
        <v>0</v>
      </c>
      <c r="L288" s="96">
        <f t="shared" si="134"/>
        <v>0</v>
      </c>
      <c r="M288" s="96">
        <f t="shared" si="138"/>
        <v>0</v>
      </c>
      <c r="N288" s="96">
        <f t="shared" si="138"/>
        <v>0</v>
      </c>
      <c r="O288" s="96">
        <f t="shared" si="138"/>
        <v>0</v>
      </c>
      <c r="P288" s="96">
        <f t="shared" si="138"/>
        <v>0</v>
      </c>
      <c r="Q288" s="96">
        <f t="shared" si="138"/>
        <v>0</v>
      </c>
      <c r="R288" s="96">
        <f t="shared" si="138"/>
        <v>0</v>
      </c>
      <c r="S288" s="96">
        <f t="shared" si="135"/>
        <v>0</v>
      </c>
      <c r="T288" s="96">
        <f t="shared" si="138"/>
        <v>0</v>
      </c>
      <c r="U288" s="96">
        <f t="shared" si="138"/>
        <v>0</v>
      </c>
      <c r="V288" s="96">
        <f t="shared" si="138"/>
        <v>0</v>
      </c>
      <c r="W288" s="96">
        <f t="shared" si="138"/>
        <v>0</v>
      </c>
      <c r="X288" s="96">
        <f t="shared" si="138"/>
        <v>0</v>
      </c>
      <c r="Y288" s="96">
        <f t="shared" si="138"/>
        <v>0</v>
      </c>
      <c r="Z288" s="96">
        <f t="shared" si="138"/>
        <v>0</v>
      </c>
      <c r="AA288" s="96">
        <f t="shared" si="138"/>
        <v>0</v>
      </c>
      <c r="AB288" s="96">
        <f t="shared" si="138"/>
        <v>0</v>
      </c>
      <c r="AC288" s="96">
        <f t="shared" si="136"/>
        <v>0</v>
      </c>
      <c r="AD288" s="96">
        <f t="shared" si="138"/>
        <v>0</v>
      </c>
      <c r="AE288" s="96">
        <f t="shared" si="138"/>
        <v>0</v>
      </c>
      <c r="AF288" s="96">
        <f t="shared" si="138"/>
        <v>0</v>
      </c>
      <c r="AG288" s="96">
        <f t="shared" si="138"/>
        <v>0</v>
      </c>
      <c r="AH288" s="96">
        <f t="shared" si="138"/>
        <v>0</v>
      </c>
      <c r="AI288" s="96">
        <f t="shared" si="138"/>
        <v>0</v>
      </c>
      <c r="AJ288" s="382">
        <f t="shared" si="137"/>
        <v>0</v>
      </c>
    </row>
    <row r="289" spans="2:36" s="84" customFormat="1" x14ac:dyDescent="0.25">
      <c r="B289" s="85"/>
      <c r="C289" s="9" t="s">
        <v>631</v>
      </c>
      <c r="D289" s="96">
        <f t="shared" si="132"/>
        <v>0</v>
      </c>
      <c r="E289" s="96">
        <f t="shared" ref="E289:AI289" si="139">IF((E73+E143+E215)=0,0,((E143+E215)/(E73+E143+E215)))*100</f>
        <v>0</v>
      </c>
      <c r="F289" s="96">
        <f t="shared" si="139"/>
        <v>0</v>
      </c>
      <c r="G289" s="96">
        <f t="shared" si="139"/>
        <v>0</v>
      </c>
      <c r="H289" s="96">
        <f t="shared" si="139"/>
        <v>0</v>
      </c>
      <c r="I289" s="96">
        <f t="shared" si="139"/>
        <v>0</v>
      </c>
      <c r="J289" s="96">
        <f t="shared" si="139"/>
        <v>0</v>
      </c>
      <c r="K289" s="96">
        <f t="shared" si="139"/>
        <v>0</v>
      </c>
      <c r="L289" s="96">
        <f t="shared" si="134"/>
        <v>0</v>
      </c>
      <c r="M289" s="96">
        <f t="shared" si="139"/>
        <v>0</v>
      </c>
      <c r="N289" s="96">
        <f t="shared" si="139"/>
        <v>0</v>
      </c>
      <c r="O289" s="96">
        <f t="shared" si="139"/>
        <v>0</v>
      </c>
      <c r="P289" s="96">
        <f t="shared" si="139"/>
        <v>0</v>
      </c>
      <c r="Q289" s="96">
        <f t="shared" si="139"/>
        <v>0</v>
      </c>
      <c r="R289" s="96">
        <f t="shared" si="139"/>
        <v>0</v>
      </c>
      <c r="S289" s="96">
        <f t="shared" si="135"/>
        <v>0</v>
      </c>
      <c r="T289" s="96">
        <f t="shared" si="139"/>
        <v>0</v>
      </c>
      <c r="U289" s="96">
        <f t="shared" si="139"/>
        <v>0</v>
      </c>
      <c r="V289" s="96">
        <f t="shared" si="139"/>
        <v>0</v>
      </c>
      <c r="W289" s="96">
        <f t="shared" si="139"/>
        <v>0</v>
      </c>
      <c r="X289" s="96">
        <f t="shared" si="139"/>
        <v>0</v>
      </c>
      <c r="Y289" s="96">
        <f t="shared" si="139"/>
        <v>0</v>
      </c>
      <c r="Z289" s="96">
        <f t="shared" si="139"/>
        <v>0</v>
      </c>
      <c r="AA289" s="96">
        <f t="shared" si="139"/>
        <v>0</v>
      </c>
      <c r="AB289" s="96">
        <f t="shared" si="139"/>
        <v>0</v>
      </c>
      <c r="AC289" s="96">
        <f t="shared" si="136"/>
        <v>0</v>
      </c>
      <c r="AD289" s="96">
        <f t="shared" si="139"/>
        <v>0</v>
      </c>
      <c r="AE289" s="96">
        <f t="shared" si="139"/>
        <v>0</v>
      </c>
      <c r="AF289" s="96">
        <f t="shared" si="139"/>
        <v>0</v>
      </c>
      <c r="AG289" s="96">
        <f t="shared" si="139"/>
        <v>0</v>
      </c>
      <c r="AH289" s="96">
        <f t="shared" si="139"/>
        <v>0</v>
      </c>
      <c r="AI289" s="96">
        <f t="shared" si="139"/>
        <v>0</v>
      </c>
      <c r="AJ289" s="382">
        <f t="shared" si="137"/>
        <v>0</v>
      </c>
    </row>
    <row r="290" spans="2:36" s="84" customFormat="1" x14ac:dyDescent="0.25">
      <c r="B290" s="85"/>
      <c r="C290" s="9" t="s">
        <v>633</v>
      </c>
      <c r="D290" s="96">
        <f t="shared" si="132"/>
        <v>0</v>
      </c>
      <c r="E290" s="96">
        <f t="shared" ref="E290:AI290" si="140">IF((E74+E144+E216)=0,0,((E144+E216)/(E74+E144+E216)))*100</f>
        <v>0</v>
      </c>
      <c r="F290" s="96">
        <f t="shared" si="140"/>
        <v>0</v>
      </c>
      <c r="G290" s="96">
        <f t="shared" si="140"/>
        <v>0</v>
      </c>
      <c r="H290" s="96">
        <f t="shared" si="140"/>
        <v>0</v>
      </c>
      <c r="I290" s="96">
        <f t="shared" si="140"/>
        <v>0</v>
      </c>
      <c r="J290" s="96">
        <f t="shared" si="140"/>
        <v>0</v>
      </c>
      <c r="K290" s="96">
        <f t="shared" si="140"/>
        <v>0</v>
      </c>
      <c r="L290" s="96">
        <f t="shared" si="134"/>
        <v>0</v>
      </c>
      <c r="M290" s="96">
        <f t="shared" si="140"/>
        <v>0</v>
      </c>
      <c r="N290" s="96">
        <f t="shared" si="140"/>
        <v>0</v>
      </c>
      <c r="O290" s="96">
        <f t="shared" si="140"/>
        <v>0</v>
      </c>
      <c r="P290" s="96">
        <f t="shared" si="140"/>
        <v>0</v>
      </c>
      <c r="Q290" s="96">
        <f t="shared" si="140"/>
        <v>0</v>
      </c>
      <c r="R290" s="96">
        <f t="shared" si="140"/>
        <v>0</v>
      </c>
      <c r="S290" s="96">
        <f t="shared" si="135"/>
        <v>0</v>
      </c>
      <c r="T290" s="96">
        <f t="shared" si="140"/>
        <v>0</v>
      </c>
      <c r="U290" s="96">
        <f t="shared" si="140"/>
        <v>0</v>
      </c>
      <c r="V290" s="96">
        <f t="shared" si="140"/>
        <v>0</v>
      </c>
      <c r="W290" s="96">
        <f t="shared" si="140"/>
        <v>0</v>
      </c>
      <c r="X290" s="96">
        <f t="shared" si="140"/>
        <v>0</v>
      </c>
      <c r="Y290" s="96">
        <f t="shared" si="140"/>
        <v>0</v>
      </c>
      <c r="Z290" s="96">
        <f t="shared" si="140"/>
        <v>0</v>
      </c>
      <c r="AA290" s="96">
        <f t="shared" si="140"/>
        <v>0</v>
      </c>
      <c r="AB290" s="96">
        <f t="shared" si="140"/>
        <v>0</v>
      </c>
      <c r="AC290" s="96">
        <f t="shared" si="136"/>
        <v>0</v>
      </c>
      <c r="AD290" s="96">
        <f t="shared" si="140"/>
        <v>0</v>
      </c>
      <c r="AE290" s="96">
        <f t="shared" si="140"/>
        <v>0</v>
      </c>
      <c r="AF290" s="96">
        <f t="shared" si="140"/>
        <v>0</v>
      </c>
      <c r="AG290" s="96">
        <f t="shared" si="140"/>
        <v>0</v>
      </c>
      <c r="AH290" s="96">
        <f t="shared" si="140"/>
        <v>0</v>
      </c>
      <c r="AI290" s="96">
        <f t="shared" si="140"/>
        <v>0</v>
      </c>
      <c r="AJ290" s="382">
        <f t="shared" si="137"/>
        <v>0</v>
      </c>
    </row>
    <row r="291" spans="2:36" s="84" customFormat="1" x14ac:dyDescent="0.25">
      <c r="B291" s="85"/>
      <c r="C291" s="9" t="s">
        <v>635</v>
      </c>
      <c r="D291" s="96">
        <f t="shared" si="132"/>
        <v>0</v>
      </c>
      <c r="E291" s="96">
        <f t="shared" ref="E291:AI291" si="141">IF((E75+E145+E217)=0,0,((E145+E217)/(E75+E145+E217)))*100</f>
        <v>0</v>
      </c>
      <c r="F291" s="96">
        <f t="shared" si="141"/>
        <v>0</v>
      </c>
      <c r="G291" s="96">
        <f t="shared" si="141"/>
        <v>0</v>
      </c>
      <c r="H291" s="96">
        <f t="shared" si="141"/>
        <v>0</v>
      </c>
      <c r="I291" s="96">
        <f t="shared" si="141"/>
        <v>0</v>
      </c>
      <c r="J291" s="96">
        <f t="shared" si="141"/>
        <v>0</v>
      </c>
      <c r="K291" s="96">
        <f t="shared" si="141"/>
        <v>0</v>
      </c>
      <c r="L291" s="96">
        <f t="shared" si="134"/>
        <v>0</v>
      </c>
      <c r="M291" s="96">
        <f t="shared" si="141"/>
        <v>0</v>
      </c>
      <c r="N291" s="96">
        <f t="shared" si="141"/>
        <v>0</v>
      </c>
      <c r="O291" s="96">
        <f t="shared" si="141"/>
        <v>0</v>
      </c>
      <c r="P291" s="96">
        <f t="shared" si="141"/>
        <v>0</v>
      </c>
      <c r="Q291" s="96">
        <f t="shared" si="141"/>
        <v>0</v>
      </c>
      <c r="R291" s="96">
        <f t="shared" si="141"/>
        <v>0</v>
      </c>
      <c r="S291" s="96">
        <f t="shared" si="135"/>
        <v>0</v>
      </c>
      <c r="T291" s="96">
        <f t="shared" si="141"/>
        <v>0</v>
      </c>
      <c r="U291" s="96">
        <f t="shared" si="141"/>
        <v>0</v>
      </c>
      <c r="V291" s="96">
        <f t="shared" si="141"/>
        <v>0</v>
      </c>
      <c r="W291" s="96">
        <f t="shared" si="141"/>
        <v>0</v>
      </c>
      <c r="X291" s="96">
        <f t="shared" si="141"/>
        <v>0</v>
      </c>
      <c r="Y291" s="96">
        <f t="shared" si="141"/>
        <v>0</v>
      </c>
      <c r="Z291" s="96">
        <f t="shared" si="141"/>
        <v>0</v>
      </c>
      <c r="AA291" s="96">
        <f t="shared" si="141"/>
        <v>0</v>
      </c>
      <c r="AB291" s="96">
        <f t="shared" si="141"/>
        <v>0</v>
      </c>
      <c r="AC291" s="96">
        <f t="shared" si="136"/>
        <v>0</v>
      </c>
      <c r="AD291" s="96">
        <f t="shared" si="141"/>
        <v>0</v>
      </c>
      <c r="AE291" s="96">
        <f t="shared" si="141"/>
        <v>0</v>
      </c>
      <c r="AF291" s="96">
        <f t="shared" si="141"/>
        <v>0</v>
      </c>
      <c r="AG291" s="96">
        <f t="shared" si="141"/>
        <v>0</v>
      </c>
      <c r="AH291" s="96">
        <f t="shared" si="141"/>
        <v>0</v>
      </c>
      <c r="AI291" s="96">
        <f t="shared" si="141"/>
        <v>0</v>
      </c>
      <c r="AJ291" s="382">
        <f t="shared" si="137"/>
        <v>0</v>
      </c>
    </row>
    <row r="292" spans="2:36" s="84" customFormat="1" x14ac:dyDescent="0.25">
      <c r="B292" s="85"/>
      <c r="C292" s="9" t="s">
        <v>637</v>
      </c>
      <c r="D292" s="96">
        <f t="shared" si="132"/>
        <v>0</v>
      </c>
      <c r="E292" s="96">
        <f t="shared" ref="E292:AI292" si="142">IF((E76+E146+E218)=0,0,((E146+E218)/(E76+E146+E218)))*100</f>
        <v>0</v>
      </c>
      <c r="F292" s="96">
        <f t="shared" si="142"/>
        <v>0</v>
      </c>
      <c r="G292" s="96">
        <f t="shared" si="142"/>
        <v>0</v>
      </c>
      <c r="H292" s="96">
        <f t="shared" si="142"/>
        <v>0</v>
      </c>
      <c r="I292" s="96">
        <f t="shared" si="142"/>
        <v>0</v>
      </c>
      <c r="J292" s="96">
        <f t="shared" si="142"/>
        <v>0</v>
      </c>
      <c r="K292" s="96">
        <f t="shared" si="142"/>
        <v>0</v>
      </c>
      <c r="L292" s="96">
        <f t="shared" si="134"/>
        <v>0</v>
      </c>
      <c r="M292" s="96">
        <f t="shared" si="142"/>
        <v>0</v>
      </c>
      <c r="N292" s="96">
        <f t="shared" si="142"/>
        <v>0</v>
      </c>
      <c r="O292" s="96">
        <f t="shared" si="142"/>
        <v>0</v>
      </c>
      <c r="P292" s="96">
        <f t="shared" si="142"/>
        <v>0</v>
      </c>
      <c r="Q292" s="96">
        <f t="shared" si="142"/>
        <v>0</v>
      </c>
      <c r="R292" s="96">
        <f t="shared" si="142"/>
        <v>0</v>
      </c>
      <c r="S292" s="96">
        <f t="shared" si="135"/>
        <v>0</v>
      </c>
      <c r="T292" s="96">
        <f t="shared" si="142"/>
        <v>0</v>
      </c>
      <c r="U292" s="96">
        <f t="shared" si="142"/>
        <v>0</v>
      </c>
      <c r="V292" s="96">
        <f t="shared" si="142"/>
        <v>0</v>
      </c>
      <c r="W292" s="96">
        <f t="shared" si="142"/>
        <v>0</v>
      </c>
      <c r="X292" s="96">
        <f t="shared" si="142"/>
        <v>0</v>
      </c>
      <c r="Y292" s="96">
        <f t="shared" si="142"/>
        <v>0</v>
      </c>
      <c r="Z292" s="96">
        <f t="shared" si="142"/>
        <v>0</v>
      </c>
      <c r="AA292" s="96">
        <f t="shared" si="142"/>
        <v>0</v>
      </c>
      <c r="AB292" s="96">
        <f t="shared" si="142"/>
        <v>0</v>
      </c>
      <c r="AC292" s="96">
        <f t="shared" si="136"/>
        <v>0</v>
      </c>
      <c r="AD292" s="96">
        <f t="shared" si="142"/>
        <v>0</v>
      </c>
      <c r="AE292" s="96">
        <f t="shared" si="142"/>
        <v>0</v>
      </c>
      <c r="AF292" s="96">
        <f t="shared" si="142"/>
        <v>0</v>
      </c>
      <c r="AG292" s="96">
        <f t="shared" si="142"/>
        <v>0</v>
      </c>
      <c r="AH292" s="96">
        <f t="shared" si="142"/>
        <v>0</v>
      </c>
      <c r="AI292" s="96">
        <f t="shared" si="142"/>
        <v>0</v>
      </c>
      <c r="AJ292" s="382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83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11.44140625" defaultRowHeight="13.8" x14ac:dyDescent="0.25"/>
  <cols>
    <col min="1" max="1" width="2.77734375" style="28" customWidth="1"/>
    <col min="2" max="2" width="33.77734375" style="84" customWidth="1"/>
    <col min="3" max="3" width="56.77734375" style="84" customWidth="1"/>
    <col min="4" max="4" width="22.21875" style="84" bestFit="1" customWidth="1"/>
    <col min="5" max="5" width="20.21875" style="84" bestFit="1" customWidth="1"/>
    <col min="6" max="6" width="20.44140625" style="84" bestFit="1" customWidth="1"/>
    <col min="7" max="7" width="26.5546875" style="84" bestFit="1" customWidth="1"/>
    <col min="8" max="8" width="28.77734375" style="84" bestFit="1" customWidth="1"/>
    <col min="9" max="9" width="18" style="84" bestFit="1" customWidth="1"/>
    <col min="10" max="10" width="25.44140625" style="84" bestFit="1" customWidth="1"/>
    <col min="11" max="11" width="19.77734375" style="84" bestFit="1" customWidth="1"/>
    <col min="12" max="12" width="19.77734375" style="84" customWidth="1"/>
    <col min="13" max="13" width="35.44140625" style="84" bestFit="1" customWidth="1"/>
    <col min="14" max="14" width="29.21875" style="84" bestFit="1" customWidth="1"/>
    <col min="15" max="15" width="14" style="84" bestFit="1" customWidth="1"/>
    <col min="16" max="16" width="20.77734375" style="84" bestFit="1" customWidth="1"/>
    <col min="17" max="17" width="21.5546875" style="84" bestFit="1" customWidth="1"/>
    <col min="18" max="18" width="28.77734375" style="84" bestFit="1" customWidth="1"/>
    <col min="19" max="19" width="28.77734375" style="84" customWidth="1"/>
    <col min="20" max="20" width="17.21875" style="84" bestFit="1" customWidth="1"/>
    <col min="21" max="21" width="23.21875" style="84" bestFit="1" customWidth="1"/>
    <col min="22" max="22" width="18.21875" style="84" bestFit="1" customWidth="1"/>
    <col min="23" max="23" width="23.44140625" style="84" bestFit="1" customWidth="1"/>
    <col min="24" max="24" width="18.77734375" style="84" bestFit="1" customWidth="1"/>
    <col min="25" max="25" width="15.44140625" style="84" bestFit="1" customWidth="1"/>
    <col min="26" max="26" width="14.44140625" style="84" bestFit="1" customWidth="1"/>
    <col min="27" max="27" width="17" style="84" bestFit="1" customWidth="1"/>
    <col min="28" max="28" width="29.77734375" style="84" bestFit="1" customWidth="1"/>
    <col min="29" max="29" width="29.77734375" style="84" customWidth="1"/>
    <col min="30" max="30" width="43.77734375" style="84" bestFit="1" customWidth="1"/>
    <col min="31" max="31" width="23.44140625" style="84" bestFit="1" customWidth="1"/>
    <col min="32" max="33" width="28.77734375" style="84" bestFit="1" customWidth="1"/>
    <col min="34" max="34" width="24" style="84" customWidth="1"/>
    <col min="35" max="36" width="28.77734375" style="84" bestFit="1" customWidth="1"/>
    <col min="37" max="16384" width="11.44140625" style="84"/>
  </cols>
  <sheetData>
    <row r="1" spans="1:92" s="42" customFormat="1" x14ac:dyDescent="0.25">
      <c r="A1" s="28"/>
    </row>
    <row r="2" spans="1:92" s="42" customFormat="1" x14ac:dyDescent="0.25">
      <c r="A2" s="28"/>
      <c r="B2" s="40" t="s">
        <v>1864</v>
      </c>
    </row>
    <row r="3" spans="1:92" s="42" customFormat="1" x14ac:dyDescent="0.25">
      <c r="A3" s="28"/>
      <c r="B3" s="541" t="s">
        <v>1166</v>
      </c>
    </row>
    <row r="4" spans="1:92" s="42" customFormat="1" x14ac:dyDescent="0.25">
      <c r="A4" s="28"/>
      <c r="B4" s="23">
        <v>44347</v>
      </c>
    </row>
    <row r="5" spans="1:92" s="42" customFormat="1" x14ac:dyDescent="0.25">
      <c r="A5" s="28"/>
      <c r="B5" s="23" t="s">
        <v>1876</v>
      </c>
    </row>
    <row r="6" spans="1:92" s="1" customFormat="1" ht="15" customHeight="1" x14ac:dyDescent="0.25">
      <c r="A6" s="189"/>
      <c r="B6" s="111"/>
      <c r="C6" s="58"/>
      <c r="D6" s="103"/>
      <c r="E6" s="103"/>
      <c r="F6" s="103"/>
      <c r="G6" s="103"/>
      <c r="H6" s="103"/>
      <c r="I6" s="103"/>
      <c r="J6" s="103"/>
      <c r="K6" s="102"/>
      <c r="L6" s="102"/>
      <c r="M6" s="102"/>
      <c r="N6" s="102"/>
      <c r="O6" s="103"/>
      <c r="P6" s="112"/>
      <c r="Q6" s="112"/>
      <c r="R6" s="112"/>
      <c r="S6" s="112"/>
      <c r="T6" s="112"/>
      <c r="U6" s="112"/>
      <c r="V6" s="93"/>
      <c r="W6" s="112"/>
      <c r="X6" s="112"/>
      <c r="Y6" s="93"/>
      <c r="Z6" s="112"/>
      <c r="AA6" s="93"/>
      <c r="AB6" s="112"/>
      <c r="AC6" s="93"/>
      <c r="AD6" s="112"/>
      <c r="AE6" s="112"/>
      <c r="AF6" s="582" t="s">
        <v>1229</v>
      </c>
      <c r="AG6" s="583"/>
      <c r="AH6" s="583"/>
      <c r="AI6" s="584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39" customFormat="1" ht="48.75" customHeight="1" x14ac:dyDescent="0.3">
      <c r="A7" s="335"/>
      <c r="B7" s="341" t="s">
        <v>10</v>
      </c>
      <c r="C7" s="342" t="s">
        <v>11</v>
      </c>
      <c r="D7" s="343" t="s">
        <v>1139</v>
      </c>
      <c r="E7" s="343" t="s">
        <v>1140</v>
      </c>
      <c r="F7" s="343" t="s">
        <v>1141</v>
      </c>
      <c r="G7" s="343" t="s">
        <v>1142</v>
      </c>
      <c r="H7" s="343" t="s">
        <v>1143</v>
      </c>
      <c r="I7" s="343" t="s">
        <v>1144</v>
      </c>
      <c r="J7" s="343" t="s">
        <v>1145</v>
      </c>
      <c r="K7" s="343" t="s">
        <v>1150</v>
      </c>
      <c r="L7" s="343" t="s">
        <v>1213</v>
      </c>
      <c r="M7" s="343" t="s">
        <v>1147</v>
      </c>
      <c r="N7" s="343" t="s">
        <v>1148</v>
      </c>
      <c r="O7" s="343" t="s">
        <v>1151</v>
      </c>
      <c r="P7" s="343" t="s">
        <v>1149</v>
      </c>
      <c r="Q7" s="343" t="s">
        <v>1146</v>
      </c>
      <c r="R7" s="343" t="s">
        <v>1153</v>
      </c>
      <c r="S7" s="343" t="s">
        <v>1152</v>
      </c>
      <c r="T7" s="343" t="s">
        <v>1154</v>
      </c>
      <c r="U7" s="343" t="s">
        <v>1155</v>
      </c>
      <c r="V7" s="343" t="s">
        <v>1156</v>
      </c>
      <c r="W7" s="343" t="s">
        <v>1157</v>
      </c>
      <c r="X7" s="343" t="s">
        <v>1158</v>
      </c>
      <c r="Y7" s="343" t="s">
        <v>1292</v>
      </c>
      <c r="Z7" s="343" t="s">
        <v>1159</v>
      </c>
      <c r="AA7" s="343" t="s">
        <v>1293</v>
      </c>
      <c r="AB7" s="343" t="s">
        <v>1160</v>
      </c>
      <c r="AC7" s="343" t="s">
        <v>1294</v>
      </c>
      <c r="AD7" s="343" t="s">
        <v>1161</v>
      </c>
      <c r="AE7" s="343" t="s">
        <v>1162</v>
      </c>
      <c r="AF7" s="343" t="s">
        <v>1163</v>
      </c>
      <c r="AG7" s="343" t="s">
        <v>1164</v>
      </c>
      <c r="AH7" s="343" t="s">
        <v>1165</v>
      </c>
      <c r="AI7" s="343" t="s">
        <v>1862</v>
      </c>
      <c r="AJ7" s="343" t="s">
        <v>1230</v>
      </c>
    </row>
    <row r="8" spans="1:92" x14ac:dyDescent="0.25">
      <c r="B8" s="542"/>
      <c r="C8" s="542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543"/>
      <c r="Q8" s="543"/>
      <c r="R8" s="543"/>
      <c r="S8" s="543"/>
      <c r="T8" s="543"/>
      <c r="U8" s="543"/>
      <c r="V8" s="543"/>
      <c r="W8" s="543"/>
      <c r="X8" s="543"/>
      <c r="Y8" s="543"/>
      <c r="Z8" s="543"/>
      <c r="AA8" s="543"/>
      <c r="AB8" s="543"/>
      <c r="AC8" s="543"/>
      <c r="AD8" s="543"/>
      <c r="AE8" s="543"/>
      <c r="AF8" s="543"/>
      <c r="AG8" s="543"/>
      <c r="AH8" s="543"/>
      <c r="AI8" s="543"/>
      <c r="AJ8" s="543"/>
    </row>
    <row r="9" spans="1:92" x14ac:dyDescent="0.25">
      <c r="B9" s="544"/>
      <c r="C9" s="544" t="s">
        <v>0</v>
      </c>
      <c r="D9" s="545">
        <v>5843120.1765400004</v>
      </c>
      <c r="E9" s="545">
        <v>6910980.3496599998</v>
      </c>
      <c r="F9" s="545">
        <v>12488761.060700001</v>
      </c>
      <c r="G9" s="545">
        <v>5513520.4503999995</v>
      </c>
      <c r="H9" s="545">
        <v>30756382.037300002</v>
      </c>
      <c r="I9" s="545">
        <v>2181046.0549699999</v>
      </c>
      <c r="J9" s="545">
        <v>3955340.8478999999</v>
      </c>
      <c r="K9" s="545">
        <v>627612.08299999998</v>
      </c>
      <c r="L9" s="545">
        <v>2156759.19496</v>
      </c>
      <c r="M9" s="545">
        <v>937473.78795000003</v>
      </c>
      <c r="N9" s="545">
        <v>3996493.8127299999</v>
      </c>
      <c r="O9" s="545">
        <v>585880.52332000004</v>
      </c>
      <c r="P9" s="545">
        <v>906507.89847000001</v>
      </c>
      <c r="Q9" s="545">
        <v>756589.65037000005</v>
      </c>
      <c r="R9" s="545">
        <v>16103703.853669997</v>
      </c>
      <c r="S9" s="545">
        <v>501497.15388</v>
      </c>
      <c r="T9" s="545">
        <v>249803.52098</v>
      </c>
      <c r="U9" s="545">
        <v>55291.887360000001</v>
      </c>
      <c r="V9" s="545">
        <v>39848.420090000007</v>
      </c>
      <c r="W9" s="545">
        <v>191961.16462999998</v>
      </c>
      <c r="X9" s="545">
        <v>29728.862699999998</v>
      </c>
      <c r="Y9" s="545">
        <v>87922.16807</v>
      </c>
      <c r="Z9" s="545">
        <v>31660.181649999999</v>
      </c>
      <c r="AA9" s="545">
        <v>116485.5742</v>
      </c>
      <c r="AB9" s="545">
        <v>206767.0809</v>
      </c>
      <c r="AC9" s="545">
        <v>84086.128150000004</v>
      </c>
      <c r="AD9" s="545">
        <v>1595052.1426099997</v>
      </c>
      <c r="AE9" s="545">
        <v>48455138.033579998</v>
      </c>
      <c r="AF9" s="545">
        <v>4624105.89573</v>
      </c>
      <c r="AG9" s="545">
        <v>3134081.4029999999</v>
      </c>
      <c r="AH9" s="545">
        <v>0</v>
      </c>
      <c r="AI9" s="545">
        <v>288493.87041999999</v>
      </c>
      <c r="AJ9" s="545">
        <v>40408456.864430003</v>
      </c>
    </row>
    <row r="10" spans="1:92" x14ac:dyDescent="0.25">
      <c r="B10" s="546"/>
      <c r="C10" s="546" t="s">
        <v>1865</v>
      </c>
      <c r="D10" s="551">
        <v>0.1205882474731709</v>
      </c>
      <c r="E10" s="551">
        <v>0.14262636802046888</v>
      </c>
      <c r="F10" s="551">
        <v>0.2577386334560669</v>
      </c>
      <c r="G10" s="551">
        <v>0.113786084905569</v>
      </c>
      <c r="H10" s="551">
        <v>0.6347393338552757</v>
      </c>
      <c r="I10" s="551">
        <v>4.5011657039517844E-2</v>
      </c>
      <c r="J10" s="551">
        <v>8.1628925402274177E-2</v>
      </c>
      <c r="K10" s="551">
        <v>1.2952436180556481E-2</v>
      </c>
      <c r="L10" s="551">
        <v>4.4510433412971388E-2</v>
      </c>
      <c r="M10" s="551">
        <v>1.9347252448240253E-2</v>
      </c>
      <c r="N10" s="551">
        <v>8.2478225734500671E-2</v>
      </c>
      <c r="O10" s="551">
        <v>1.2091195012466536E-2</v>
      </c>
      <c r="P10" s="551">
        <v>1.8708189373885985E-2</v>
      </c>
      <c r="Q10" s="551">
        <v>1.561422959616118E-2</v>
      </c>
      <c r="R10" s="551">
        <v>0.33234254420057446</v>
      </c>
      <c r="S10" s="551">
        <v>1.0349720880630995E-2</v>
      </c>
      <c r="T10" s="551">
        <v>5.1553567096823275E-3</v>
      </c>
      <c r="U10" s="551">
        <v>1.1410944144185917E-3</v>
      </c>
      <c r="V10" s="551">
        <v>8.2237759930401126E-4</v>
      </c>
      <c r="W10" s="551">
        <v>3.96162661835714E-3</v>
      </c>
      <c r="X10" s="551">
        <v>6.1353375320894832E-4</v>
      </c>
      <c r="Y10" s="551">
        <v>1.8145066062771067E-3</v>
      </c>
      <c r="Z10" s="551">
        <v>6.5339163058536964E-4</v>
      </c>
      <c r="AA10" s="551">
        <v>2.4039880790201048E-3</v>
      </c>
      <c r="AB10" s="551">
        <v>4.2671858814375459E-3</v>
      </c>
      <c r="AC10" s="551">
        <v>1.7353397712277137E-3</v>
      </c>
      <c r="AD10" s="551">
        <v>3.291812194414985E-2</v>
      </c>
      <c r="AE10" s="551">
        <v>1</v>
      </c>
      <c r="AF10" s="551">
        <v>9.5430661915057155E-2</v>
      </c>
      <c r="AG10" s="551">
        <v>6.4680063460515649E-2</v>
      </c>
      <c r="AH10" s="551">
        <v>0</v>
      </c>
      <c r="AI10" s="551">
        <v>5.9538344565249254E-3</v>
      </c>
      <c r="AJ10" s="551">
        <v>0.83393544016790233</v>
      </c>
    </row>
    <row r="11" spans="1:92" x14ac:dyDescent="0.25">
      <c r="B11" s="546"/>
      <c r="C11" s="546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92" s="14" customFormat="1" x14ac:dyDescent="0.25">
      <c r="A12" s="475"/>
      <c r="B12" s="547">
        <v>11</v>
      </c>
      <c r="C12" s="547" t="s">
        <v>12</v>
      </c>
      <c r="D12" s="552">
        <v>935936.98152999999</v>
      </c>
      <c r="E12" s="552">
        <v>1473269.78837</v>
      </c>
      <c r="F12" s="552">
        <v>2275356.3806799999</v>
      </c>
      <c r="G12" s="552">
        <v>1033853.76907</v>
      </c>
      <c r="H12" s="552">
        <v>5718416.9196500005</v>
      </c>
      <c r="I12" s="552">
        <v>435582.03418999998</v>
      </c>
      <c r="J12" s="552">
        <v>917539.73563000001</v>
      </c>
      <c r="K12" s="552">
        <v>256562.7</v>
      </c>
      <c r="L12" s="552">
        <v>57477.736939999995</v>
      </c>
      <c r="M12" s="552">
        <v>163899.46195</v>
      </c>
      <c r="N12" s="552">
        <v>727216.81599999999</v>
      </c>
      <c r="O12" s="552">
        <v>162925.49012999999</v>
      </c>
      <c r="P12" s="552">
        <v>164346.07521000001</v>
      </c>
      <c r="Q12" s="552">
        <v>88904.578469999993</v>
      </c>
      <c r="R12" s="552">
        <v>2974454.6285199998</v>
      </c>
      <c r="S12" s="552">
        <v>49179.594079999995</v>
      </c>
      <c r="T12" s="552">
        <v>37704.545079999996</v>
      </c>
      <c r="U12" s="552">
        <v>10589.85533</v>
      </c>
      <c r="V12" s="552">
        <v>3124.7817300000002</v>
      </c>
      <c r="W12" s="552">
        <v>51290.390380000004</v>
      </c>
      <c r="X12" s="552">
        <v>3326.4567599999996</v>
      </c>
      <c r="Y12" s="552">
        <v>7628.5378700000001</v>
      </c>
      <c r="Z12" s="552">
        <v>5276.3681200000001</v>
      </c>
      <c r="AA12" s="552">
        <v>5880.0498600000001</v>
      </c>
      <c r="AB12" s="552">
        <v>28663.729010000003</v>
      </c>
      <c r="AC12" s="552">
        <v>3657.9615800000001</v>
      </c>
      <c r="AD12" s="552">
        <v>206322.26980000001</v>
      </c>
      <c r="AE12" s="552">
        <v>8899193.8179700002</v>
      </c>
      <c r="AF12" s="552">
        <v>983779.51600000006</v>
      </c>
      <c r="AG12" s="552">
        <v>224501.98061999999</v>
      </c>
      <c r="AH12" s="552">
        <v>0</v>
      </c>
      <c r="AI12" s="552">
        <v>17166.549309999999</v>
      </c>
      <c r="AJ12" s="552">
        <v>7673745.7720400002</v>
      </c>
    </row>
    <row r="13" spans="1:92" x14ac:dyDescent="0.25">
      <c r="B13" s="548">
        <v>1102</v>
      </c>
      <c r="C13" s="548" t="s">
        <v>16</v>
      </c>
      <c r="D13" s="545">
        <v>538170.65252</v>
      </c>
      <c r="E13" s="545">
        <v>1088001.9429000001</v>
      </c>
      <c r="F13" s="545">
        <v>1452435.1020599999</v>
      </c>
      <c r="G13" s="545">
        <v>454497.50319999998</v>
      </c>
      <c r="H13" s="545">
        <v>3533105.2006800002</v>
      </c>
      <c r="I13" s="545">
        <v>241342.03336</v>
      </c>
      <c r="J13" s="545">
        <v>303279.63368999999</v>
      </c>
      <c r="K13" s="545">
        <v>115640.579</v>
      </c>
      <c r="L13" s="545">
        <v>23391.353760000002</v>
      </c>
      <c r="M13" s="545">
        <v>21565.893530000001</v>
      </c>
      <c r="N13" s="545">
        <v>334578.49076999997</v>
      </c>
      <c r="O13" s="545">
        <v>99016.022290000008</v>
      </c>
      <c r="P13" s="545">
        <v>70244.586030000006</v>
      </c>
      <c r="Q13" s="545">
        <v>26054.809359999999</v>
      </c>
      <c r="R13" s="545">
        <v>1235113.4017900003</v>
      </c>
      <c r="S13" s="545">
        <v>14647.4105</v>
      </c>
      <c r="T13" s="545">
        <v>16296.856669999999</v>
      </c>
      <c r="U13" s="545">
        <v>6140.8359600000003</v>
      </c>
      <c r="V13" s="545">
        <v>2073.6761799999999</v>
      </c>
      <c r="W13" s="545">
        <v>3684.8625999999999</v>
      </c>
      <c r="X13" s="545">
        <v>779.58218000000011</v>
      </c>
      <c r="Y13" s="545">
        <v>3758.2301299999999</v>
      </c>
      <c r="Z13" s="545">
        <v>671.90127000000007</v>
      </c>
      <c r="AA13" s="545">
        <v>960.65797999999995</v>
      </c>
      <c r="AB13" s="545">
        <v>9549.0316000000003</v>
      </c>
      <c r="AC13" s="545">
        <v>494.26022999999998</v>
      </c>
      <c r="AD13" s="545">
        <v>59057.305300000007</v>
      </c>
      <c r="AE13" s="545">
        <v>4827275.9077700004</v>
      </c>
      <c r="AF13" s="545">
        <v>450219.06976999994</v>
      </c>
      <c r="AG13" s="545">
        <v>47030.923470000002</v>
      </c>
      <c r="AH13" s="545">
        <v>0</v>
      </c>
      <c r="AI13" s="545">
        <v>5213.1483399999997</v>
      </c>
      <c r="AJ13" s="545">
        <v>4324812.7661900008</v>
      </c>
    </row>
    <row r="14" spans="1:92" x14ac:dyDescent="0.25">
      <c r="B14" s="548">
        <v>110310</v>
      </c>
      <c r="C14" s="548" t="s">
        <v>21</v>
      </c>
      <c r="D14" s="545">
        <v>89014.433930000014</v>
      </c>
      <c r="E14" s="545">
        <v>7577.29324</v>
      </c>
      <c r="F14" s="545">
        <v>3110.0482499999998</v>
      </c>
      <c r="G14" s="545">
        <v>251429.93068000002</v>
      </c>
      <c r="H14" s="545">
        <v>351131.70610000007</v>
      </c>
      <c r="I14" s="545">
        <v>113943.92015000001</v>
      </c>
      <c r="J14" s="545">
        <v>146549.29365000001</v>
      </c>
      <c r="K14" s="545">
        <v>35463.569000000003</v>
      </c>
      <c r="L14" s="545">
        <v>25846.878629999999</v>
      </c>
      <c r="M14" s="545">
        <v>100593.35712999999</v>
      </c>
      <c r="N14" s="545">
        <v>124242.06429000001</v>
      </c>
      <c r="O14" s="545">
        <v>20559.390649999998</v>
      </c>
      <c r="P14" s="545">
        <v>52898.70321</v>
      </c>
      <c r="Q14" s="545">
        <v>14713.14215</v>
      </c>
      <c r="R14" s="545">
        <v>634810.31885999988</v>
      </c>
      <c r="S14" s="545">
        <v>20160.768219999998</v>
      </c>
      <c r="T14" s="545">
        <v>14604.155210000001</v>
      </c>
      <c r="U14" s="545">
        <v>803.29280000000006</v>
      </c>
      <c r="V14" s="545">
        <v>253.70748999999998</v>
      </c>
      <c r="W14" s="545">
        <v>40830.567369999997</v>
      </c>
      <c r="X14" s="545">
        <v>2057.2478000000001</v>
      </c>
      <c r="Y14" s="545">
        <v>1860.8925900000002</v>
      </c>
      <c r="Z14" s="545">
        <v>2140.61184</v>
      </c>
      <c r="AA14" s="545">
        <v>3142.3871099999997</v>
      </c>
      <c r="AB14" s="545">
        <v>10794.335509999999</v>
      </c>
      <c r="AC14" s="545">
        <v>2307.5861500000001</v>
      </c>
      <c r="AD14" s="545">
        <v>98955.552089999997</v>
      </c>
      <c r="AE14" s="545">
        <v>1084897.57705</v>
      </c>
      <c r="AF14" s="545">
        <v>159705.63329000003</v>
      </c>
      <c r="AG14" s="545">
        <v>126693.94324999998</v>
      </c>
      <c r="AH14" s="545">
        <v>0</v>
      </c>
      <c r="AI14" s="545">
        <v>7310.8658500000001</v>
      </c>
      <c r="AJ14" s="545">
        <v>791187.13465999998</v>
      </c>
    </row>
    <row r="15" spans="1:92" x14ac:dyDescent="0.25">
      <c r="B15" s="548">
        <v>110315</v>
      </c>
      <c r="C15" s="548" t="s">
        <v>22</v>
      </c>
      <c r="D15" s="545">
        <v>57564.951529999998</v>
      </c>
      <c r="E15" s="545">
        <v>79515.77261</v>
      </c>
      <c r="F15" s="545">
        <v>237528.28526</v>
      </c>
      <c r="G15" s="545">
        <v>94548.577219999992</v>
      </c>
      <c r="H15" s="545">
        <v>469157.58661999996</v>
      </c>
      <c r="I15" s="545">
        <v>12245.356300000001</v>
      </c>
      <c r="J15" s="545">
        <v>235768.97484000001</v>
      </c>
      <c r="K15" s="545">
        <v>96268.070999999996</v>
      </c>
      <c r="L15" s="545">
        <v>8235.7045500000004</v>
      </c>
      <c r="M15" s="545">
        <v>19340.149690000002</v>
      </c>
      <c r="N15" s="545">
        <v>151068.72163999997</v>
      </c>
      <c r="O15" s="545">
        <v>18971.285760000002</v>
      </c>
      <c r="P15" s="545">
        <v>10850.061679999999</v>
      </c>
      <c r="Q15" s="545">
        <v>22220.115449999998</v>
      </c>
      <c r="R15" s="545">
        <v>574968.44091000012</v>
      </c>
      <c r="S15" s="545">
        <v>7202.7213499999998</v>
      </c>
      <c r="T15" s="545">
        <v>761.2183</v>
      </c>
      <c r="U15" s="545">
        <v>431.45006999999998</v>
      </c>
      <c r="V15" s="545">
        <v>0</v>
      </c>
      <c r="W15" s="545">
        <v>0</v>
      </c>
      <c r="X15" s="545">
        <v>13.963149999999999</v>
      </c>
      <c r="Y15" s="545">
        <v>0</v>
      </c>
      <c r="Z15" s="545">
        <v>415.37912</v>
      </c>
      <c r="AA15" s="545">
        <v>0</v>
      </c>
      <c r="AB15" s="545">
        <v>731.63085000000001</v>
      </c>
      <c r="AC15" s="545">
        <v>0</v>
      </c>
      <c r="AD15" s="545">
        <v>9556.3628399999998</v>
      </c>
      <c r="AE15" s="545">
        <v>1053682.3903700002</v>
      </c>
      <c r="AF15" s="545">
        <v>247336.79263999997</v>
      </c>
      <c r="AG15" s="545">
        <v>27575.854240000001</v>
      </c>
      <c r="AH15" s="545">
        <v>0</v>
      </c>
      <c r="AI15" s="545">
        <v>0</v>
      </c>
      <c r="AJ15" s="545">
        <v>778769.74349000002</v>
      </c>
    </row>
    <row r="16" spans="1:92" x14ac:dyDescent="0.25">
      <c r="B16" s="546"/>
      <c r="C16" s="546" t="s">
        <v>1866</v>
      </c>
      <c r="D16" s="551">
        <v>0.16017760259112357</v>
      </c>
      <c r="E16" s="551">
        <v>0.21317811856352342</v>
      </c>
      <c r="F16" s="551">
        <v>0.18219232233052787</v>
      </c>
      <c r="G16" s="551">
        <v>0.18751245748893433</v>
      </c>
      <c r="H16" s="551">
        <v>0.18592618965114147</v>
      </c>
      <c r="I16" s="551">
        <v>0.19971244220058038</v>
      </c>
      <c r="J16" s="551">
        <v>0.23197488431803476</v>
      </c>
      <c r="K16" s="551">
        <v>0.40879184284283454</v>
      </c>
      <c r="L16" s="551">
        <v>2.6650048403324876E-2</v>
      </c>
      <c r="M16" s="551">
        <v>0.17483098093697477</v>
      </c>
      <c r="N16" s="551">
        <v>0.18196370370538348</v>
      </c>
      <c r="O16" s="551">
        <v>0.27808654434653785</v>
      </c>
      <c r="P16" s="551">
        <v>0.18129580060734449</v>
      </c>
      <c r="Q16" s="551">
        <v>0.11750699791693212</v>
      </c>
      <c r="R16" s="551">
        <v>0.18470624246124151</v>
      </c>
      <c r="S16" s="551">
        <v>9.8065549723474324E-2</v>
      </c>
      <c r="T16" s="551">
        <v>0.15093680398131271</v>
      </c>
      <c r="U16" s="551">
        <v>0.1915263854360858</v>
      </c>
      <c r="V16" s="551">
        <v>7.8416703170225976E-2</v>
      </c>
      <c r="W16" s="551">
        <v>0.26719149406527543</v>
      </c>
      <c r="X16" s="551">
        <v>0.11189317242196418</v>
      </c>
      <c r="Y16" s="551">
        <v>8.6764669678373638E-2</v>
      </c>
      <c r="Z16" s="551">
        <v>0.16665628069761881</v>
      </c>
      <c r="AA16" s="551">
        <v>5.0478781603499188E-2</v>
      </c>
      <c r="AB16" s="551">
        <v>0.1386281069754175</v>
      </c>
      <c r="AC16" s="551">
        <v>4.3502556967239786E-2</v>
      </c>
      <c r="AD16" s="551">
        <v>0.12935142638183153</v>
      </c>
      <c r="AE16" s="551">
        <v>0.18365841434199923</v>
      </c>
      <c r="AF16" s="551">
        <v>0.21275021337821079</v>
      </c>
      <c r="AG16" s="551">
        <v>7.1632466344078549E-2</v>
      </c>
      <c r="AH16" s="551" t="e">
        <v>#DIV/0!</v>
      </c>
      <c r="AI16" s="551">
        <v>5.9504034817129056E-2</v>
      </c>
      <c r="AJ16" s="551">
        <v>0.1899044498973407</v>
      </c>
    </row>
    <row r="17" spans="1:36" x14ac:dyDescent="0.25">
      <c r="B17" s="546"/>
      <c r="C17" s="546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</row>
    <row r="18" spans="1:36" x14ac:dyDescent="0.25">
      <c r="B18" s="544">
        <v>13</v>
      </c>
      <c r="C18" s="544" t="s">
        <v>33</v>
      </c>
      <c r="D18" s="552">
        <v>1072946.6981799998</v>
      </c>
      <c r="E18" s="552">
        <v>885345.34902999992</v>
      </c>
      <c r="F18" s="552">
        <v>2440410.1263000001</v>
      </c>
      <c r="G18" s="552">
        <v>711215.77921000007</v>
      </c>
      <c r="H18" s="552">
        <v>5109917.9527200004</v>
      </c>
      <c r="I18" s="552">
        <v>429407.67544999998</v>
      </c>
      <c r="J18" s="552">
        <v>584650.45023000007</v>
      </c>
      <c r="K18" s="552">
        <v>155213.22399999999</v>
      </c>
      <c r="L18" s="552">
        <v>272119.13699999999</v>
      </c>
      <c r="M18" s="552">
        <v>150147.36945</v>
      </c>
      <c r="N18" s="552">
        <v>699779.27576999995</v>
      </c>
      <c r="O18" s="552">
        <v>63436.402270000006</v>
      </c>
      <c r="P18" s="552">
        <v>173052.70475</v>
      </c>
      <c r="Q18" s="552">
        <v>118106.32848000001</v>
      </c>
      <c r="R18" s="552">
        <v>2645912.5674000005</v>
      </c>
      <c r="S18" s="552">
        <v>28332.614269999998</v>
      </c>
      <c r="T18" s="552">
        <v>67940.699609999996</v>
      </c>
      <c r="U18" s="552">
        <v>6257.1798499999995</v>
      </c>
      <c r="V18" s="552">
        <v>7027.3890000000001</v>
      </c>
      <c r="W18" s="552">
        <v>35312.94558</v>
      </c>
      <c r="X18" s="552">
        <v>3732.8956400000002</v>
      </c>
      <c r="Y18" s="552">
        <v>8441.3547799999997</v>
      </c>
      <c r="Z18" s="552">
        <v>4961.0017800000005</v>
      </c>
      <c r="AA18" s="552">
        <v>27541.508229999999</v>
      </c>
      <c r="AB18" s="552">
        <v>21074.531589999999</v>
      </c>
      <c r="AC18" s="552">
        <v>1308.7812099999999</v>
      </c>
      <c r="AD18" s="552">
        <v>211930.90153999999</v>
      </c>
      <c r="AE18" s="552">
        <v>7967761.4216600005</v>
      </c>
      <c r="AF18" s="552">
        <v>854992.49976999988</v>
      </c>
      <c r="AG18" s="552">
        <v>429293.89545000001</v>
      </c>
      <c r="AH18" s="552">
        <v>0</v>
      </c>
      <c r="AI18" s="552">
        <v>37291.644220000002</v>
      </c>
      <c r="AJ18" s="552">
        <v>6646183.3822199991</v>
      </c>
    </row>
    <row r="19" spans="1:36" x14ac:dyDescent="0.25">
      <c r="B19" s="546"/>
      <c r="C19" s="546" t="s">
        <v>1867</v>
      </c>
      <c r="D19" s="551">
        <v>0.18362564276666041</v>
      </c>
      <c r="E19" s="551">
        <v>0.12810705634166017</v>
      </c>
      <c r="F19" s="551">
        <v>0.19540850484997702</v>
      </c>
      <c r="G19" s="551">
        <v>0.12899485648201453</v>
      </c>
      <c r="H19" s="551">
        <v>0.16614171154861174</v>
      </c>
      <c r="I19" s="551">
        <v>0.19688152594095792</v>
      </c>
      <c r="J19" s="551">
        <v>0.14781291239171138</v>
      </c>
      <c r="K19" s="551">
        <v>0.24730757772870984</v>
      </c>
      <c r="L19" s="551">
        <v>0.1261703845454322</v>
      </c>
      <c r="M19" s="551">
        <v>0.16016167212347496</v>
      </c>
      <c r="N19" s="551">
        <v>0.17509830080081659</v>
      </c>
      <c r="O19" s="551">
        <v>0.10827532192148312</v>
      </c>
      <c r="P19" s="551">
        <v>0.19090038271269075</v>
      </c>
      <c r="Q19" s="551">
        <v>0.15610354757330039</v>
      </c>
      <c r="R19" s="551">
        <v>0.16430459672151776</v>
      </c>
      <c r="S19" s="551">
        <v>5.6496061943313691E-2</v>
      </c>
      <c r="T19" s="551">
        <v>0.2719765491833861</v>
      </c>
      <c r="U19" s="551">
        <v>0.11316632780610511</v>
      </c>
      <c r="V19" s="551">
        <v>0.17635301435108913</v>
      </c>
      <c r="W19" s="551">
        <v>0.18395880045875299</v>
      </c>
      <c r="X19" s="551">
        <v>0.12556469709821763</v>
      </c>
      <c r="Y19" s="551">
        <v>9.6009402012008416E-2</v>
      </c>
      <c r="Z19" s="551">
        <v>0.15669530373651538</v>
      </c>
      <c r="AA19" s="551">
        <v>0.23643707316678186</v>
      </c>
      <c r="AB19" s="551">
        <v>0.10192401758668924</v>
      </c>
      <c r="AC19" s="551">
        <v>1.5564769585600187E-2</v>
      </c>
      <c r="AD19" s="551">
        <v>0.13286769496652023</v>
      </c>
      <c r="AE19" s="551">
        <v>0.16443584199756578</v>
      </c>
      <c r="AF19" s="551">
        <v>0.18489898783665801</v>
      </c>
      <c r="AG19" s="551">
        <v>0.13697598761763879</v>
      </c>
      <c r="AH19" s="551" t="e">
        <v>#DIV/0!</v>
      </c>
      <c r="AI19" s="551">
        <v>0.12926321160900039</v>
      </c>
      <c r="AJ19" s="551">
        <v>0.16447506036961229</v>
      </c>
    </row>
    <row r="20" spans="1:36" x14ac:dyDescent="0.25">
      <c r="B20" s="546"/>
      <c r="C20" s="546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</row>
    <row r="21" spans="1:36" s="14" customFormat="1" x14ac:dyDescent="0.25">
      <c r="A21" s="475"/>
      <c r="B21" s="549" t="s">
        <v>2</v>
      </c>
      <c r="C21" s="544" t="s">
        <v>3</v>
      </c>
      <c r="D21" s="552">
        <v>3655770.06905</v>
      </c>
      <c r="E21" s="552">
        <v>4228439.7938699992</v>
      </c>
      <c r="F21" s="552">
        <v>7230340.0054499991</v>
      </c>
      <c r="G21" s="552">
        <v>3568738.5931200008</v>
      </c>
      <c r="H21" s="552">
        <v>18683288.461490009</v>
      </c>
      <c r="I21" s="552">
        <v>1198816.5956000001</v>
      </c>
      <c r="J21" s="552">
        <v>2374994.5306500006</v>
      </c>
      <c r="K21" s="552">
        <v>216451.22399999999</v>
      </c>
      <c r="L21" s="552">
        <v>1914219.1037599999</v>
      </c>
      <c r="M21" s="552">
        <v>639760.87963999982</v>
      </c>
      <c r="N21" s="552">
        <v>2479374.5520799998</v>
      </c>
      <c r="O21" s="552">
        <v>360984.75358000025</v>
      </c>
      <c r="P21" s="552">
        <v>532894.03833999997</v>
      </c>
      <c r="Q21" s="552">
        <v>581841.47136999993</v>
      </c>
      <c r="R21" s="552">
        <v>10299337.149020001</v>
      </c>
      <c r="S21" s="552">
        <v>412954.60273000004</v>
      </c>
      <c r="T21" s="552">
        <v>114623.16400999998</v>
      </c>
      <c r="U21" s="552">
        <v>31349.094849999998</v>
      </c>
      <c r="V21" s="552">
        <v>28560.289689999994</v>
      </c>
      <c r="W21" s="552">
        <v>101933.81734000001</v>
      </c>
      <c r="X21" s="552">
        <v>14865.466380000002</v>
      </c>
      <c r="Y21" s="552">
        <v>68198.452160000001</v>
      </c>
      <c r="Z21" s="552">
        <v>18140.375319999999</v>
      </c>
      <c r="AA21" s="552">
        <v>79847.228040000002</v>
      </c>
      <c r="AB21" s="552">
        <v>157510.94223000004</v>
      </c>
      <c r="AC21" s="552">
        <v>81397.176260000007</v>
      </c>
      <c r="AD21" s="552">
        <v>1109380.6090100002</v>
      </c>
      <c r="AE21" s="552">
        <v>30092006.219519999</v>
      </c>
      <c r="AF21" s="552">
        <v>2695825.7760799997</v>
      </c>
      <c r="AG21" s="552">
        <v>2582540.2730900003</v>
      </c>
      <c r="AH21" s="552">
        <v>0</v>
      </c>
      <c r="AI21" s="552">
        <v>229442.85645999995</v>
      </c>
      <c r="AJ21" s="552">
        <v>24584197.313890006</v>
      </c>
    </row>
    <row r="22" spans="1:36" x14ac:dyDescent="0.25">
      <c r="B22" s="549"/>
      <c r="C22" s="545" t="s">
        <v>1830</v>
      </c>
      <c r="D22" s="545">
        <v>1877909.7524099997</v>
      </c>
      <c r="E22" s="545">
        <v>1521211.4176</v>
      </c>
      <c r="F22" s="545">
        <v>2777086.4823100003</v>
      </c>
      <c r="G22" s="545">
        <v>2229925.0824500001</v>
      </c>
      <c r="H22" s="545">
        <v>8406132.73477</v>
      </c>
      <c r="I22" s="545">
        <v>621554.87810999993</v>
      </c>
      <c r="J22" s="545">
        <v>1711976.4743600001</v>
      </c>
      <c r="K22" s="545">
        <v>216451.22399999999</v>
      </c>
      <c r="L22" s="545">
        <v>106441.22337000001</v>
      </c>
      <c r="M22" s="545">
        <v>67827.785329999999</v>
      </c>
      <c r="N22" s="545">
        <v>2045917.3002800001</v>
      </c>
      <c r="O22" s="545">
        <v>119790.16468</v>
      </c>
      <c r="P22" s="545">
        <v>351070.30865999992</v>
      </c>
      <c r="Q22" s="545">
        <v>6.6475699999999991</v>
      </c>
      <c r="R22" s="545">
        <v>5241036.00636</v>
      </c>
      <c r="S22" s="545">
        <v>321738.54435000004</v>
      </c>
      <c r="T22" s="545">
        <v>51341.176300000006</v>
      </c>
      <c r="U22" s="545">
        <v>15103.013709999999</v>
      </c>
      <c r="V22" s="545">
        <v>5686.2703700000002</v>
      </c>
      <c r="W22" s="545">
        <v>92092.601580000002</v>
      </c>
      <c r="X22" s="545">
        <v>874.01149000000009</v>
      </c>
      <c r="Y22" s="545">
        <v>0</v>
      </c>
      <c r="Z22" s="545">
        <v>11353.078440000001</v>
      </c>
      <c r="AA22" s="545">
        <v>0</v>
      </c>
      <c r="AB22" s="545">
        <v>17804.910539999997</v>
      </c>
      <c r="AC22" s="545">
        <v>0</v>
      </c>
      <c r="AD22" s="545">
        <v>515993.60678000009</v>
      </c>
      <c r="AE22" s="545">
        <v>14163162.347910004</v>
      </c>
      <c r="AF22" s="545">
        <v>2262368.52428</v>
      </c>
      <c r="AG22" s="545">
        <v>179955.27907000002</v>
      </c>
      <c r="AH22" s="545">
        <v>0</v>
      </c>
      <c r="AI22" s="545">
        <v>0</v>
      </c>
      <c r="AJ22" s="545">
        <v>11720838.544560004</v>
      </c>
    </row>
    <row r="23" spans="1:36" x14ac:dyDescent="0.25">
      <c r="B23" s="549"/>
      <c r="C23" s="545"/>
      <c r="D23" s="553">
        <v>0.51368377029740264</v>
      </c>
      <c r="E23" s="553">
        <v>0.35975714252933466</v>
      </c>
      <c r="F23" s="553">
        <v>0.38408795163390941</v>
      </c>
      <c r="G23" s="553">
        <v>0.62484965605185139</v>
      </c>
      <c r="H23" s="553">
        <v>0.44992789958238461</v>
      </c>
      <c r="I23" s="553">
        <v>0.51847370180833685</v>
      </c>
      <c r="J23" s="553">
        <v>0.7208338597274403</v>
      </c>
      <c r="K23" s="553">
        <v>1</v>
      </c>
      <c r="L23" s="553">
        <v>5.5605559029749056E-2</v>
      </c>
      <c r="M23" s="553">
        <v>0.10602052655699641</v>
      </c>
      <c r="N23" s="553">
        <v>0.82517475972463972</v>
      </c>
      <c r="O23" s="553">
        <v>0.33184272602098303</v>
      </c>
      <c r="P23" s="553">
        <v>0.65879946743935647</v>
      </c>
      <c r="Q23" s="553">
        <v>1.1425053604975381E-5</v>
      </c>
      <c r="R23" s="553">
        <v>0.50887119535247904</v>
      </c>
      <c r="S23" s="553">
        <v>0.77911359317227602</v>
      </c>
      <c r="T23" s="553">
        <v>0.44791274733544156</v>
      </c>
      <c r="U23" s="553">
        <v>0.48176873310905183</v>
      </c>
      <c r="V23" s="553">
        <v>0.19909708310805305</v>
      </c>
      <c r="W23" s="553">
        <v>0.90345484926582653</v>
      </c>
      <c r="X23" s="553">
        <v>5.8794757437001445E-2</v>
      </c>
      <c r="Y23" s="553">
        <v>0</v>
      </c>
      <c r="Z23" s="553">
        <v>0.62584584054791204</v>
      </c>
      <c r="AA23" s="553">
        <v>0</v>
      </c>
      <c r="AB23" s="553">
        <v>0.11303919770856924</v>
      </c>
      <c r="AC23" s="553">
        <v>0</v>
      </c>
      <c r="AD23" s="553">
        <v>0.46511864601677827</v>
      </c>
      <c r="AE23" s="553">
        <v>0.47066195070512384</v>
      </c>
      <c r="AF23" s="553">
        <v>0.83921169697016162</v>
      </c>
      <c r="AG23" s="553">
        <v>6.9681499624663815E-2</v>
      </c>
      <c r="AH23" s="553" t="e">
        <v>#DIV/0!</v>
      </c>
      <c r="AI23" s="553">
        <v>0</v>
      </c>
      <c r="AJ23" s="553">
        <v>0.47676311717274411</v>
      </c>
    </row>
    <row r="24" spans="1:36" x14ac:dyDescent="0.25">
      <c r="B24" s="549"/>
      <c r="C24" s="545" t="s">
        <v>1188</v>
      </c>
      <c r="D24" s="545">
        <v>1370915.16812</v>
      </c>
      <c r="E24" s="545">
        <v>1772627.4753599996</v>
      </c>
      <c r="F24" s="545">
        <v>2505643.02837</v>
      </c>
      <c r="G24" s="545">
        <v>1057715.61693</v>
      </c>
      <c r="H24" s="545">
        <v>6706901.2887800019</v>
      </c>
      <c r="I24" s="545">
        <v>523085.26314</v>
      </c>
      <c r="J24" s="545">
        <v>589211.74774999998</v>
      </c>
      <c r="K24" s="545">
        <v>0</v>
      </c>
      <c r="L24" s="545">
        <v>1807777.8803899998</v>
      </c>
      <c r="M24" s="545">
        <v>477267.14217999997</v>
      </c>
      <c r="N24" s="545">
        <v>318248.19746</v>
      </c>
      <c r="O24" s="545">
        <v>143878.64421999999</v>
      </c>
      <c r="P24" s="545">
        <v>154605.16222</v>
      </c>
      <c r="Q24" s="545">
        <v>303999.65340000001</v>
      </c>
      <c r="R24" s="545">
        <v>4318073.6907599997</v>
      </c>
      <c r="S24" s="545">
        <v>4160.1808799999999</v>
      </c>
      <c r="T24" s="545">
        <v>61734.706050000001</v>
      </c>
      <c r="U24" s="545">
        <v>8820.7976699999999</v>
      </c>
      <c r="V24" s="545">
        <v>21226.906909999998</v>
      </c>
      <c r="W24" s="545">
        <v>784.16811999999993</v>
      </c>
      <c r="X24" s="545">
        <v>13227.305849999999</v>
      </c>
      <c r="Y24" s="545">
        <v>5030.2949599999993</v>
      </c>
      <c r="Z24" s="545">
        <v>4796.2658000000001</v>
      </c>
      <c r="AA24" s="545">
        <v>0</v>
      </c>
      <c r="AB24" s="545">
        <v>52335.788939999991</v>
      </c>
      <c r="AC24" s="545">
        <v>0</v>
      </c>
      <c r="AD24" s="545">
        <v>172116.41517999998</v>
      </c>
      <c r="AE24" s="545">
        <v>11197091.394719999</v>
      </c>
      <c r="AF24" s="545">
        <v>318248.19746</v>
      </c>
      <c r="AG24" s="545">
        <v>2306271.9294799995</v>
      </c>
      <c r="AH24" s="545">
        <v>0</v>
      </c>
      <c r="AI24" s="545">
        <v>5030.2949599999993</v>
      </c>
      <c r="AJ24" s="545">
        <v>8567540.9728200007</v>
      </c>
    </row>
    <row r="25" spans="1:36" x14ac:dyDescent="0.25">
      <c r="B25" s="549"/>
      <c r="C25" s="545"/>
      <c r="D25" s="553">
        <v>0.37500038082981807</v>
      </c>
      <c r="E25" s="553">
        <v>0.419215493603525</v>
      </c>
      <c r="F25" s="553">
        <v>0.3465456709478843</v>
      </c>
      <c r="G25" s="553">
        <v>0.29638360707313199</v>
      </c>
      <c r="H25" s="553">
        <v>0.35897862962423704</v>
      </c>
      <c r="I25" s="553">
        <v>0.43633468627300681</v>
      </c>
      <c r="J25" s="553">
        <v>0.24808972826928644</v>
      </c>
      <c r="K25" s="553">
        <v>0</v>
      </c>
      <c r="L25" s="553">
        <v>0.94439444097025094</v>
      </c>
      <c r="M25" s="553">
        <v>0.74600863755308566</v>
      </c>
      <c r="N25" s="553">
        <v>0.12835825760694963</v>
      </c>
      <c r="O25" s="553">
        <v>0.39857263442045676</v>
      </c>
      <c r="P25" s="553">
        <v>0.29012364766099707</v>
      </c>
      <c r="Q25" s="553">
        <v>0.52247849003304014</v>
      </c>
      <c r="R25" s="553">
        <v>0.41925743650122893</v>
      </c>
      <c r="S25" s="553">
        <v>1.0074184553211121E-2</v>
      </c>
      <c r="T25" s="553">
        <v>0.53858839601229402</v>
      </c>
      <c r="U25" s="553">
        <v>0.28137328086204699</v>
      </c>
      <c r="V25" s="553">
        <v>0.74323149871383531</v>
      </c>
      <c r="W25" s="553">
        <v>7.6929142895179629E-3</v>
      </c>
      <c r="X25" s="553">
        <v>0.88980093270373384</v>
      </c>
      <c r="Y25" s="553">
        <v>7.3759664635766997E-2</v>
      </c>
      <c r="Z25" s="553">
        <v>0.26439727488504905</v>
      </c>
      <c r="AA25" s="553">
        <v>0</v>
      </c>
      <c r="AB25" s="553">
        <v>0.33226763930837538</v>
      </c>
      <c r="AC25" s="553">
        <v>0</v>
      </c>
      <c r="AD25" s="553">
        <v>0.15514640672653809</v>
      </c>
      <c r="AE25" s="553">
        <v>0.37209521070272478</v>
      </c>
      <c r="AF25" s="553">
        <v>0.11805221252938855</v>
      </c>
      <c r="AG25" s="553">
        <v>0.89302457487741471</v>
      </c>
      <c r="AH25" s="553" t="e">
        <v>#DIV/0!</v>
      </c>
      <c r="AI25" s="553">
        <v>2.1923955435400353E-2</v>
      </c>
      <c r="AJ25" s="553">
        <v>0.34849789331862224</v>
      </c>
    </row>
    <row r="26" spans="1:36" x14ac:dyDescent="0.25">
      <c r="B26" s="546"/>
      <c r="C26" s="545" t="s">
        <v>1025</v>
      </c>
      <c r="D26" s="545">
        <v>202980.9852</v>
      </c>
      <c r="E26" s="545">
        <v>530442.95215000003</v>
      </c>
      <c r="F26" s="545">
        <v>740228.34366000013</v>
      </c>
      <c r="G26" s="545">
        <v>261563.58017</v>
      </c>
      <c r="H26" s="545">
        <v>1735215.86118</v>
      </c>
      <c r="I26" s="545">
        <v>48187.01466999999</v>
      </c>
      <c r="J26" s="545">
        <v>69996.913430000001</v>
      </c>
      <c r="K26" s="545">
        <v>0</v>
      </c>
      <c r="L26" s="545">
        <v>0</v>
      </c>
      <c r="M26" s="545">
        <v>91522.139609999998</v>
      </c>
      <c r="N26" s="545">
        <v>111495.74505999999</v>
      </c>
      <c r="O26" s="545">
        <v>35966.453739999997</v>
      </c>
      <c r="P26" s="545">
        <v>18184.852940000001</v>
      </c>
      <c r="Q26" s="545">
        <v>69.197710000000001</v>
      </c>
      <c r="R26" s="545">
        <v>375422.31716000004</v>
      </c>
      <c r="S26" s="545">
        <v>18546.557919999999</v>
      </c>
      <c r="T26" s="545">
        <v>1430.2877699999999</v>
      </c>
      <c r="U26" s="545">
        <v>29.227520000000002</v>
      </c>
      <c r="V26" s="545">
        <v>123.86281</v>
      </c>
      <c r="W26" s="545">
        <v>170.74323999999999</v>
      </c>
      <c r="X26" s="545">
        <v>1E-3</v>
      </c>
      <c r="Y26" s="545">
        <v>0</v>
      </c>
      <c r="Z26" s="545">
        <v>1879.00217</v>
      </c>
      <c r="AA26" s="545">
        <v>0</v>
      </c>
      <c r="AB26" s="545">
        <v>11809.66194</v>
      </c>
      <c r="AC26" s="545">
        <v>0</v>
      </c>
      <c r="AD26" s="545">
        <v>33989.344369999999</v>
      </c>
      <c r="AE26" s="545">
        <v>2144627.5227100002</v>
      </c>
      <c r="AF26" s="545">
        <v>111495.74505999999</v>
      </c>
      <c r="AG26" s="545">
        <v>91646.002420000019</v>
      </c>
      <c r="AH26" s="545">
        <v>0</v>
      </c>
      <c r="AI26" s="545">
        <v>0</v>
      </c>
      <c r="AJ26" s="545">
        <v>1941485.77523</v>
      </c>
    </row>
    <row r="27" spans="1:36" x14ac:dyDescent="0.25">
      <c r="B27" s="546"/>
      <c r="C27" s="545"/>
      <c r="D27" s="553">
        <v>5.5523455076797894E-2</v>
      </c>
      <c r="E27" s="553">
        <v>0.1254464951632957</v>
      </c>
      <c r="F27" s="553">
        <v>0.10237808223431256</v>
      </c>
      <c r="G27" s="553">
        <v>7.3293006294788826E-2</v>
      </c>
      <c r="H27" s="553">
        <v>9.287529145399788E-2</v>
      </c>
      <c r="I27" s="553">
        <v>4.019548515332548E-2</v>
      </c>
      <c r="J27" s="553">
        <v>2.9472452473750708E-2</v>
      </c>
      <c r="K27" s="553">
        <v>0</v>
      </c>
      <c r="L27" s="553">
        <v>0</v>
      </c>
      <c r="M27" s="553">
        <v>0.14305679281531009</v>
      </c>
      <c r="N27" s="553">
        <v>4.4969302829402619E-2</v>
      </c>
      <c r="O27" s="553">
        <v>9.9634273700784592E-2</v>
      </c>
      <c r="P27" s="553">
        <v>3.4124707036781679E-2</v>
      </c>
      <c r="Q27" s="553">
        <v>1.1892880347127463E-4</v>
      </c>
      <c r="R27" s="553">
        <v>3.6451114448246044E-2</v>
      </c>
      <c r="S27" s="553">
        <v>4.4911856648141547E-2</v>
      </c>
      <c r="T27" s="553">
        <v>1.2478173869596012E-2</v>
      </c>
      <c r="U27" s="553">
        <v>9.3232420712140607E-4</v>
      </c>
      <c r="V27" s="553">
        <v>4.3368891332838579E-3</v>
      </c>
      <c r="W27" s="553">
        <v>1.6750401824988689E-3</v>
      </c>
      <c r="X27" s="553">
        <v>6.7270005154052884E-8</v>
      </c>
      <c r="Y27" s="553">
        <v>0</v>
      </c>
      <c r="Z27" s="553">
        <v>0.10358121796567105</v>
      </c>
      <c r="AA27" s="553">
        <v>0</v>
      </c>
      <c r="AB27" s="553">
        <v>7.4976771599495257E-2</v>
      </c>
      <c r="AC27" s="553">
        <v>0</v>
      </c>
      <c r="AD27" s="553">
        <v>3.0638127342366067E-2</v>
      </c>
      <c r="AE27" s="553">
        <v>7.1269011014587283E-2</v>
      </c>
      <c r="AF27" s="553">
        <v>4.1358661249291093E-2</v>
      </c>
      <c r="AG27" s="553">
        <v>3.548676602450266E-2</v>
      </c>
      <c r="AH27" s="553" t="e">
        <v>#DIV/0!</v>
      </c>
      <c r="AI27" s="553">
        <v>0</v>
      </c>
      <c r="AJ27" s="553">
        <v>7.8972917050786337E-2</v>
      </c>
    </row>
    <row r="28" spans="1:36" x14ac:dyDescent="0.25">
      <c r="B28" s="546"/>
      <c r="C28" s="545" t="s">
        <v>1831</v>
      </c>
      <c r="D28" s="545">
        <v>201142.21951000002</v>
      </c>
      <c r="E28" s="545">
        <v>11669.152769999999</v>
      </c>
      <c r="F28" s="545">
        <v>1186743.9215200001</v>
      </c>
      <c r="G28" s="545">
        <v>18850.758350000004</v>
      </c>
      <c r="H28" s="545">
        <v>1418406.0521500004</v>
      </c>
      <c r="I28" s="545">
        <v>5989.4396800000004</v>
      </c>
      <c r="J28" s="545">
        <v>0</v>
      </c>
      <c r="K28" s="545">
        <v>0</v>
      </c>
      <c r="L28" s="545">
        <v>0</v>
      </c>
      <c r="M28" s="545">
        <v>1.7000000000000001E-2</v>
      </c>
      <c r="N28" s="545">
        <v>3294.2146499999999</v>
      </c>
      <c r="O28" s="545">
        <v>61137.526749999997</v>
      </c>
      <c r="P28" s="545">
        <v>6166.6953400000002</v>
      </c>
      <c r="Q28" s="545">
        <v>277765.97269000002</v>
      </c>
      <c r="R28" s="545">
        <v>354353.86611000006</v>
      </c>
      <c r="S28" s="545">
        <v>68315.443719999996</v>
      </c>
      <c r="T28" s="545">
        <v>116.99389000000001</v>
      </c>
      <c r="U28" s="545">
        <v>7396.055949999999</v>
      </c>
      <c r="V28" s="545">
        <v>1523.2495999999999</v>
      </c>
      <c r="W28" s="545">
        <v>8886.3044000000027</v>
      </c>
      <c r="X28" s="545">
        <v>764.14804000000004</v>
      </c>
      <c r="Y28" s="545">
        <v>63168.157200000001</v>
      </c>
      <c r="Z28" s="545">
        <v>112.02891</v>
      </c>
      <c r="AA28" s="545">
        <v>79847.228040000002</v>
      </c>
      <c r="AB28" s="545">
        <v>75560.580809999985</v>
      </c>
      <c r="AC28" s="545">
        <v>81397.176260000007</v>
      </c>
      <c r="AD28" s="545">
        <v>387087.36681999994</v>
      </c>
      <c r="AE28" s="545">
        <v>2159847.2850800003</v>
      </c>
      <c r="AF28" s="545">
        <v>3294.2146499999999</v>
      </c>
      <c r="AG28" s="545">
        <v>1523.2665999999999</v>
      </c>
      <c r="AH28" s="545">
        <v>0</v>
      </c>
      <c r="AI28" s="545">
        <v>224412.56149999998</v>
      </c>
      <c r="AJ28" s="545">
        <v>1930617.2423300003</v>
      </c>
    </row>
    <row r="29" spans="1:36" x14ac:dyDescent="0.25">
      <c r="B29" s="546"/>
      <c r="C29" s="545"/>
      <c r="D29" s="553">
        <v>5.5020478780348867E-2</v>
      </c>
      <c r="E29" s="553">
        <v>2.7596828473038341E-3</v>
      </c>
      <c r="F29" s="553">
        <v>0.16413390250326682</v>
      </c>
      <c r="G29" s="553">
        <v>5.2821908520678633E-3</v>
      </c>
      <c r="H29" s="553">
        <v>7.5918436686005189E-2</v>
      </c>
      <c r="I29" s="553">
        <v>4.996126765330876E-3</v>
      </c>
      <c r="J29" s="553">
        <v>0</v>
      </c>
      <c r="K29" s="553">
        <v>0</v>
      </c>
      <c r="L29" s="553">
        <v>0</v>
      </c>
      <c r="M29" s="553">
        <v>2.6572428138410208E-8</v>
      </c>
      <c r="N29" s="553">
        <v>1.3286474394263721E-3</v>
      </c>
      <c r="O29" s="553">
        <v>0.16936318263771477</v>
      </c>
      <c r="P29" s="553">
        <v>1.1572085435989608E-2</v>
      </c>
      <c r="Q29" s="553">
        <v>0.47739115610988353</v>
      </c>
      <c r="R29" s="553">
        <v>3.4405502119494898E-2</v>
      </c>
      <c r="S29" s="553">
        <v>0.16543088094520245</v>
      </c>
      <c r="T29" s="553">
        <v>1.0206827826685467E-3</v>
      </c>
      <c r="U29" s="553">
        <v>0.23592566182177982</v>
      </c>
      <c r="V29" s="553">
        <v>5.3334529044827765E-2</v>
      </c>
      <c r="W29" s="553">
        <v>8.71771962621566E-2</v>
      </c>
      <c r="X29" s="553">
        <v>5.1404242589259415E-2</v>
      </c>
      <c r="Y29" s="553">
        <v>0.926240335364233</v>
      </c>
      <c r="Z29" s="553">
        <v>6.1756666013677592E-3</v>
      </c>
      <c r="AA29" s="553">
        <v>1</v>
      </c>
      <c r="AB29" s="553">
        <v>0.47971639138356004</v>
      </c>
      <c r="AC29" s="553">
        <v>1</v>
      </c>
      <c r="AD29" s="553">
        <v>0.34892205945931648</v>
      </c>
      <c r="AE29" s="553">
        <v>7.1774785280981246E-2</v>
      </c>
      <c r="AF29" s="553">
        <v>1.221968674396354E-3</v>
      </c>
      <c r="AG29" s="553">
        <v>5.8983266045157048E-4</v>
      </c>
      <c r="AH29" s="553" t="e">
        <v>#DIV/0!</v>
      </c>
      <c r="AI29" s="553">
        <v>0.97807604456459962</v>
      </c>
      <c r="AJ29" s="553">
        <v>7.8530822775295828E-2</v>
      </c>
    </row>
    <row r="30" spans="1:36" x14ac:dyDescent="0.25">
      <c r="B30" s="546"/>
      <c r="C30" s="545" t="s">
        <v>1832</v>
      </c>
      <c r="D30" s="545">
        <v>0</v>
      </c>
      <c r="E30" s="545">
        <v>44786.24927</v>
      </c>
      <c r="F30" s="545">
        <v>5425.3260599999994</v>
      </c>
      <c r="G30" s="545">
        <v>0</v>
      </c>
      <c r="H30" s="545">
        <v>50211.57533</v>
      </c>
      <c r="I30" s="545">
        <v>0</v>
      </c>
      <c r="J30" s="545">
        <v>0</v>
      </c>
      <c r="K30" s="545">
        <v>0</v>
      </c>
      <c r="L30" s="545">
        <v>0</v>
      </c>
      <c r="M30" s="545">
        <v>3143.7955200000001</v>
      </c>
      <c r="N30" s="545">
        <v>419.09463</v>
      </c>
      <c r="O30" s="545">
        <v>0</v>
      </c>
      <c r="P30" s="545">
        <v>0</v>
      </c>
      <c r="Q30" s="545">
        <v>0</v>
      </c>
      <c r="R30" s="545">
        <v>3562.8901500000002</v>
      </c>
      <c r="S30" s="545">
        <v>0</v>
      </c>
      <c r="T30" s="545">
        <v>0</v>
      </c>
      <c r="U30" s="545">
        <v>0</v>
      </c>
      <c r="V30" s="545">
        <v>0</v>
      </c>
      <c r="W30" s="545">
        <v>0</v>
      </c>
      <c r="X30" s="545">
        <v>0</v>
      </c>
      <c r="Y30" s="545">
        <v>0</v>
      </c>
      <c r="Z30" s="545">
        <v>0</v>
      </c>
      <c r="AA30" s="545">
        <v>0</v>
      </c>
      <c r="AB30" s="545">
        <v>0</v>
      </c>
      <c r="AC30" s="545">
        <v>0</v>
      </c>
      <c r="AD30" s="545">
        <v>0</v>
      </c>
      <c r="AE30" s="545">
        <v>53774.465479999999</v>
      </c>
      <c r="AF30" s="545">
        <v>419.09463</v>
      </c>
      <c r="AG30" s="545">
        <v>3143.7955200000001</v>
      </c>
      <c r="AH30" s="545">
        <v>0</v>
      </c>
      <c r="AI30" s="545">
        <v>0</v>
      </c>
      <c r="AJ30" s="545">
        <v>50211.57533</v>
      </c>
    </row>
    <row r="31" spans="1:36" x14ac:dyDescent="0.25">
      <c r="B31" s="546"/>
      <c r="C31" s="545"/>
      <c r="D31" s="553">
        <v>0</v>
      </c>
      <c r="E31" s="553">
        <v>1.0591672449712292E-2</v>
      </c>
      <c r="F31" s="553">
        <v>7.5035559267068507E-4</v>
      </c>
      <c r="G31" s="553">
        <v>0</v>
      </c>
      <c r="H31" s="553">
        <v>2.6875127166984601E-3</v>
      </c>
      <c r="I31" s="553">
        <v>0</v>
      </c>
      <c r="J31" s="553">
        <v>0</v>
      </c>
      <c r="K31" s="553">
        <v>0</v>
      </c>
      <c r="L31" s="553">
        <v>0</v>
      </c>
      <c r="M31" s="553">
        <v>4.9140165021797615E-3</v>
      </c>
      <c r="N31" s="553">
        <v>1.6903239958174638E-4</v>
      </c>
      <c r="O31" s="553">
        <v>0</v>
      </c>
      <c r="P31" s="553">
        <v>0</v>
      </c>
      <c r="Q31" s="553">
        <v>0</v>
      </c>
      <c r="R31" s="553">
        <v>3.4593392744105054E-4</v>
      </c>
      <c r="S31" s="553">
        <v>0</v>
      </c>
      <c r="T31" s="553">
        <v>0</v>
      </c>
      <c r="U31" s="553">
        <v>0</v>
      </c>
      <c r="V31" s="553">
        <v>0</v>
      </c>
      <c r="W31" s="553">
        <v>0</v>
      </c>
      <c r="X31" s="553">
        <v>0</v>
      </c>
      <c r="Y31" s="553">
        <v>0</v>
      </c>
      <c r="Z31" s="553">
        <v>0</v>
      </c>
      <c r="AA31" s="553">
        <v>0</v>
      </c>
      <c r="AB31" s="553">
        <v>0</v>
      </c>
      <c r="AC31" s="553">
        <v>0</v>
      </c>
      <c r="AD31" s="553">
        <v>0</v>
      </c>
      <c r="AE31" s="553">
        <v>1.7870016737241575E-3</v>
      </c>
      <c r="AF31" s="553">
        <v>1.5546057676227334E-4</v>
      </c>
      <c r="AG31" s="553">
        <v>1.2173268129671644E-3</v>
      </c>
      <c r="AH31" s="553" t="e">
        <v>#DIV/0!</v>
      </c>
      <c r="AI31" s="553">
        <v>0</v>
      </c>
      <c r="AJ31" s="553">
        <v>2.0424329779370337E-3</v>
      </c>
    </row>
    <row r="32" spans="1:36" x14ac:dyDescent="0.25">
      <c r="B32" s="546"/>
      <c r="C32" s="545" t="s">
        <v>565</v>
      </c>
      <c r="D32" s="545">
        <v>2821.9438100000002</v>
      </c>
      <c r="E32" s="545">
        <v>347702.54672000004</v>
      </c>
      <c r="F32" s="545">
        <v>15212.90353</v>
      </c>
      <c r="G32" s="545">
        <v>683.55521999999996</v>
      </c>
      <c r="H32" s="545">
        <v>366420.94928</v>
      </c>
      <c r="I32" s="545">
        <v>0</v>
      </c>
      <c r="J32" s="545">
        <v>3809.3951099999999</v>
      </c>
      <c r="K32" s="545">
        <v>0</v>
      </c>
      <c r="L32" s="545">
        <v>0</v>
      </c>
      <c r="M32" s="545">
        <v>0</v>
      </c>
      <c r="N32" s="545">
        <v>0</v>
      </c>
      <c r="O32" s="545">
        <v>211.96419</v>
      </c>
      <c r="P32" s="545">
        <v>2867.0191800000002</v>
      </c>
      <c r="Q32" s="545">
        <v>0</v>
      </c>
      <c r="R32" s="545">
        <v>6888.3784799999994</v>
      </c>
      <c r="S32" s="545">
        <v>193.87585999999999</v>
      </c>
      <c r="T32" s="545">
        <v>0</v>
      </c>
      <c r="U32" s="545">
        <v>0</v>
      </c>
      <c r="V32" s="545">
        <v>0</v>
      </c>
      <c r="W32" s="545">
        <v>0</v>
      </c>
      <c r="X32" s="545">
        <v>0</v>
      </c>
      <c r="Y32" s="545">
        <v>0</v>
      </c>
      <c r="Z32" s="545">
        <v>0</v>
      </c>
      <c r="AA32" s="545">
        <v>0</v>
      </c>
      <c r="AB32" s="545">
        <v>0</v>
      </c>
      <c r="AC32" s="545">
        <v>0</v>
      </c>
      <c r="AD32" s="545">
        <v>193.87585999999999</v>
      </c>
      <c r="AE32" s="545">
        <v>373503.20361999999</v>
      </c>
      <c r="AF32" s="545">
        <v>0</v>
      </c>
      <c r="AG32" s="545">
        <v>0</v>
      </c>
      <c r="AH32" s="545">
        <v>0</v>
      </c>
      <c r="AI32" s="545">
        <v>0</v>
      </c>
      <c r="AJ32" s="545">
        <v>373503.20361999999</v>
      </c>
    </row>
    <row r="33" spans="1:36" x14ac:dyDescent="0.25">
      <c r="B33" s="546"/>
      <c r="C33" s="545"/>
      <c r="D33" s="553">
        <v>7.7191501563262147E-4</v>
      </c>
      <c r="E33" s="553">
        <v>8.2229513406828436E-2</v>
      </c>
      <c r="F33" s="553">
        <v>2.1040370879561675E-3</v>
      </c>
      <c r="G33" s="553">
        <v>1.9153972815991432E-4</v>
      </c>
      <c r="H33" s="553">
        <v>1.9612229936676665E-2</v>
      </c>
      <c r="I33" s="553">
        <v>0</v>
      </c>
      <c r="J33" s="553">
        <v>1.6039595295225485E-3</v>
      </c>
      <c r="K33" s="553">
        <v>0</v>
      </c>
      <c r="L33" s="553">
        <v>0</v>
      </c>
      <c r="M33" s="553">
        <v>0</v>
      </c>
      <c r="N33" s="553">
        <v>0</v>
      </c>
      <c r="O33" s="553">
        <v>5.8718322006091417E-4</v>
      </c>
      <c r="P33" s="553">
        <v>5.3800924268752465E-3</v>
      </c>
      <c r="Q33" s="553">
        <v>0</v>
      </c>
      <c r="R33" s="553">
        <v>6.6881765111024085E-4</v>
      </c>
      <c r="S33" s="553">
        <v>4.6948468116908456E-4</v>
      </c>
      <c r="T33" s="553">
        <v>0</v>
      </c>
      <c r="U33" s="553">
        <v>0</v>
      </c>
      <c r="V33" s="553">
        <v>0</v>
      </c>
      <c r="W33" s="553">
        <v>0</v>
      </c>
      <c r="X33" s="553">
        <v>0</v>
      </c>
      <c r="Y33" s="553">
        <v>0</v>
      </c>
      <c r="Z33" s="553">
        <v>0</v>
      </c>
      <c r="AA33" s="553">
        <v>0</v>
      </c>
      <c r="AB33" s="553">
        <v>0</v>
      </c>
      <c r="AC33" s="553">
        <v>0</v>
      </c>
      <c r="AD33" s="553">
        <v>1.7476045500111349E-4</v>
      </c>
      <c r="AE33" s="553">
        <v>1.2412040622858736E-2</v>
      </c>
      <c r="AF33" s="553">
        <v>0</v>
      </c>
      <c r="AG33" s="553">
        <v>0</v>
      </c>
      <c r="AH33" s="553" t="e">
        <v>#DIV/0!</v>
      </c>
      <c r="AI33" s="553">
        <v>0</v>
      </c>
      <c r="AJ33" s="553">
        <v>1.5192816704614212E-2</v>
      </c>
    </row>
    <row r="34" spans="1:36" x14ac:dyDescent="0.25">
      <c r="B34" s="546"/>
      <c r="C34" s="545" t="s">
        <v>1026</v>
      </c>
      <c r="D34" s="545">
        <v>0</v>
      </c>
      <c r="E34" s="545">
        <v>0</v>
      </c>
      <c r="F34" s="545">
        <v>0</v>
      </c>
      <c r="G34" s="545">
        <v>0</v>
      </c>
      <c r="H34" s="545">
        <v>0</v>
      </c>
      <c r="I34" s="545">
        <v>0</v>
      </c>
      <c r="J34" s="545">
        <v>0</v>
      </c>
      <c r="K34" s="545">
        <v>0</v>
      </c>
      <c r="L34" s="545">
        <v>0</v>
      </c>
      <c r="M34" s="545">
        <v>0</v>
      </c>
      <c r="N34" s="545">
        <v>0</v>
      </c>
      <c r="O34" s="545">
        <v>0</v>
      </c>
      <c r="P34" s="545">
        <v>0</v>
      </c>
      <c r="Q34" s="545">
        <v>0</v>
      </c>
      <c r="R34" s="545">
        <v>0</v>
      </c>
      <c r="S34" s="545">
        <v>0</v>
      </c>
      <c r="T34" s="545">
        <v>0</v>
      </c>
      <c r="U34" s="545">
        <v>0</v>
      </c>
      <c r="V34" s="545">
        <v>0</v>
      </c>
      <c r="W34" s="545">
        <v>0</v>
      </c>
      <c r="X34" s="545">
        <v>0</v>
      </c>
      <c r="Y34" s="545">
        <v>0</v>
      </c>
      <c r="Z34" s="545">
        <v>0</v>
      </c>
      <c r="AA34" s="545">
        <v>0</v>
      </c>
      <c r="AB34" s="545">
        <v>0</v>
      </c>
      <c r="AC34" s="545">
        <v>0</v>
      </c>
      <c r="AD34" s="545">
        <v>0</v>
      </c>
      <c r="AE34" s="545">
        <v>0</v>
      </c>
      <c r="AF34" s="545">
        <v>0</v>
      </c>
      <c r="AG34" s="545">
        <v>0</v>
      </c>
      <c r="AH34" s="545">
        <v>0</v>
      </c>
      <c r="AI34" s="545">
        <v>0</v>
      </c>
      <c r="AJ34" s="545">
        <v>0</v>
      </c>
    </row>
    <row r="35" spans="1:36" x14ac:dyDescent="0.25">
      <c r="B35" s="546"/>
      <c r="C35" s="545"/>
      <c r="D35" s="553">
        <v>0</v>
      </c>
      <c r="E35" s="553">
        <v>0</v>
      </c>
      <c r="F35" s="553">
        <v>0</v>
      </c>
      <c r="G35" s="553">
        <v>0</v>
      </c>
      <c r="H35" s="553">
        <v>0</v>
      </c>
      <c r="I35" s="553">
        <v>0</v>
      </c>
      <c r="J35" s="553">
        <v>0</v>
      </c>
      <c r="K35" s="553">
        <v>0</v>
      </c>
      <c r="L35" s="553">
        <v>0</v>
      </c>
      <c r="M35" s="553">
        <v>0</v>
      </c>
      <c r="N35" s="553">
        <v>0</v>
      </c>
      <c r="O35" s="553">
        <v>0</v>
      </c>
      <c r="P35" s="553">
        <v>0</v>
      </c>
      <c r="Q35" s="553">
        <v>0</v>
      </c>
      <c r="R35" s="553">
        <v>0</v>
      </c>
      <c r="S35" s="553">
        <v>0</v>
      </c>
      <c r="T35" s="553">
        <v>0</v>
      </c>
      <c r="U35" s="553">
        <v>0</v>
      </c>
      <c r="V35" s="553">
        <v>0</v>
      </c>
      <c r="W35" s="553">
        <v>0</v>
      </c>
      <c r="X35" s="553">
        <v>0</v>
      </c>
      <c r="Y35" s="553">
        <v>0</v>
      </c>
      <c r="Z35" s="553">
        <v>0</v>
      </c>
      <c r="AA35" s="553">
        <v>0</v>
      </c>
      <c r="AB35" s="553">
        <v>0</v>
      </c>
      <c r="AC35" s="553">
        <v>0</v>
      </c>
      <c r="AD35" s="553">
        <v>0</v>
      </c>
      <c r="AE35" s="553">
        <v>0</v>
      </c>
      <c r="AF35" s="553">
        <v>0</v>
      </c>
      <c r="AG35" s="553">
        <v>0</v>
      </c>
      <c r="AH35" s="553" t="e">
        <v>#DIV/0!</v>
      </c>
      <c r="AI35" s="553">
        <v>0</v>
      </c>
      <c r="AJ35" s="553">
        <v>0</v>
      </c>
    </row>
    <row r="36" spans="1:36" x14ac:dyDescent="0.25">
      <c r="B36" s="546"/>
      <c r="C36" s="545" t="s">
        <v>1288</v>
      </c>
      <c r="D36" s="552">
        <v>3655770.0690499996</v>
      </c>
      <c r="E36" s="552">
        <v>4228439.7938700002</v>
      </c>
      <c r="F36" s="552">
        <v>7230340.005450001</v>
      </c>
      <c r="G36" s="552">
        <v>3568738.5931200003</v>
      </c>
      <c r="H36" s="552">
        <v>18683288.461490005</v>
      </c>
      <c r="I36" s="552">
        <v>1198816.5955999999</v>
      </c>
      <c r="J36" s="552">
        <v>2374994.5306500001</v>
      </c>
      <c r="K36" s="552">
        <v>216451.22399999999</v>
      </c>
      <c r="L36" s="552">
        <v>1914219.1037599999</v>
      </c>
      <c r="M36" s="552">
        <v>639760.87963999994</v>
      </c>
      <c r="N36" s="552">
        <v>2479374.5520799998</v>
      </c>
      <c r="O36" s="552">
        <v>360984.75357999996</v>
      </c>
      <c r="P36" s="552">
        <v>532894.03833999985</v>
      </c>
      <c r="Q36" s="552">
        <v>581841.47137000004</v>
      </c>
      <c r="R36" s="552">
        <v>10299337.149019998</v>
      </c>
      <c r="S36" s="552">
        <v>412954.60272999993</v>
      </c>
      <c r="T36" s="552">
        <v>114623.16400999999</v>
      </c>
      <c r="U36" s="552">
        <v>31349.094849999998</v>
      </c>
      <c r="V36" s="552">
        <v>28560.289689999998</v>
      </c>
      <c r="W36" s="552">
        <v>101933.81734000001</v>
      </c>
      <c r="X36" s="552">
        <v>14865.466380000002</v>
      </c>
      <c r="Y36" s="552">
        <v>68198.452160000001</v>
      </c>
      <c r="Z36" s="552">
        <v>18140.375320000003</v>
      </c>
      <c r="AA36" s="552">
        <v>79847.228040000002</v>
      </c>
      <c r="AB36" s="552">
        <v>157510.94222999999</v>
      </c>
      <c r="AC36" s="552">
        <v>81397.176260000007</v>
      </c>
      <c r="AD36" s="552">
        <v>1109380.60901</v>
      </c>
      <c r="AE36" s="552">
        <v>30092006.219520003</v>
      </c>
      <c r="AF36" s="552">
        <v>2695825.7760800002</v>
      </c>
      <c r="AG36" s="552">
        <v>2582540.2730899998</v>
      </c>
      <c r="AH36" s="552">
        <v>0</v>
      </c>
      <c r="AI36" s="552">
        <v>229442.85645999998</v>
      </c>
      <c r="AJ36" s="552">
        <v>24584197.31389001</v>
      </c>
    </row>
    <row r="37" spans="1:36" x14ac:dyDescent="0.25">
      <c r="B37" s="546"/>
      <c r="C37" s="545">
        <v>0</v>
      </c>
      <c r="D37" s="553">
        <v>1</v>
      </c>
      <c r="E37" s="553">
        <v>1</v>
      </c>
      <c r="F37" s="553">
        <v>1</v>
      </c>
      <c r="G37" s="553">
        <v>1</v>
      </c>
      <c r="H37" s="553">
        <v>1</v>
      </c>
      <c r="I37" s="553">
        <v>1</v>
      </c>
      <c r="J37" s="553">
        <v>1</v>
      </c>
      <c r="K37" s="553">
        <v>1</v>
      </c>
      <c r="L37" s="553">
        <v>1</v>
      </c>
      <c r="M37" s="553">
        <v>1</v>
      </c>
      <c r="N37" s="553">
        <v>1</v>
      </c>
      <c r="O37" s="553">
        <v>1</v>
      </c>
      <c r="P37" s="553">
        <v>1</v>
      </c>
      <c r="Q37" s="553">
        <v>1</v>
      </c>
      <c r="R37" s="553">
        <v>1</v>
      </c>
      <c r="S37" s="553">
        <v>1</v>
      </c>
      <c r="T37" s="553">
        <v>1</v>
      </c>
      <c r="U37" s="553">
        <v>1</v>
      </c>
      <c r="V37" s="553">
        <v>1</v>
      </c>
      <c r="W37" s="553">
        <v>1</v>
      </c>
      <c r="X37" s="553">
        <v>1</v>
      </c>
      <c r="Y37" s="553">
        <v>1</v>
      </c>
      <c r="Z37" s="553">
        <v>1</v>
      </c>
      <c r="AA37" s="553">
        <v>1</v>
      </c>
      <c r="AB37" s="553">
        <v>1</v>
      </c>
      <c r="AC37" s="553">
        <v>1</v>
      </c>
      <c r="AD37" s="553">
        <v>1</v>
      </c>
      <c r="AE37" s="553">
        <v>1</v>
      </c>
      <c r="AF37" s="553">
        <v>1</v>
      </c>
      <c r="AG37" s="553">
        <v>1</v>
      </c>
      <c r="AH37" s="553" t="e">
        <v>#DIV/0!</v>
      </c>
      <c r="AI37" s="553">
        <v>1</v>
      </c>
      <c r="AJ37" s="553">
        <v>1</v>
      </c>
    </row>
    <row r="38" spans="1:36" x14ac:dyDescent="0.25">
      <c r="B38" s="546"/>
      <c r="C38" s="545" t="s">
        <v>548</v>
      </c>
      <c r="D38" s="545">
        <v>0</v>
      </c>
      <c r="E38" s="545">
        <v>0</v>
      </c>
      <c r="F38" s="545">
        <v>0</v>
      </c>
      <c r="G38" s="545">
        <v>0</v>
      </c>
      <c r="H38" s="545">
        <v>0</v>
      </c>
      <c r="I38" s="545">
        <v>0</v>
      </c>
      <c r="J38" s="545">
        <v>0</v>
      </c>
      <c r="K38" s="545">
        <v>0</v>
      </c>
      <c r="L38" s="545">
        <v>0</v>
      </c>
      <c r="M38" s="545">
        <v>0</v>
      </c>
      <c r="N38" s="545">
        <v>0</v>
      </c>
      <c r="O38" s="545">
        <v>0</v>
      </c>
      <c r="P38" s="545">
        <v>0</v>
      </c>
      <c r="Q38" s="545">
        <v>0</v>
      </c>
      <c r="R38" s="545">
        <v>0</v>
      </c>
      <c r="S38" s="545">
        <v>0</v>
      </c>
      <c r="T38" s="545">
        <v>0</v>
      </c>
      <c r="U38" s="545">
        <v>0</v>
      </c>
      <c r="V38" s="545">
        <v>0</v>
      </c>
      <c r="W38" s="545">
        <v>0</v>
      </c>
      <c r="X38" s="545">
        <v>0</v>
      </c>
      <c r="Y38" s="545">
        <v>0</v>
      </c>
      <c r="Z38" s="545">
        <v>0</v>
      </c>
      <c r="AA38" s="545">
        <v>0</v>
      </c>
      <c r="AB38" s="545">
        <v>0</v>
      </c>
      <c r="AC38" s="545">
        <v>0</v>
      </c>
      <c r="AD38" s="545">
        <v>0</v>
      </c>
      <c r="AE38" s="545">
        <v>0</v>
      </c>
      <c r="AF38" s="545">
        <v>0</v>
      </c>
      <c r="AG38" s="545">
        <v>0</v>
      </c>
      <c r="AH38" s="545">
        <v>0</v>
      </c>
      <c r="AI38" s="545">
        <v>0</v>
      </c>
      <c r="AJ38" s="545">
        <v>0</v>
      </c>
    </row>
    <row r="39" spans="1:36" x14ac:dyDescent="0.25">
      <c r="B39" s="546"/>
      <c r="C39" s="546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</row>
    <row r="40" spans="1:36" s="14" customFormat="1" x14ac:dyDescent="0.25">
      <c r="A40" s="475"/>
      <c r="B40" s="544">
        <v>1499</v>
      </c>
      <c r="C40" s="544" t="s">
        <v>503</v>
      </c>
      <c r="D40" s="544"/>
      <c r="E40" s="54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  <c r="AD40" s="544"/>
      <c r="AE40" s="544"/>
      <c r="AF40" s="544"/>
      <c r="AG40" s="544"/>
      <c r="AH40" s="544"/>
      <c r="AI40" s="544"/>
      <c r="AJ40" s="544"/>
    </row>
    <row r="41" spans="1:36" s="14" customFormat="1" x14ac:dyDescent="0.25">
      <c r="A41" s="475"/>
      <c r="B41" s="544" t="s">
        <v>1201</v>
      </c>
      <c r="C41" s="544" t="s">
        <v>1191</v>
      </c>
      <c r="D41" s="545">
        <v>63532.500319999999</v>
      </c>
      <c r="E41" s="545">
        <v>120441.60331000001</v>
      </c>
      <c r="F41" s="545">
        <v>470594.72126999998</v>
      </c>
      <c r="G41" s="545">
        <v>64646.203199999989</v>
      </c>
      <c r="H41" s="545">
        <v>719215.0281</v>
      </c>
      <c r="I41" s="545">
        <v>27287.333699999999</v>
      </c>
      <c r="J41" s="545">
        <v>69086.647029999993</v>
      </c>
      <c r="K41" s="545">
        <v>16892.714</v>
      </c>
      <c r="L41" s="545">
        <v>4910.7786299999998</v>
      </c>
      <c r="M41" s="545">
        <v>27130.953970000002</v>
      </c>
      <c r="N41" s="545">
        <v>72516.983139999997</v>
      </c>
      <c r="O41" s="545">
        <v>14399.94155</v>
      </c>
      <c r="P41" s="545">
        <v>6127.6014500000001</v>
      </c>
      <c r="Q41" s="545">
        <v>8.924E-2</v>
      </c>
      <c r="R41" s="545">
        <v>238353.04271000001</v>
      </c>
      <c r="S41" s="545">
        <v>6548.0421900000001</v>
      </c>
      <c r="T41" s="545">
        <v>724.99067000000002</v>
      </c>
      <c r="U41" s="545">
        <v>198.65917999999999</v>
      </c>
      <c r="V41" s="545">
        <v>122.21771</v>
      </c>
      <c r="W41" s="545">
        <v>1391.91732</v>
      </c>
      <c r="X41" s="545">
        <v>25.215139999999998</v>
      </c>
      <c r="Y41" s="545">
        <v>0</v>
      </c>
      <c r="Z41" s="545">
        <v>289.06939</v>
      </c>
      <c r="AA41" s="545">
        <v>0</v>
      </c>
      <c r="AB41" s="545">
        <v>456.97625999999997</v>
      </c>
      <c r="AC41" s="545">
        <v>0</v>
      </c>
      <c r="AD41" s="545">
        <v>9757.0878599999996</v>
      </c>
      <c r="AE41" s="545">
        <v>967325.15867000003</v>
      </c>
      <c r="AF41" s="545">
        <v>89409.697140000004</v>
      </c>
      <c r="AG41" s="545">
        <v>32163.95031</v>
      </c>
      <c r="AH41" s="545">
        <v>0</v>
      </c>
      <c r="AI41" s="545">
        <v>0</v>
      </c>
      <c r="AJ41" s="545">
        <v>845751.5112200001</v>
      </c>
    </row>
    <row r="42" spans="1:36" s="14" customFormat="1" x14ac:dyDescent="0.25">
      <c r="A42" s="475"/>
      <c r="B42" s="544" t="s">
        <v>1200</v>
      </c>
      <c r="C42" s="544" t="s">
        <v>1192</v>
      </c>
      <c r="D42" s="545">
        <v>79570.826679999998</v>
      </c>
      <c r="E42" s="545">
        <v>82672.558749999997</v>
      </c>
      <c r="F42" s="545">
        <v>145146.16514</v>
      </c>
      <c r="G42" s="545">
        <v>79010.985550000012</v>
      </c>
      <c r="H42" s="545">
        <v>386400.53612000006</v>
      </c>
      <c r="I42" s="545">
        <v>47482.712029999995</v>
      </c>
      <c r="J42" s="545">
        <v>22111.632079999996</v>
      </c>
      <c r="K42" s="545">
        <v>0</v>
      </c>
      <c r="L42" s="545">
        <v>214191.19247000001</v>
      </c>
      <c r="M42" s="545">
        <v>20179.851009999998</v>
      </c>
      <c r="N42" s="545">
        <v>31618.660889999999</v>
      </c>
      <c r="O42" s="545">
        <v>13479.208919999999</v>
      </c>
      <c r="P42" s="545">
        <v>4028.9343800000001</v>
      </c>
      <c r="Q42" s="545">
        <v>30279.965899999999</v>
      </c>
      <c r="R42" s="545">
        <v>383372.15768</v>
      </c>
      <c r="S42" s="545">
        <v>115.62096000000001</v>
      </c>
      <c r="T42" s="545">
        <v>3040.3379100000002</v>
      </c>
      <c r="U42" s="545">
        <v>728.29941000000008</v>
      </c>
      <c r="V42" s="545">
        <v>1866.7711099999999</v>
      </c>
      <c r="W42" s="545">
        <v>34.586449999999999</v>
      </c>
      <c r="X42" s="545">
        <v>977.62014999999997</v>
      </c>
      <c r="Y42" s="545">
        <v>240.39573999999999</v>
      </c>
      <c r="Z42" s="545">
        <v>455.64880999999997</v>
      </c>
      <c r="AA42" s="545">
        <v>0</v>
      </c>
      <c r="AB42" s="545">
        <v>3616.6262400000001</v>
      </c>
      <c r="AC42" s="545">
        <v>0</v>
      </c>
      <c r="AD42" s="545">
        <v>11075.906779999999</v>
      </c>
      <c r="AE42" s="545">
        <v>780848.60057999997</v>
      </c>
      <c r="AF42" s="545">
        <v>31618.660889999999</v>
      </c>
      <c r="AG42" s="545">
        <v>236237.81458999999</v>
      </c>
      <c r="AH42" s="545">
        <v>0</v>
      </c>
      <c r="AI42" s="545">
        <v>240.39573999999999</v>
      </c>
      <c r="AJ42" s="545">
        <v>512751.72935999994</v>
      </c>
    </row>
    <row r="43" spans="1:36" s="14" customFormat="1" x14ac:dyDescent="0.25">
      <c r="A43" s="475"/>
      <c r="B43" s="544" t="s">
        <v>1878</v>
      </c>
      <c r="C43" s="544" t="s">
        <v>1193</v>
      </c>
      <c r="D43" s="545">
        <v>11736.96168</v>
      </c>
      <c r="E43" s="545">
        <v>20949.831910000001</v>
      </c>
      <c r="F43" s="545">
        <v>38538.191800000008</v>
      </c>
      <c r="G43" s="545">
        <v>17327.706200000001</v>
      </c>
      <c r="H43" s="545">
        <v>88552.691590000002</v>
      </c>
      <c r="I43" s="545">
        <v>1496.9665899999998</v>
      </c>
      <c r="J43" s="545">
        <v>2558.70399</v>
      </c>
      <c r="K43" s="545">
        <v>0</v>
      </c>
      <c r="L43" s="545">
        <v>0</v>
      </c>
      <c r="M43" s="545">
        <v>4571.8545400000003</v>
      </c>
      <c r="N43" s="545">
        <v>5034.2258000000002</v>
      </c>
      <c r="O43" s="545">
        <v>1393.10573</v>
      </c>
      <c r="P43" s="545">
        <v>393.94880999999998</v>
      </c>
      <c r="Q43" s="545">
        <v>31.91403</v>
      </c>
      <c r="R43" s="545">
        <v>15480.719489999998</v>
      </c>
      <c r="S43" s="545">
        <v>351.03772000000004</v>
      </c>
      <c r="T43" s="545">
        <v>14.38677</v>
      </c>
      <c r="U43" s="545">
        <v>0.29227999999999998</v>
      </c>
      <c r="V43" s="545">
        <v>10.988239999999999</v>
      </c>
      <c r="W43" s="545">
        <v>2.35968</v>
      </c>
      <c r="X43" s="545">
        <v>1E-3</v>
      </c>
      <c r="Y43" s="545">
        <v>0</v>
      </c>
      <c r="Z43" s="545">
        <v>69.346279999999993</v>
      </c>
      <c r="AA43" s="545">
        <v>0</v>
      </c>
      <c r="AB43" s="545">
        <v>438.85190999999998</v>
      </c>
      <c r="AC43" s="545">
        <v>0</v>
      </c>
      <c r="AD43" s="545">
        <v>887.26387999999997</v>
      </c>
      <c r="AE43" s="545">
        <v>104920.67495999999</v>
      </c>
      <c r="AF43" s="545">
        <v>5034.2258000000002</v>
      </c>
      <c r="AG43" s="545">
        <v>4582.8427799999999</v>
      </c>
      <c r="AH43" s="545">
        <v>0</v>
      </c>
      <c r="AI43" s="545">
        <v>0</v>
      </c>
      <c r="AJ43" s="545">
        <v>95303.606380000012</v>
      </c>
    </row>
    <row r="44" spans="1:36" s="14" customFormat="1" x14ac:dyDescent="0.25">
      <c r="A44" s="475"/>
      <c r="B44" s="544" t="s">
        <v>1201</v>
      </c>
      <c r="C44" s="544" t="s">
        <v>1833</v>
      </c>
      <c r="D44" s="545">
        <v>63532.500319999999</v>
      </c>
      <c r="E44" s="545">
        <v>120441.60331000001</v>
      </c>
      <c r="F44" s="545">
        <v>470594.72126999998</v>
      </c>
      <c r="G44" s="545">
        <v>64646.203199999989</v>
      </c>
      <c r="H44" s="545">
        <v>719215.0281</v>
      </c>
      <c r="I44" s="545">
        <v>27287.333699999999</v>
      </c>
      <c r="J44" s="545">
        <v>69086.647029999993</v>
      </c>
      <c r="K44" s="545">
        <v>16892.714</v>
      </c>
      <c r="L44" s="545">
        <v>4910.7786299999998</v>
      </c>
      <c r="M44" s="545">
        <v>27130.953970000002</v>
      </c>
      <c r="N44" s="545">
        <v>72516.983139999997</v>
      </c>
      <c r="O44" s="545">
        <v>14399.94155</v>
      </c>
      <c r="P44" s="545">
        <v>6127.6014500000001</v>
      </c>
      <c r="Q44" s="545">
        <v>8.924E-2</v>
      </c>
      <c r="R44" s="545">
        <v>238353.04271000001</v>
      </c>
      <c r="S44" s="545">
        <v>6548.0421900000001</v>
      </c>
      <c r="T44" s="545">
        <v>724.99067000000002</v>
      </c>
      <c r="U44" s="545">
        <v>198.65917999999999</v>
      </c>
      <c r="V44" s="545">
        <v>122.21771</v>
      </c>
      <c r="W44" s="545">
        <v>1391.91732</v>
      </c>
      <c r="X44" s="545">
        <v>25.215139999999998</v>
      </c>
      <c r="Y44" s="545">
        <v>0</v>
      </c>
      <c r="Z44" s="545">
        <v>289.06939</v>
      </c>
      <c r="AA44" s="545">
        <v>0</v>
      </c>
      <c r="AB44" s="545">
        <v>456.97625999999997</v>
      </c>
      <c r="AC44" s="545">
        <v>0</v>
      </c>
      <c r="AD44" s="545">
        <v>9757.0878599999996</v>
      </c>
      <c r="AE44" s="545">
        <v>967325.15867000003</v>
      </c>
      <c r="AF44" s="545">
        <v>89409.697140000004</v>
      </c>
      <c r="AG44" s="545">
        <v>32163.95031</v>
      </c>
      <c r="AH44" s="545">
        <v>0</v>
      </c>
      <c r="AI44" s="545">
        <v>0</v>
      </c>
      <c r="AJ44" s="545">
        <v>845751.5112200001</v>
      </c>
    </row>
    <row r="45" spans="1:36" s="14" customFormat="1" x14ac:dyDescent="0.25">
      <c r="A45" s="475"/>
      <c r="B45" s="544" t="s">
        <v>1200</v>
      </c>
      <c r="C45" s="544" t="s">
        <v>1192</v>
      </c>
      <c r="D45" s="545">
        <v>79570.826679999998</v>
      </c>
      <c r="E45" s="545">
        <v>82672.558749999997</v>
      </c>
      <c r="F45" s="545">
        <v>145146.16514</v>
      </c>
      <c r="G45" s="545">
        <v>79010.985550000012</v>
      </c>
      <c r="H45" s="545">
        <v>386400.53612000006</v>
      </c>
      <c r="I45" s="545">
        <v>47482.712029999995</v>
      </c>
      <c r="J45" s="545">
        <v>22111.632079999996</v>
      </c>
      <c r="K45" s="545">
        <v>0</v>
      </c>
      <c r="L45" s="545">
        <v>214191.19247000001</v>
      </c>
      <c r="M45" s="545">
        <v>20179.851009999998</v>
      </c>
      <c r="N45" s="545">
        <v>31618.660889999999</v>
      </c>
      <c r="O45" s="545">
        <v>13479.208919999999</v>
      </c>
      <c r="P45" s="545">
        <v>4028.9343800000001</v>
      </c>
      <c r="Q45" s="545">
        <v>30279.965899999999</v>
      </c>
      <c r="R45" s="545">
        <v>383372.15768</v>
      </c>
      <c r="S45" s="545">
        <v>115.62096000000001</v>
      </c>
      <c r="T45" s="545">
        <v>3040.3379100000002</v>
      </c>
      <c r="U45" s="545">
        <v>728.29941000000008</v>
      </c>
      <c r="V45" s="545">
        <v>1866.7711099999999</v>
      </c>
      <c r="W45" s="545">
        <v>34.586449999999999</v>
      </c>
      <c r="X45" s="545">
        <v>977.62014999999997</v>
      </c>
      <c r="Y45" s="545">
        <v>240.39573999999999</v>
      </c>
      <c r="Z45" s="545">
        <v>455.64880999999997</v>
      </c>
      <c r="AA45" s="545">
        <v>0</v>
      </c>
      <c r="AB45" s="545">
        <v>3616.6262400000001</v>
      </c>
      <c r="AC45" s="545">
        <v>0</v>
      </c>
      <c r="AD45" s="545">
        <v>11075.906779999999</v>
      </c>
      <c r="AE45" s="545">
        <v>780848.60057999997</v>
      </c>
      <c r="AF45" s="545">
        <v>31618.660889999999</v>
      </c>
      <c r="AG45" s="545">
        <v>236237.81458999999</v>
      </c>
      <c r="AH45" s="545">
        <v>0</v>
      </c>
      <c r="AI45" s="545">
        <v>240.39573999999999</v>
      </c>
      <c r="AJ45" s="545">
        <v>512751.72935999994</v>
      </c>
    </row>
    <row r="46" spans="1:36" s="14" customFormat="1" x14ac:dyDescent="0.25">
      <c r="A46" s="475"/>
      <c r="B46" s="544" t="s">
        <v>1199</v>
      </c>
      <c r="C46" s="544" t="s">
        <v>1194</v>
      </c>
      <c r="D46" s="545">
        <v>7734.3963600000006</v>
      </c>
      <c r="E46" s="545">
        <v>16345.81372</v>
      </c>
      <c r="F46" s="545">
        <v>38483.938630000004</v>
      </c>
      <c r="G46" s="545">
        <v>17327.706200000001</v>
      </c>
      <c r="H46" s="545">
        <v>79891.854910000009</v>
      </c>
      <c r="I46" s="545">
        <v>1496.9665899999998</v>
      </c>
      <c r="J46" s="545">
        <v>2558.70399</v>
      </c>
      <c r="K46" s="545">
        <v>0</v>
      </c>
      <c r="L46" s="545">
        <v>0</v>
      </c>
      <c r="M46" s="545">
        <v>4507.3199000000004</v>
      </c>
      <c r="N46" s="545">
        <v>5028.7004999999999</v>
      </c>
      <c r="O46" s="545">
        <v>1393.10573</v>
      </c>
      <c r="P46" s="545">
        <v>393.94880999999998</v>
      </c>
      <c r="Q46" s="545">
        <v>31.91403</v>
      </c>
      <c r="R46" s="545">
        <v>15410.659549999998</v>
      </c>
      <c r="S46" s="545">
        <v>351.03772000000004</v>
      </c>
      <c r="T46" s="545">
        <v>14.38677</v>
      </c>
      <c r="U46" s="545">
        <v>0.29227999999999998</v>
      </c>
      <c r="V46" s="545">
        <v>10.988239999999999</v>
      </c>
      <c r="W46" s="545">
        <v>2.35968</v>
      </c>
      <c r="X46" s="545">
        <v>1E-3</v>
      </c>
      <c r="Y46" s="545">
        <v>0</v>
      </c>
      <c r="Z46" s="545">
        <v>69.346279999999993</v>
      </c>
      <c r="AA46" s="545">
        <v>0</v>
      </c>
      <c r="AB46" s="545">
        <v>438.85190999999998</v>
      </c>
      <c r="AC46" s="545">
        <v>0</v>
      </c>
      <c r="AD46" s="545">
        <v>887.26387999999997</v>
      </c>
      <c r="AE46" s="545">
        <v>96189.77833999999</v>
      </c>
      <c r="AF46" s="545">
        <v>5028.7004999999999</v>
      </c>
      <c r="AG46" s="545">
        <v>4518.3081400000001</v>
      </c>
      <c r="AH46" s="545">
        <v>0</v>
      </c>
      <c r="AI46" s="545">
        <v>0</v>
      </c>
      <c r="AJ46" s="545">
        <v>86642.769700000004</v>
      </c>
    </row>
    <row r="47" spans="1:36" s="14" customFormat="1" x14ac:dyDescent="0.25">
      <c r="A47" s="475"/>
      <c r="B47" s="544" t="s">
        <v>1203</v>
      </c>
      <c r="C47" s="544" t="s">
        <v>1834</v>
      </c>
      <c r="D47" s="545">
        <v>10156.166239999999</v>
      </c>
      <c r="E47" s="545">
        <v>1696.6249299999997</v>
      </c>
      <c r="F47" s="545">
        <v>49864.040419999998</v>
      </c>
      <c r="G47" s="545">
        <v>1728.7321499999998</v>
      </c>
      <c r="H47" s="545">
        <v>63445.563739999998</v>
      </c>
      <c r="I47" s="545">
        <v>414.58090999999996</v>
      </c>
      <c r="J47" s="545">
        <v>0</v>
      </c>
      <c r="K47" s="545">
        <v>0</v>
      </c>
      <c r="L47" s="545">
        <v>0</v>
      </c>
      <c r="M47" s="545">
        <v>1.7000000000000001E-2</v>
      </c>
      <c r="N47" s="545">
        <v>143.89950999999999</v>
      </c>
      <c r="O47" s="545">
        <v>4260.4544299999998</v>
      </c>
      <c r="P47" s="545">
        <v>216.70078000000001</v>
      </c>
      <c r="Q47" s="545">
        <v>30815.446609999995</v>
      </c>
      <c r="R47" s="545">
        <v>35851.099239999996</v>
      </c>
      <c r="S47" s="545">
        <v>1889.2397599999999</v>
      </c>
      <c r="T47" s="545">
        <v>1.1581400000000002</v>
      </c>
      <c r="U47" s="545">
        <v>1210.4469300000001</v>
      </c>
      <c r="V47" s="545">
        <v>100.53267</v>
      </c>
      <c r="W47" s="545">
        <v>484.99350000000004</v>
      </c>
      <c r="X47" s="545">
        <v>246.88954000000001</v>
      </c>
      <c r="Y47" s="545">
        <v>2197.6977099999999</v>
      </c>
      <c r="Z47" s="545">
        <v>27.06193</v>
      </c>
      <c r="AA47" s="545">
        <v>6431.0113900000006</v>
      </c>
      <c r="AB47" s="545">
        <v>8967.5605100000012</v>
      </c>
      <c r="AC47" s="545">
        <v>4980.3954100000001</v>
      </c>
      <c r="AD47" s="545">
        <v>26536.98749</v>
      </c>
      <c r="AE47" s="545">
        <v>125833.65047000001</v>
      </c>
      <c r="AF47" s="545">
        <v>143.89950999999999</v>
      </c>
      <c r="AG47" s="545">
        <v>100.54967000000001</v>
      </c>
      <c r="AH47" s="545">
        <v>0</v>
      </c>
      <c r="AI47" s="545">
        <v>13609.104510000001</v>
      </c>
      <c r="AJ47" s="545">
        <v>111980.09677999999</v>
      </c>
    </row>
    <row r="48" spans="1:36" s="14" customFormat="1" x14ac:dyDescent="0.25">
      <c r="A48" s="475"/>
      <c r="B48" s="544" t="s">
        <v>1198</v>
      </c>
      <c r="C48" s="544" t="s">
        <v>1835</v>
      </c>
      <c r="D48" s="545">
        <v>4002.5653199999997</v>
      </c>
      <c r="E48" s="545">
        <v>4604.0181899999998</v>
      </c>
      <c r="F48" s="545">
        <v>54.253169999999997</v>
      </c>
      <c r="G48" s="545">
        <v>0</v>
      </c>
      <c r="H48" s="545">
        <v>8660.8366800000003</v>
      </c>
      <c r="I48" s="545">
        <v>0</v>
      </c>
      <c r="J48" s="545">
        <v>0</v>
      </c>
      <c r="K48" s="545">
        <v>0</v>
      </c>
      <c r="L48" s="545">
        <v>0</v>
      </c>
      <c r="M48" s="545">
        <v>64.534639999999996</v>
      </c>
      <c r="N48" s="545">
        <v>5.5253000000000005</v>
      </c>
      <c r="O48" s="545">
        <v>0</v>
      </c>
      <c r="P48" s="545">
        <v>0</v>
      </c>
      <c r="Q48" s="545">
        <v>0</v>
      </c>
      <c r="R48" s="545">
        <v>70.059939999999997</v>
      </c>
      <c r="S48" s="545">
        <v>0</v>
      </c>
      <c r="T48" s="545">
        <v>0</v>
      </c>
      <c r="U48" s="545">
        <v>0</v>
      </c>
      <c r="V48" s="545">
        <v>0</v>
      </c>
      <c r="W48" s="545">
        <v>0</v>
      </c>
      <c r="X48" s="545">
        <v>0</v>
      </c>
      <c r="Y48" s="545">
        <v>0</v>
      </c>
      <c r="Z48" s="545">
        <v>0</v>
      </c>
      <c r="AA48" s="545">
        <v>0</v>
      </c>
      <c r="AB48" s="545">
        <v>0</v>
      </c>
      <c r="AC48" s="545">
        <v>0</v>
      </c>
      <c r="AD48" s="545">
        <v>0</v>
      </c>
      <c r="AE48" s="545">
        <v>8730.8966199999995</v>
      </c>
      <c r="AF48" s="545">
        <v>5.5253000000000005</v>
      </c>
      <c r="AG48" s="545">
        <v>64.534639999999996</v>
      </c>
      <c r="AH48" s="545">
        <v>0</v>
      </c>
      <c r="AI48" s="545">
        <v>0</v>
      </c>
      <c r="AJ48" s="545">
        <v>8660.8366800000003</v>
      </c>
    </row>
    <row r="49" spans="1:36" s="14" customFormat="1" x14ac:dyDescent="0.25">
      <c r="A49" s="475"/>
      <c r="B49" s="544" t="s">
        <v>1197</v>
      </c>
      <c r="C49" s="544" t="s">
        <v>1195</v>
      </c>
      <c r="D49" s="545">
        <v>186.81045999999998</v>
      </c>
      <c r="E49" s="545">
        <v>9039.824059999999</v>
      </c>
      <c r="F49" s="545">
        <v>171.55254000000002</v>
      </c>
      <c r="G49" s="545">
        <v>7.2596300000000005</v>
      </c>
      <c r="H49" s="545">
        <v>9405.4466900000007</v>
      </c>
      <c r="I49" s="545">
        <v>0</v>
      </c>
      <c r="J49" s="545">
        <v>90.760999999999996</v>
      </c>
      <c r="K49" s="545">
        <v>0</v>
      </c>
      <c r="L49" s="545">
        <v>0</v>
      </c>
      <c r="M49" s="545">
        <v>0</v>
      </c>
      <c r="N49" s="545">
        <v>0</v>
      </c>
      <c r="O49" s="545">
        <v>2.2898300000000003</v>
      </c>
      <c r="P49" s="545">
        <v>37.57694</v>
      </c>
      <c r="Q49" s="545">
        <v>0</v>
      </c>
      <c r="R49" s="545">
        <v>130.62777</v>
      </c>
      <c r="S49" s="545">
        <v>1.93876</v>
      </c>
      <c r="T49" s="545">
        <v>0</v>
      </c>
      <c r="U49" s="545">
        <v>0</v>
      </c>
      <c r="V49" s="545">
        <v>0</v>
      </c>
      <c r="W49" s="545">
        <v>0</v>
      </c>
      <c r="X49" s="545">
        <v>0</v>
      </c>
      <c r="Y49" s="545">
        <v>0</v>
      </c>
      <c r="Z49" s="545">
        <v>0</v>
      </c>
      <c r="AA49" s="545">
        <v>0</v>
      </c>
      <c r="AB49" s="545">
        <v>0</v>
      </c>
      <c r="AC49" s="545">
        <v>0</v>
      </c>
      <c r="AD49" s="545">
        <v>1.93876</v>
      </c>
      <c r="AE49" s="545">
        <v>9538.0132199999989</v>
      </c>
      <c r="AF49" s="545">
        <v>0</v>
      </c>
      <c r="AG49" s="545">
        <v>0</v>
      </c>
      <c r="AH49" s="545">
        <v>0</v>
      </c>
      <c r="AI49" s="545">
        <v>0</v>
      </c>
      <c r="AJ49" s="545">
        <v>9538.0132200000007</v>
      </c>
    </row>
    <row r="50" spans="1:36" s="14" customFormat="1" x14ac:dyDescent="0.25">
      <c r="A50" s="475"/>
      <c r="B50" s="544" t="s">
        <v>1202</v>
      </c>
      <c r="C50" s="544" t="s">
        <v>1196</v>
      </c>
      <c r="D50" s="545">
        <v>0</v>
      </c>
      <c r="E50" s="545">
        <v>0</v>
      </c>
      <c r="F50" s="545">
        <v>0</v>
      </c>
      <c r="G50" s="545">
        <v>0</v>
      </c>
      <c r="H50" s="545">
        <v>0</v>
      </c>
      <c r="I50" s="545">
        <v>0</v>
      </c>
      <c r="J50" s="545">
        <v>0</v>
      </c>
      <c r="K50" s="545">
        <v>0</v>
      </c>
      <c r="L50" s="545">
        <v>0</v>
      </c>
      <c r="M50" s="545">
        <v>0</v>
      </c>
      <c r="N50" s="545">
        <v>0</v>
      </c>
      <c r="O50" s="545">
        <v>0</v>
      </c>
      <c r="P50" s="545">
        <v>0</v>
      </c>
      <c r="Q50" s="545">
        <v>0</v>
      </c>
      <c r="R50" s="545">
        <v>0</v>
      </c>
      <c r="S50" s="545">
        <v>0</v>
      </c>
      <c r="T50" s="545">
        <v>0</v>
      </c>
      <c r="U50" s="545">
        <v>0</v>
      </c>
      <c r="V50" s="545">
        <v>0</v>
      </c>
      <c r="W50" s="545">
        <v>0</v>
      </c>
      <c r="X50" s="545">
        <v>0</v>
      </c>
      <c r="Y50" s="545">
        <v>0</v>
      </c>
      <c r="Z50" s="545">
        <v>0</v>
      </c>
      <c r="AA50" s="545">
        <v>0</v>
      </c>
      <c r="AB50" s="545">
        <v>0</v>
      </c>
      <c r="AC50" s="545">
        <v>0</v>
      </c>
      <c r="AD50" s="545">
        <v>0</v>
      </c>
      <c r="AE50" s="545">
        <v>0</v>
      </c>
      <c r="AF50" s="545">
        <v>0</v>
      </c>
      <c r="AG50" s="545">
        <v>0</v>
      </c>
      <c r="AH50" s="545">
        <v>0</v>
      </c>
      <c r="AI50" s="545">
        <v>0</v>
      </c>
      <c r="AJ50" s="545">
        <v>0</v>
      </c>
    </row>
    <row r="51" spans="1:36" s="14" customFormat="1" x14ac:dyDescent="0.25">
      <c r="A51" s="475"/>
      <c r="B51" s="544" t="s">
        <v>1283</v>
      </c>
      <c r="C51" s="544" t="s">
        <v>1284</v>
      </c>
      <c r="D51" s="545">
        <v>18940.463649999998</v>
      </c>
      <c r="E51" s="545">
        <v>21342.439640000001</v>
      </c>
      <c r="F51" s="545">
        <v>40974.888189999998</v>
      </c>
      <c r="G51" s="545">
        <v>5408.6176999999998</v>
      </c>
      <c r="H51" s="545">
        <v>86666.409180000002</v>
      </c>
      <c r="I51" s="545">
        <v>5701.0732600000001</v>
      </c>
      <c r="J51" s="545">
        <v>57.067999999999998</v>
      </c>
      <c r="K51" s="545">
        <v>0</v>
      </c>
      <c r="L51" s="545">
        <v>9974.8184999999994</v>
      </c>
      <c r="M51" s="545">
        <v>842.31899999999996</v>
      </c>
      <c r="N51" s="545">
        <v>6928.8954299999996</v>
      </c>
      <c r="O51" s="545">
        <v>2002.2727199999999</v>
      </c>
      <c r="P51" s="545">
        <v>232.69221999999999</v>
      </c>
      <c r="Q51" s="545">
        <v>862.97193000000004</v>
      </c>
      <c r="R51" s="545">
        <v>26602.111060000003</v>
      </c>
      <c r="S51" s="545">
        <v>916.39490000000001</v>
      </c>
      <c r="T51" s="545">
        <v>216.64653000000001</v>
      </c>
      <c r="U51" s="545">
        <v>135.17639000000003</v>
      </c>
      <c r="V51" s="545">
        <v>219.16504999999998</v>
      </c>
      <c r="W51" s="545">
        <v>0</v>
      </c>
      <c r="X51" s="545">
        <v>7.3986499999999999</v>
      </c>
      <c r="Y51" s="545">
        <v>1614.31755</v>
      </c>
      <c r="Z51" s="545">
        <v>118.84111999999999</v>
      </c>
      <c r="AA51" s="545">
        <v>359.60901000000001</v>
      </c>
      <c r="AB51" s="545">
        <v>3511.0726800000002</v>
      </c>
      <c r="AC51" s="545">
        <v>228.67665</v>
      </c>
      <c r="AD51" s="545">
        <v>7327.2985300000009</v>
      </c>
      <c r="AE51" s="545">
        <v>120595.81877000001</v>
      </c>
      <c r="AF51" s="545">
        <v>6928.8954299999996</v>
      </c>
      <c r="AG51" s="545">
        <v>11036.302549999999</v>
      </c>
      <c r="AH51" s="545">
        <v>0</v>
      </c>
      <c r="AI51" s="545">
        <v>2202.6032099999998</v>
      </c>
      <c r="AJ51" s="545">
        <v>100428.01757999999</v>
      </c>
    </row>
    <row r="52" spans="1:36" s="14" customFormat="1" x14ac:dyDescent="0.25">
      <c r="A52" s="475"/>
      <c r="B52" s="544" t="s">
        <v>1285</v>
      </c>
      <c r="C52" s="544" t="s">
        <v>1286</v>
      </c>
      <c r="D52" s="545">
        <v>15154.10526</v>
      </c>
      <c r="E52" s="545">
        <v>25311.97654</v>
      </c>
      <c r="F52" s="545">
        <v>135221.58528</v>
      </c>
      <c r="G52" s="545">
        <v>46475.477100000004</v>
      </c>
      <c r="H52" s="545">
        <v>222163.14418</v>
      </c>
      <c r="I52" s="545">
        <v>22187.80243</v>
      </c>
      <c r="J52" s="545">
        <v>5870.3294400000004</v>
      </c>
      <c r="K52" s="545">
        <v>1958.1969999999999</v>
      </c>
      <c r="L52" s="545">
        <v>42607.341</v>
      </c>
      <c r="M52" s="545">
        <v>14947.522010000001</v>
      </c>
      <c r="N52" s="545">
        <v>11651.73092</v>
      </c>
      <c r="O52" s="545">
        <v>12131.99144</v>
      </c>
      <c r="P52" s="545">
        <v>2252.55836</v>
      </c>
      <c r="Q52" s="545">
        <v>2591.9233899999999</v>
      </c>
      <c r="R52" s="545">
        <v>116199.39598999999</v>
      </c>
      <c r="S52" s="545">
        <v>907.99203</v>
      </c>
      <c r="T52" s="545">
        <v>1061.14347</v>
      </c>
      <c r="U52" s="545">
        <v>4.8788500000000008</v>
      </c>
      <c r="V52" s="545">
        <v>516.95542</v>
      </c>
      <c r="W52" s="545">
        <v>0</v>
      </c>
      <c r="X52" s="545">
        <v>57.95241</v>
      </c>
      <c r="Y52" s="545">
        <v>1331.12447</v>
      </c>
      <c r="Z52" s="545">
        <v>170.8509</v>
      </c>
      <c r="AA52" s="545">
        <v>106.22882000000001</v>
      </c>
      <c r="AB52" s="545">
        <v>565.50228000000004</v>
      </c>
      <c r="AC52" s="545">
        <v>88.909899999999993</v>
      </c>
      <c r="AD52" s="545">
        <v>4811.5385499999984</v>
      </c>
      <c r="AE52" s="545">
        <v>343174.07871999999</v>
      </c>
      <c r="AF52" s="545">
        <v>13609.92792</v>
      </c>
      <c r="AG52" s="545">
        <v>58071.818429999999</v>
      </c>
      <c r="AH52" s="545">
        <v>0</v>
      </c>
      <c r="AI52" s="545">
        <v>1526.2631900000001</v>
      </c>
      <c r="AJ52" s="545">
        <v>269966.06918000011</v>
      </c>
    </row>
    <row r="53" spans="1:36" s="14" customFormat="1" x14ac:dyDescent="0.25">
      <c r="A53" s="475"/>
      <c r="B53" s="544">
        <v>-1499</v>
      </c>
      <c r="C53" s="544" t="s">
        <v>88</v>
      </c>
      <c r="D53" s="552">
        <v>180746.38238</v>
      </c>
      <c r="E53" s="552">
        <v>247672.60300999999</v>
      </c>
      <c r="F53" s="552">
        <v>927097.65633000003</v>
      </c>
      <c r="G53" s="552">
        <v>166755.98334999999</v>
      </c>
      <c r="H53" s="552">
        <v>1522272.6250700001</v>
      </c>
      <c r="I53" s="552">
        <v>77054.465620000003</v>
      </c>
      <c r="J53" s="552">
        <v>96188.082110000003</v>
      </c>
      <c r="K53" s="552">
        <v>19571.824000000001</v>
      </c>
      <c r="L53" s="552">
        <v>232300.43831</v>
      </c>
      <c r="M53" s="552">
        <v>56933.225859999999</v>
      </c>
      <c r="N53" s="552">
        <v>122825.88839000001</v>
      </c>
      <c r="O53" s="552">
        <v>34590.649939999996</v>
      </c>
      <c r="P53" s="552">
        <v>15929.289510000001</v>
      </c>
      <c r="Q53" s="552">
        <v>78234.310010000001</v>
      </c>
      <c r="R53" s="552">
        <v>733628.17375000007</v>
      </c>
      <c r="S53" s="552">
        <v>9064.38256</v>
      </c>
      <c r="T53" s="552">
        <v>3945.1951200000003</v>
      </c>
      <c r="U53" s="552">
        <v>2342.1555499999999</v>
      </c>
      <c r="V53" s="552">
        <v>2250.8739500000001</v>
      </c>
      <c r="W53" s="552">
        <v>2825.6636699999999</v>
      </c>
      <c r="X53" s="552">
        <v>1704.98972</v>
      </c>
      <c r="Y53" s="552">
        <v>4059.5854300000001</v>
      </c>
      <c r="Z53" s="552">
        <v>919.05024000000003</v>
      </c>
      <c r="AA53" s="552">
        <v>6715.2883600000005</v>
      </c>
      <c r="AB53" s="552">
        <v>13784.64495</v>
      </c>
      <c r="AC53" s="552">
        <v>5150.4624800000001</v>
      </c>
      <c r="AD53" s="552">
        <v>52762.292030000004</v>
      </c>
      <c r="AE53" s="552">
        <v>2308663.0908500003</v>
      </c>
      <c r="AF53" s="552">
        <v>142397.71239</v>
      </c>
      <c r="AG53" s="552">
        <v>291484.53811999998</v>
      </c>
      <c r="AH53" s="552">
        <v>0</v>
      </c>
      <c r="AI53" s="552">
        <v>15925.336270000002</v>
      </c>
      <c r="AJ53" s="552">
        <v>1858855.50407</v>
      </c>
    </row>
    <row r="54" spans="1:36" x14ac:dyDescent="0.25">
      <c r="B54" s="546"/>
      <c r="C54" s="546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</row>
    <row r="55" spans="1:36" x14ac:dyDescent="0.25">
      <c r="B55" s="544">
        <v>2</v>
      </c>
      <c r="C55" s="544" t="s">
        <v>847</v>
      </c>
      <c r="D55" s="554">
        <v>5291284.1397700002</v>
      </c>
      <c r="E55" s="554">
        <v>6105866.7227600003</v>
      </c>
      <c r="F55" s="554">
        <v>11203337.74931</v>
      </c>
      <c r="G55" s="554">
        <v>5051121.8871800005</v>
      </c>
      <c r="H55" s="554">
        <v>27651610.499020003</v>
      </c>
      <c r="I55" s="554">
        <v>1978831.5271700001</v>
      </c>
      <c r="J55" s="554">
        <v>3590886.6052100002</v>
      </c>
      <c r="K55" s="554">
        <v>544654.90899999999</v>
      </c>
      <c r="L55" s="554">
        <v>1702496.3099700001</v>
      </c>
      <c r="M55" s="554">
        <v>852386.92226999998</v>
      </c>
      <c r="N55" s="554">
        <v>3602493.4123499999</v>
      </c>
      <c r="O55" s="554">
        <v>524807.62789</v>
      </c>
      <c r="P55" s="554">
        <v>841288.90635000006</v>
      </c>
      <c r="Q55" s="554">
        <v>604664.40670000005</v>
      </c>
      <c r="R55" s="554">
        <v>14242510.626910001</v>
      </c>
      <c r="S55" s="554">
        <v>443889.02113000001</v>
      </c>
      <c r="T55" s="554">
        <v>225631.08119</v>
      </c>
      <c r="U55" s="554">
        <v>42576.809649999996</v>
      </c>
      <c r="V55" s="554">
        <v>28457.196769999999</v>
      </c>
      <c r="W55" s="554">
        <v>160979.94478999998</v>
      </c>
      <c r="X55" s="554">
        <v>23411.312399999999</v>
      </c>
      <c r="Y55" s="554">
        <v>76730.350890000002</v>
      </c>
      <c r="Z55" s="554">
        <v>20175.21934</v>
      </c>
      <c r="AA55" s="554">
        <v>96338.49487000001</v>
      </c>
      <c r="AB55" s="554">
        <v>183303.00184000001</v>
      </c>
      <c r="AC55" s="554">
        <v>66138.979170000006</v>
      </c>
      <c r="AD55" s="554">
        <v>1367631.4120400001</v>
      </c>
      <c r="AE55" s="554">
        <v>43261752.537970006</v>
      </c>
      <c r="AF55" s="554">
        <v>4147148.3213499999</v>
      </c>
      <c r="AG55" s="554">
        <v>2583340.4290100001</v>
      </c>
      <c r="AH55" s="554">
        <v>0</v>
      </c>
      <c r="AI55" s="554">
        <v>239207.82493</v>
      </c>
      <c r="AJ55" s="554">
        <v>36292055.962679997</v>
      </c>
    </row>
    <row r="56" spans="1:36" x14ac:dyDescent="0.25">
      <c r="B56" s="546"/>
      <c r="C56" s="546" t="s">
        <v>1868</v>
      </c>
      <c r="D56" s="551">
        <v>0.122308594297606</v>
      </c>
      <c r="E56" s="551">
        <v>0.1411377571308744</v>
      </c>
      <c r="F56" s="551">
        <v>0.25896634075277108</v>
      </c>
      <c r="G56" s="551">
        <v>0.11675721834770166</v>
      </c>
      <c r="H56" s="551">
        <v>0.63916991052895322</v>
      </c>
      <c r="I56" s="551">
        <v>4.5740900705148684E-2</v>
      </c>
      <c r="J56" s="551">
        <v>8.300372487356697E-2</v>
      </c>
      <c r="K56" s="551">
        <v>1.2589756009582988E-2</v>
      </c>
      <c r="L56" s="551">
        <v>3.9353382840321874E-2</v>
      </c>
      <c r="M56" s="551">
        <v>1.9703014146777258E-2</v>
      </c>
      <c r="N56" s="551">
        <v>8.3272017452093755E-2</v>
      </c>
      <c r="O56" s="551">
        <v>1.2130984000922905E-2</v>
      </c>
      <c r="P56" s="551">
        <v>1.9446482331283668E-2</v>
      </c>
      <c r="Q56" s="551">
        <v>1.397688191594406E-2</v>
      </c>
      <c r="R56" s="551">
        <v>0.32921714427564219</v>
      </c>
      <c r="S56" s="551">
        <v>1.0260541820177238E-2</v>
      </c>
      <c r="T56" s="551">
        <v>5.2154863812317346E-3</v>
      </c>
      <c r="U56" s="551">
        <v>9.8416747247192897E-4</v>
      </c>
      <c r="V56" s="551">
        <v>6.5779112265559902E-4</v>
      </c>
      <c r="W56" s="551">
        <v>3.7210685038409153E-3</v>
      </c>
      <c r="X56" s="551">
        <v>5.4115497007321519E-4</v>
      </c>
      <c r="Y56" s="551">
        <v>1.7736302019354222E-3</v>
      </c>
      <c r="Z56" s="551">
        <v>4.6635233564087811E-4</v>
      </c>
      <c r="AA56" s="551">
        <v>2.2268745304630357E-3</v>
      </c>
      <c r="AB56" s="551">
        <v>4.2370683360346646E-3</v>
      </c>
      <c r="AC56" s="551">
        <v>1.5288095208799296E-3</v>
      </c>
      <c r="AD56" s="551">
        <v>3.1612945195404564E-2</v>
      </c>
      <c r="AE56" s="551">
        <v>1</v>
      </c>
      <c r="AF56" s="551">
        <v>9.586177346167675E-2</v>
      </c>
      <c r="AG56" s="551">
        <v>5.9714188109754728E-2</v>
      </c>
      <c r="AH56" s="551">
        <v>0</v>
      </c>
      <c r="AI56" s="551">
        <v>5.5293142532783874E-3</v>
      </c>
      <c r="AJ56" s="551">
        <v>0.83889472417528987</v>
      </c>
    </row>
    <row r="57" spans="1:36" x14ac:dyDescent="0.25">
      <c r="B57" s="546"/>
      <c r="C57" s="546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58" spans="1:36" s="14" customFormat="1" x14ac:dyDescent="0.25">
      <c r="A58" s="475"/>
      <c r="B58" s="544">
        <v>21</v>
      </c>
      <c r="C58" s="544" t="s">
        <v>830</v>
      </c>
      <c r="D58" s="552">
        <v>4496263.6428100001</v>
      </c>
      <c r="E58" s="552">
        <v>5260213.9017399997</v>
      </c>
      <c r="F58" s="552">
        <v>10030329.495709999</v>
      </c>
      <c r="G58" s="552">
        <v>4437412.5235399995</v>
      </c>
      <c r="H58" s="552">
        <v>24224219.5638</v>
      </c>
      <c r="I58" s="552">
        <v>1926484.4675399999</v>
      </c>
      <c r="J58" s="552">
        <v>3189796.14249</v>
      </c>
      <c r="K58" s="552">
        <v>475648.033</v>
      </c>
      <c r="L58" s="552">
        <v>1139527.8304600001</v>
      </c>
      <c r="M58" s="552">
        <v>769086.97142999992</v>
      </c>
      <c r="N58" s="552">
        <v>3336900.9343499998</v>
      </c>
      <c r="O58" s="552">
        <v>503714.10200000001</v>
      </c>
      <c r="P58" s="552">
        <v>788586.32050000003</v>
      </c>
      <c r="Q58" s="552">
        <v>376787.21464999998</v>
      </c>
      <c r="R58" s="552">
        <v>12506532.016419997</v>
      </c>
      <c r="S58" s="552">
        <v>248491.00365999999</v>
      </c>
      <c r="T58" s="552">
        <v>206004.20301</v>
      </c>
      <c r="U58" s="552">
        <v>41544.90281</v>
      </c>
      <c r="V58" s="552">
        <v>27166.086429999999</v>
      </c>
      <c r="W58" s="552">
        <v>156884.69975</v>
      </c>
      <c r="X58" s="552">
        <v>21248.573780000002</v>
      </c>
      <c r="Y58" s="552">
        <v>62791.626689999997</v>
      </c>
      <c r="Z58" s="552">
        <v>17832.447479999999</v>
      </c>
      <c r="AA58" s="552">
        <v>41857.706119999995</v>
      </c>
      <c r="AB58" s="552">
        <v>150919.5759</v>
      </c>
      <c r="AC58" s="552">
        <v>12551.30796</v>
      </c>
      <c r="AD58" s="552">
        <v>987292.13358999987</v>
      </c>
      <c r="AE58" s="552">
        <v>37718043.713809997</v>
      </c>
      <c r="AF58" s="552">
        <v>3812548.9673499996</v>
      </c>
      <c r="AG58" s="552">
        <v>1935780.8883199999</v>
      </c>
      <c r="AH58" s="552">
        <v>0</v>
      </c>
      <c r="AI58" s="552">
        <v>117200.64077</v>
      </c>
      <c r="AJ58" s="552">
        <v>31852513.217370003</v>
      </c>
    </row>
    <row r="59" spans="1:36" x14ac:dyDescent="0.25">
      <c r="B59" s="546">
        <v>210105</v>
      </c>
      <c r="C59" s="546" t="s">
        <v>1579</v>
      </c>
      <c r="D59" s="545">
        <v>539780.13401000004</v>
      </c>
      <c r="E59" s="545">
        <v>568230.92805999995</v>
      </c>
      <c r="F59" s="545">
        <v>386604.20679999999</v>
      </c>
      <c r="G59" s="545">
        <v>8430.3810099999992</v>
      </c>
      <c r="H59" s="545">
        <v>1503045.6498799999</v>
      </c>
      <c r="I59" s="545">
        <v>76738.501519999991</v>
      </c>
      <c r="J59" s="545">
        <v>390166.99781999999</v>
      </c>
      <c r="K59" s="545">
        <v>29558.307000000001</v>
      </c>
      <c r="L59" s="545">
        <v>0</v>
      </c>
      <c r="M59" s="545">
        <v>46665.187010000001</v>
      </c>
      <c r="N59" s="545">
        <v>915046.45045</v>
      </c>
      <c r="O59" s="545">
        <v>0</v>
      </c>
      <c r="P59" s="545">
        <v>0</v>
      </c>
      <c r="Q59" s="545">
        <v>12436.59755</v>
      </c>
      <c r="R59" s="545">
        <v>1470612.0413500001</v>
      </c>
      <c r="S59" s="545">
        <v>47261.253409999998</v>
      </c>
      <c r="T59" s="545">
        <v>12192.604740000001</v>
      </c>
      <c r="U59" s="545">
        <v>3021.75387</v>
      </c>
      <c r="V59" s="545">
        <v>0</v>
      </c>
      <c r="W59" s="545">
        <v>0</v>
      </c>
      <c r="X59" s="545">
        <v>1421.0304699999999</v>
      </c>
      <c r="Y59" s="545">
        <v>0</v>
      </c>
      <c r="Z59" s="545">
        <v>0</v>
      </c>
      <c r="AA59" s="545">
        <v>0</v>
      </c>
      <c r="AB59" s="545">
        <v>4629.4918600000001</v>
      </c>
      <c r="AC59" s="545">
        <v>0</v>
      </c>
      <c r="AD59" s="545">
        <v>68526.134349999993</v>
      </c>
      <c r="AE59" s="545">
        <v>3042183.8255799999</v>
      </c>
      <c r="AF59" s="545">
        <v>944604.75745000003</v>
      </c>
      <c r="AG59" s="545">
        <v>46665.187010000001</v>
      </c>
      <c r="AH59" s="545">
        <v>0</v>
      </c>
      <c r="AI59" s="545">
        <v>0</v>
      </c>
      <c r="AJ59" s="545">
        <v>2050913.8811199998</v>
      </c>
    </row>
    <row r="60" spans="1:36" x14ac:dyDescent="0.25">
      <c r="B60" s="546">
        <v>210110</v>
      </c>
      <c r="C60" s="546" t="s">
        <v>1580</v>
      </c>
      <c r="D60" s="545">
        <v>839731.68659000006</v>
      </c>
      <c r="E60" s="545">
        <v>988617.24546000001</v>
      </c>
      <c r="F60" s="545">
        <v>2669809.5117699997</v>
      </c>
      <c r="G60" s="545">
        <v>1370439.8913199999</v>
      </c>
      <c r="H60" s="545">
        <v>5868598.3351399992</v>
      </c>
      <c r="I60" s="545">
        <v>181663.62980000002</v>
      </c>
      <c r="J60" s="545">
        <v>706518.42024999997</v>
      </c>
      <c r="K60" s="545">
        <v>437042.25599999999</v>
      </c>
      <c r="L60" s="545">
        <v>0</v>
      </c>
      <c r="M60" s="545">
        <v>36416.265890000002</v>
      </c>
      <c r="N60" s="545">
        <v>139038.88211000001</v>
      </c>
      <c r="O60" s="545">
        <v>72695.123909999995</v>
      </c>
      <c r="P60" s="545">
        <v>155839.38925000001</v>
      </c>
      <c r="Q60" s="545">
        <v>33.336589999999994</v>
      </c>
      <c r="R60" s="545">
        <v>1729247.3037999999</v>
      </c>
      <c r="S60" s="545">
        <v>0</v>
      </c>
      <c r="T60" s="545">
        <v>12416.05371</v>
      </c>
      <c r="U60" s="545">
        <v>7323.7652900000003</v>
      </c>
      <c r="V60" s="545">
        <v>3461.3133800000001</v>
      </c>
      <c r="W60" s="545">
        <v>146.53701000000001</v>
      </c>
      <c r="X60" s="545">
        <v>36.57367</v>
      </c>
      <c r="Y60" s="545">
        <v>0</v>
      </c>
      <c r="Z60" s="545">
        <v>2127.7246099999998</v>
      </c>
      <c r="AA60" s="545">
        <v>0</v>
      </c>
      <c r="AB60" s="545">
        <v>0</v>
      </c>
      <c r="AC60" s="545">
        <v>0</v>
      </c>
      <c r="AD60" s="545">
        <v>25511.967670000002</v>
      </c>
      <c r="AE60" s="545">
        <v>7623357.6066099992</v>
      </c>
      <c r="AF60" s="545">
        <v>576081.13810999994</v>
      </c>
      <c r="AG60" s="545">
        <v>39877.579270000002</v>
      </c>
      <c r="AH60" s="545">
        <v>0</v>
      </c>
      <c r="AI60" s="545">
        <v>0</v>
      </c>
      <c r="AJ60" s="545">
        <v>7007398.889229998</v>
      </c>
    </row>
    <row r="61" spans="1:36" x14ac:dyDescent="0.25">
      <c r="B61" s="550" t="s">
        <v>1869</v>
      </c>
      <c r="C61" s="546" t="s">
        <v>1875</v>
      </c>
      <c r="D61" s="552">
        <v>1379511.8206000002</v>
      </c>
      <c r="E61" s="552">
        <v>1556848.17352</v>
      </c>
      <c r="F61" s="552">
        <v>3056413.7185699996</v>
      </c>
      <c r="G61" s="552">
        <v>1378870.2723299998</v>
      </c>
      <c r="H61" s="552">
        <v>7371643.9850199986</v>
      </c>
      <c r="I61" s="552">
        <v>258402.13132000001</v>
      </c>
      <c r="J61" s="552">
        <v>1096685.4180699999</v>
      </c>
      <c r="K61" s="552">
        <v>466600.56299999997</v>
      </c>
      <c r="L61" s="552">
        <v>0</v>
      </c>
      <c r="M61" s="552">
        <v>83081.452900000004</v>
      </c>
      <c r="N61" s="552">
        <v>1054085.33256</v>
      </c>
      <c r="O61" s="552">
        <v>72695.123909999995</v>
      </c>
      <c r="P61" s="552">
        <v>155839.38925000001</v>
      </c>
      <c r="Q61" s="552">
        <v>12469.934140000001</v>
      </c>
      <c r="R61" s="552">
        <v>3199859.34515</v>
      </c>
      <c r="S61" s="552">
        <v>47261.253409999998</v>
      </c>
      <c r="T61" s="552">
        <v>24608.658450000003</v>
      </c>
      <c r="U61" s="552">
        <v>10345.51916</v>
      </c>
      <c r="V61" s="552">
        <v>3461.3133800000001</v>
      </c>
      <c r="W61" s="552">
        <v>146.53701000000001</v>
      </c>
      <c r="X61" s="552">
        <v>1457.6041399999999</v>
      </c>
      <c r="Y61" s="552">
        <v>0</v>
      </c>
      <c r="Z61" s="552">
        <v>2127.7246099999998</v>
      </c>
      <c r="AA61" s="552">
        <v>0</v>
      </c>
      <c r="AB61" s="552">
        <v>4629.4918600000001</v>
      </c>
      <c r="AC61" s="552">
        <v>0</v>
      </c>
      <c r="AD61" s="552">
        <v>94038.102019999991</v>
      </c>
      <c r="AE61" s="552">
        <v>10665541.432189999</v>
      </c>
      <c r="AF61" s="552">
        <v>1520685.8955600001</v>
      </c>
      <c r="AG61" s="552">
        <v>86542.766280000011</v>
      </c>
      <c r="AH61" s="552">
        <v>0</v>
      </c>
      <c r="AI61" s="552">
        <v>0</v>
      </c>
      <c r="AJ61" s="552">
        <v>9058312.770349998</v>
      </c>
    </row>
    <row r="62" spans="1:36" x14ac:dyDescent="0.25">
      <c r="B62" s="546">
        <v>210135</v>
      </c>
      <c r="C62" s="546" t="s">
        <v>249</v>
      </c>
      <c r="D62" s="545">
        <v>1105906.9486700001</v>
      </c>
      <c r="E62" s="545">
        <v>1148543.1696600001</v>
      </c>
      <c r="F62" s="545">
        <v>3652800.0258000004</v>
      </c>
      <c r="G62" s="545">
        <v>1192743.1477699999</v>
      </c>
      <c r="H62" s="545">
        <v>7099993.2919000005</v>
      </c>
      <c r="I62" s="545">
        <v>604465.70452000003</v>
      </c>
      <c r="J62" s="545">
        <v>654062.62422</v>
      </c>
      <c r="K62" s="545">
        <v>0</v>
      </c>
      <c r="L62" s="545">
        <v>0</v>
      </c>
      <c r="M62" s="545">
        <v>232666.98322999998</v>
      </c>
      <c r="N62" s="545">
        <v>694147.40015999996</v>
      </c>
      <c r="O62" s="545">
        <v>202697.55317</v>
      </c>
      <c r="P62" s="545">
        <v>262115.76926</v>
      </c>
      <c r="Q62" s="545">
        <v>58853.225840000006</v>
      </c>
      <c r="R62" s="545">
        <v>2709009.2604</v>
      </c>
      <c r="S62" s="545">
        <v>101146.26201999999</v>
      </c>
      <c r="T62" s="545">
        <v>35848.266130000004</v>
      </c>
      <c r="U62" s="545">
        <v>20819.959910000001</v>
      </c>
      <c r="V62" s="545">
        <v>5482.64354</v>
      </c>
      <c r="W62" s="545">
        <v>114874.69104000001</v>
      </c>
      <c r="X62" s="545">
        <v>1584.4618400000002</v>
      </c>
      <c r="Y62" s="545">
        <v>6612.6646799999999</v>
      </c>
      <c r="Z62" s="545">
        <v>6207.0385099999994</v>
      </c>
      <c r="AA62" s="545">
        <v>6084.70046</v>
      </c>
      <c r="AB62" s="545">
        <v>53183.74411</v>
      </c>
      <c r="AC62" s="545">
        <v>4136.0852199999999</v>
      </c>
      <c r="AD62" s="545">
        <v>355980.51746</v>
      </c>
      <c r="AE62" s="545">
        <v>10164983.06976</v>
      </c>
      <c r="AF62" s="545">
        <v>694147.40015999996</v>
      </c>
      <c r="AG62" s="545">
        <v>238149.62676999997</v>
      </c>
      <c r="AH62" s="545">
        <v>0</v>
      </c>
      <c r="AI62" s="545">
        <v>16833.450359999999</v>
      </c>
      <c r="AJ62" s="545">
        <v>9215852.5924699996</v>
      </c>
    </row>
    <row r="63" spans="1:36" x14ac:dyDescent="0.25">
      <c r="B63" s="546">
        <v>2103</v>
      </c>
      <c r="C63" s="546" t="s">
        <v>258</v>
      </c>
      <c r="D63" s="545">
        <v>1587847.7475300001</v>
      </c>
      <c r="E63" s="545">
        <v>2100700.1563800001</v>
      </c>
      <c r="F63" s="545">
        <v>2691155.6727100001</v>
      </c>
      <c r="G63" s="545">
        <v>1554548.2626700001</v>
      </c>
      <c r="H63" s="545">
        <v>7934251.8392899996</v>
      </c>
      <c r="I63" s="545">
        <v>914402.79348999995</v>
      </c>
      <c r="J63" s="545">
        <v>1019457.06764</v>
      </c>
      <c r="K63" s="545">
        <v>0</v>
      </c>
      <c r="L63" s="545">
        <v>1115579.2890999999</v>
      </c>
      <c r="M63" s="545">
        <v>442770.11512000003</v>
      </c>
      <c r="N63" s="545">
        <v>1226469.7535999999</v>
      </c>
      <c r="O63" s="545">
        <v>222780.87177</v>
      </c>
      <c r="P63" s="545">
        <v>308935.18012000003</v>
      </c>
      <c r="Q63" s="545">
        <v>299058.82513999997</v>
      </c>
      <c r="R63" s="545">
        <v>5549453.8959800005</v>
      </c>
      <c r="S63" s="545">
        <v>95457.991010000012</v>
      </c>
      <c r="T63" s="545">
        <v>133674.24541999999</v>
      </c>
      <c r="U63" s="545">
        <v>8664.7531500000005</v>
      </c>
      <c r="V63" s="545">
        <v>17300.735809999998</v>
      </c>
      <c r="W63" s="545">
        <v>35074.707219999997</v>
      </c>
      <c r="X63" s="545">
        <v>17812.689910000001</v>
      </c>
      <c r="Y63" s="545">
        <v>55652.115490000004</v>
      </c>
      <c r="Z63" s="545">
        <v>8016.4766900000004</v>
      </c>
      <c r="AA63" s="545">
        <v>35773.005659999995</v>
      </c>
      <c r="AB63" s="545">
        <v>89051.160900000003</v>
      </c>
      <c r="AC63" s="545">
        <v>8373.6316999999999</v>
      </c>
      <c r="AD63" s="545">
        <v>504851.51295999996</v>
      </c>
      <c r="AE63" s="545">
        <v>13988557.248230001</v>
      </c>
      <c r="AF63" s="545">
        <v>1226469.7535999999</v>
      </c>
      <c r="AG63" s="545">
        <v>1575650.1400299999</v>
      </c>
      <c r="AH63" s="545">
        <v>0</v>
      </c>
      <c r="AI63" s="545">
        <v>99798.75284999999</v>
      </c>
      <c r="AJ63" s="545">
        <v>11086638.601749999</v>
      </c>
    </row>
    <row r="64" spans="1:36" x14ac:dyDescent="0.25">
      <c r="B64" s="546">
        <v>2105</v>
      </c>
      <c r="C64" s="546" t="s">
        <v>261</v>
      </c>
      <c r="D64" s="545">
        <v>206597.90756999998</v>
      </c>
      <c r="E64" s="545">
        <v>363709.09352999995</v>
      </c>
      <c r="F64" s="545">
        <v>323449.02995999996</v>
      </c>
      <c r="G64" s="545">
        <v>146154.05583000003</v>
      </c>
      <c r="H64" s="545">
        <v>1039910.0868899999</v>
      </c>
      <c r="I64" s="545">
        <v>46082.61881</v>
      </c>
      <c r="J64" s="545">
        <v>116426.43962999999</v>
      </c>
      <c r="K64" s="545">
        <v>619.79999999999995</v>
      </c>
      <c r="L64" s="545">
        <v>10477.662779999999</v>
      </c>
      <c r="M64" s="545">
        <v>0</v>
      </c>
      <c r="N64" s="545">
        <v>78941.726999999999</v>
      </c>
      <c r="O64" s="545">
        <v>20.655999999999999</v>
      </c>
      <c r="P64" s="545">
        <v>29187.349200000001</v>
      </c>
      <c r="Q64" s="545">
        <v>3008.9281599999999</v>
      </c>
      <c r="R64" s="545">
        <v>284765.18158000003</v>
      </c>
      <c r="S64" s="545">
        <v>3056.70777</v>
      </c>
      <c r="T64" s="545">
        <v>9896.3731299999999</v>
      </c>
      <c r="U64" s="545">
        <v>1297.58294</v>
      </c>
      <c r="V64" s="545">
        <v>196.26151000000002</v>
      </c>
      <c r="W64" s="545">
        <v>6597.1522500000001</v>
      </c>
      <c r="X64" s="545">
        <v>80.336119999999994</v>
      </c>
      <c r="Y64" s="545">
        <v>0</v>
      </c>
      <c r="Z64" s="545">
        <v>715.72067000000004</v>
      </c>
      <c r="AA64" s="545">
        <v>0</v>
      </c>
      <c r="AB64" s="545">
        <v>2842.9675200000001</v>
      </c>
      <c r="AC64" s="545">
        <v>7.9536000000000007</v>
      </c>
      <c r="AD64" s="545">
        <v>24691.055509999998</v>
      </c>
      <c r="AE64" s="545">
        <v>1349366.3239800001</v>
      </c>
      <c r="AF64" s="545">
        <v>79561.527000000002</v>
      </c>
      <c r="AG64" s="545">
        <v>10673.924289999999</v>
      </c>
      <c r="AH64" s="545">
        <v>0</v>
      </c>
      <c r="AI64" s="545">
        <v>7.9536000000000007</v>
      </c>
      <c r="AJ64" s="545">
        <v>1259122.9190899997</v>
      </c>
    </row>
    <row r="65" spans="1:36" x14ac:dyDescent="0.25">
      <c r="B65" s="546"/>
      <c r="C65" s="546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55"/>
      <c r="AB65" s="555"/>
      <c r="AC65" s="555"/>
      <c r="AD65" s="555"/>
      <c r="AE65" s="555"/>
      <c r="AF65" s="555"/>
      <c r="AG65" s="555"/>
      <c r="AH65" s="555"/>
      <c r="AI65" s="555"/>
      <c r="AJ65" s="555"/>
    </row>
    <row r="66" spans="1:36" x14ac:dyDescent="0.25">
      <c r="B66" s="544">
        <v>26</v>
      </c>
      <c r="C66" s="544" t="s">
        <v>303</v>
      </c>
      <c r="D66" s="552">
        <v>509583.49575999996</v>
      </c>
      <c r="E66" s="552">
        <v>559074.52872000006</v>
      </c>
      <c r="F66" s="552">
        <v>336148.98885000002</v>
      </c>
      <c r="G66" s="552">
        <v>297702.99901999999</v>
      </c>
      <c r="H66" s="552">
        <v>1702510.0123500002</v>
      </c>
      <c r="I66" s="552">
        <v>1179.0495000000001</v>
      </c>
      <c r="J66" s="552">
        <v>227864.65396999998</v>
      </c>
      <c r="K66" s="552">
        <v>18138.080999999998</v>
      </c>
      <c r="L66" s="552">
        <v>3658.0567599999999</v>
      </c>
      <c r="M66" s="552">
        <v>42348.310640000003</v>
      </c>
      <c r="N66" s="552">
        <v>146833.33337000001</v>
      </c>
      <c r="O66" s="552">
        <v>2774.2262099999998</v>
      </c>
      <c r="P66" s="552">
        <v>24200.3</v>
      </c>
      <c r="Q66" s="552">
        <v>196327.17121</v>
      </c>
      <c r="R66" s="552">
        <v>663323.18265999993</v>
      </c>
      <c r="S66" s="552">
        <v>175875</v>
      </c>
      <c r="T66" s="552">
        <v>11949.9</v>
      </c>
      <c r="U66" s="552">
        <v>0</v>
      </c>
      <c r="V66" s="552">
        <v>0</v>
      </c>
      <c r="W66" s="552">
        <v>0</v>
      </c>
      <c r="X66" s="552">
        <v>0</v>
      </c>
      <c r="Y66" s="552">
        <v>10958.51844</v>
      </c>
      <c r="Z66" s="552">
        <v>0</v>
      </c>
      <c r="AA66" s="552">
        <v>50938.481810000005</v>
      </c>
      <c r="AB66" s="552">
        <v>24639.185149999998</v>
      </c>
      <c r="AC66" s="552">
        <v>50806.189020000005</v>
      </c>
      <c r="AD66" s="552">
        <v>325167.27441999997</v>
      </c>
      <c r="AE66" s="552">
        <v>2691000.4694300001</v>
      </c>
      <c r="AF66" s="552">
        <v>164971.41437000001</v>
      </c>
      <c r="AG66" s="552">
        <v>46006.367400000003</v>
      </c>
      <c r="AH66" s="552">
        <v>0</v>
      </c>
      <c r="AI66" s="552">
        <v>112703.18927</v>
      </c>
      <c r="AJ66" s="552">
        <v>2367319.4983899998</v>
      </c>
    </row>
    <row r="67" spans="1:36" x14ac:dyDescent="0.25">
      <c r="B67" s="550" t="s">
        <v>1870</v>
      </c>
      <c r="C67" s="546" t="s">
        <v>1871</v>
      </c>
      <c r="D67" s="545">
        <v>11000.164000000001</v>
      </c>
      <c r="E67" s="545">
        <v>101401.10172000001</v>
      </c>
      <c r="F67" s="545">
        <v>0</v>
      </c>
      <c r="G67" s="545">
        <v>264.64228000000003</v>
      </c>
      <c r="H67" s="545">
        <v>112665.908</v>
      </c>
      <c r="I67" s="545">
        <v>1179.0495000000001</v>
      </c>
      <c r="J67" s="545">
        <v>0</v>
      </c>
      <c r="K67" s="545">
        <v>0</v>
      </c>
      <c r="L67" s="545">
        <v>0</v>
      </c>
      <c r="M67" s="545">
        <v>42348.310640000003</v>
      </c>
      <c r="N67" s="545">
        <v>0</v>
      </c>
      <c r="O67" s="545">
        <v>2774.2262099999998</v>
      </c>
      <c r="P67" s="545">
        <v>20000</v>
      </c>
      <c r="Q67" s="545">
        <v>0</v>
      </c>
      <c r="R67" s="545">
        <v>66301.586349999998</v>
      </c>
      <c r="S67" s="545">
        <v>8000</v>
      </c>
      <c r="T67" s="545">
        <v>9616.2999999999993</v>
      </c>
      <c r="U67" s="545">
        <v>0</v>
      </c>
      <c r="V67" s="545">
        <v>0</v>
      </c>
      <c r="W67" s="545">
        <v>0</v>
      </c>
      <c r="X67" s="545">
        <v>0</v>
      </c>
      <c r="Y67" s="545">
        <v>3983.5184399999998</v>
      </c>
      <c r="Z67" s="545">
        <v>0</v>
      </c>
      <c r="AA67" s="545">
        <v>1696.3404800000001</v>
      </c>
      <c r="AB67" s="545">
        <v>2243.6940099999997</v>
      </c>
      <c r="AC67" s="545">
        <v>50</v>
      </c>
      <c r="AD67" s="545">
        <v>25589.852930000001</v>
      </c>
      <c r="AE67" s="545">
        <v>204557.34728000002</v>
      </c>
      <c r="AF67" s="545">
        <v>0</v>
      </c>
      <c r="AG67" s="545">
        <v>42348.310640000003</v>
      </c>
      <c r="AH67" s="545">
        <v>0</v>
      </c>
      <c r="AI67" s="545">
        <v>5729.8589200000006</v>
      </c>
      <c r="AJ67" s="545">
        <v>156479.17772000001</v>
      </c>
    </row>
    <row r="68" spans="1:36" x14ac:dyDescent="0.25">
      <c r="B68" s="550" t="s">
        <v>1872</v>
      </c>
      <c r="C68" s="546" t="s">
        <v>1873</v>
      </c>
      <c r="D68" s="545">
        <v>498583.33175999997</v>
      </c>
      <c r="E68" s="545">
        <v>457673.42700000003</v>
      </c>
      <c r="F68" s="545">
        <v>317484.99998999998</v>
      </c>
      <c r="G68" s="545">
        <v>272610.25641999999</v>
      </c>
      <c r="H68" s="545">
        <v>1546352.0151699998</v>
      </c>
      <c r="I68" s="545">
        <v>0</v>
      </c>
      <c r="J68" s="545">
        <v>227864.65396999998</v>
      </c>
      <c r="K68" s="545">
        <v>0</v>
      </c>
      <c r="L68" s="545">
        <v>3525</v>
      </c>
      <c r="M68" s="545">
        <v>0</v>
      </c>
      <c r="N68" s="545">
        <v>146833.33337000001</v>
      </c>
      <c r="O68" s="545">
        <v>0</v>
      </c>
      <c r="P68" s="545">
        <v>4200.3</v>
      </c>
      <c r="Q68" s="545">
        <v>196327.17121</v>
      </c>
      <c r="R68" s="545">
        <v>578750.45854999998</v>
      </c>
      <c r="S68" s="545">
        <v>27375</v>
      </c>
      <c r="T68" s="545">
        <v>2333.6</v>
      </c>
      <c r="U68" s="545">
        <v>0</v>
      </c>
      <c r="V68" s="545">
        <v>0</v>
      </c>
      <c r="W68" s="545">
        <v>0</v>
      </c>
      <c r="X68" s="545">
        <v>0</v>
      </c>
      <c r="Y68" s="545">
        <v>1000</v>
      </c>
      <c r="Z68" s="545">
        <v>0</v>
      </c>
      <c r="AA68" s="545">
        <v>49242.141329999999</v>
      </c>
      <c r="AB68" s="545">
        <v>17403.241140000002</v>
      </c>
      <c r="AC68" s="545">
        <v>50756.189020000005</v>
      </c>
      <c r="AD68" s="545">
        <v>148110.17148999998</v>
      </c>
      <c r="AE68" s="545">
        <v>2273212.6452099998</v>
      </c>
      <c r="AF68" s="545">
        <v>146833.33337000001</v>
      </c>
      <c r="AG68" s="545">
        <v>3525</v>
      </c>
      <c r="AH68" s="545">
        <v>0</v>
      </c>
      <c r="AI68" s="545">
        <v>100998.33035</v>
      </c>
      <c r="AJ68" s="545">
        <v>2021855.9814900002</v>
      </c>
    </row>
    <row r="69" spans="1:36" x14ac:dyDescent="0.25">
      <c r="B69" s="546"/>
      <c r="C69" s="546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</row>
    <row r="70" spans="1:36" x14ac:dyDescent="0.25">
      <c r="B70" s="544">
        <v>3</v>
      </c>
      <c r="C70" s="544" t="s">
        <v>360</v>
      </c>
      <c r="D70" s="552">
        <v>526882.87916000001</v>
      </c>
      <c r="E70" s="552">
        <v>790016.30079000001</v>
      </c>
      <c r="F70" s="552">
        <v>1250656.03217</v>
      </c>
      <c r="G70" s="552">
        <v>447588.57279000001</v>
      </c>
      <c r="H70" s="552">
        <v>3015143.7849100004</v>
      </c>
      <c r="I70" s="552">
        <v>199127.46234</v>
      </c>
      <c r="J70" s="552">
        <v>350694.47087999998</v>
      </c>
      <c r="K70" s="552">
        <v>79522.36</v>
      </c>
      <c r="L70" s="552">
        <v>441103.21130000002</v>
      </c>
      <c r="M70" s="552">
        <v>81083.039139999993</v>
      </c>
      <c r="N70" s="552">
        <v>379679.35429000005</v>
      </c>
      <c r="O70" s="552">
        <v>59418.022520000006</v>
      </c>
      <c r="P70" s="552">
        <v>63977.232229999994</v>
      </c>
      <c r="Q70" s="552">
        <v>150874.21816999998</v>
      </c>
      <c r="R70" s="552">
        <v>1805479.3708700002</v>
      </c>
      <c r="S70" s="552">
        <v>57632.712619999998</v>
      </c>
      <c r="T70" s="552">
        <v>24151.917600000001</v>
      </c>
      <c r="U70" s="552">
        <v>12689.092070000001</v>
      </c>
      <c r="V70" s="552">
        <v>11250.26037</v>
      </c>
      <c r="W70" s="552">
        <v>30488.5003</v>
      </c>
      <c r="X70" s="552">
        <v>7191.0635700000003</v>
      </c>
      <c r="Y70" s="552">
        <v>14564.60167</v>
      </c>
      <c r="Z70" s="552">
        <v>11404.56734</v>
      </c>
      <c r="AA70" s="552">
        <v>19901.26755</v>
      </c>
      <c r="AB70" s="552">
        <v>23228.804609999999</v>
      </c>
      <c r="AC70" s="552">
        <v>17566.77781</v>
      </c>
      <c r="AD70" s="552">
        <v>230069.56550999999</v>
      </c>
      <c r="AE70" s="552">
        <v>5050692.7212900007</v>
      </c>
      <c r="AF70" s="552">
        <v>459201.71429000003</v>
      </c>
      <c r="AG70" s="552">
        <v>533436.51081000001</v>
      </c>
      <c r="AH70" s="552">
        <v>0</v>
      </c>
      <c r="AI70" s="552">
        <v>52032.64703</v>
      </c>
      <c r="AJ70" s="552">
        <v>4006021.8491600002</v>
      </c>
    </row>
    <row r="71" spans="1:36" x14ac:dyDescent="0.25">
      <c r="B71" s="546"/>
      <c r="C71" s="546"/>
      <c r="D71" s="545"/>
      <c r="E71" s="545"/>
      <c r="F71" s="545"/>
      <c r="G71" s="545"/>
      <c r="H71" s="545"/>
      <c r="I71" s="545"/>
      <c r="J71" s="545"/>
      <c r="K71" s="545"/>
      <c r="L71" s="545"/>
      <c r="M71" s="545"/>
      <c r="N71" s="545"/>
      <c r="O71" s="545"/>
      <c r="P71" s="545"/>
      <c r="Q71" s="545"/>
      <c r="R71" s="545"/>
      <c r="S71" s="545"/>
      <c r="T71" s="545"/>
      <c r="U71" s="545"/>
      <c r="V71" s="545"/>
      <c r="W71" s="545"/>
      <c r="X71" s="545"/>
      <c r="Y71" s="545"/>
      <c r="Z71" s="545"/>
      <c r="AA71" s="545"/>
      <c r="AB71" s="545"/>
      <c r="AC71" s="545"/>
      <c r="AD71" s="545"/>
      <c r="AE71" s="545"/>
      <c r="AF71" s="545"/>
      <c r="AG71" s="545"/>
      <c r="AH71" s="545"/>
      <c r="AI71" s="545"/>
      <c r="AJ71" s="545"/>
    </row>
    <row r="72" spans="1:36" s="14" customFormat="1" x14ac:dyDescent="0.25">
      <c r="A72" s="475"/>
      <c r="B72" s="544">
        <v>31</v>
      </c>
      <c r="C72" s="544" t="s">
        <v>338</v>
      </c>
      <c r="D72" s="545">
        <v>449900</v>
      </c>
      <c r="E72" s="545">
        <v>559520.64199999999</v>
      </c>
      <c r="F72" s="545">
        <v>919241.6</v>
      </c>
      <c r="G72" s="545">
        <v>394760</v>
      </c>
      <c r="H72" s="545">
        <v>2323422.2420000001</v>
      </c>
      <c r="I72" s="545">
        <v>146000</v>
      </c>
      <c r="J72" s="545">
        <v>300000</v>
      </c>
      <c r="K72" s="545">
        <v>66707.709000000003</v>
      </c>
      <c r="L72" s="545">
        <v>220000</v>
      </c>
      <c r="M72" s="545">
        <v>65711.544999999998</v>
      </c>
      <c r="N72" s="545">
        <v>310159.20899999997</v>
      </c>
      <c r="O72" s="545">
        <v>44951</v>
      </c>
      <c r="P72" s="545">
        <v>54000</v>
      </c>
      <c r="Q72" s="545">
        <v>95457.728000000003</v>
      </c>
      <c r="R72" s="545">
        <v>1302987.1910000001</v>
      </c>
      <c r="S72" s="545">
        <v>51748</v>
      </c>
      <c r="T72" s="545">
        <v>21083.922999999999</v>
      </c>
      <c r="U72" s="545">
        <v>11000</v>
      </c>
      <c r="V72" s="545">
        <v>11090.785</v>
      </c>
      <c r="W72" s="545">
        <v>21738.120999999999</v>
      </c>
      <c r="X72" s="545">
        <v>14000</v>
      </c>
      <c r="Y72" s="545">
        <v>19917.7</v>
      </c>
      <c r="Z72" s="545">
        <v>11264.492199999999</v>
      </c>
      <c r="AA72" s="545">
        <v>20968.599999999999</v>
      </c>
      <c r="AB72" s="545">
        <v>17475.900000000001</v>
      </c>
      <c r="AC72" s="545">
        <v>15439.7</v>
      </c>
      <c r="AD72" s="545">
        <v>215727.22120000003</v>
      </c>
      <c r="AE72" s="545">
        <v>3842136.6542000002</v>
      </c>
      <c r="AF72" s="545">
        <v>376866.91799999995</v>
      </c>
      <c r="AG72" s="545">
        <v>296802.33</v>
      </c>
      <c r="AH72" s="545">
        <v>0</v>
      </c>
      <c r="AI72" s="545">
        <v>56326</v>
      </c>
      <c r="AJ72" s="545">
        <v>3112141.4062000001</v>
      </c>
    </row>
    <row r="73" spans="1:36" s="14" customFormat="1" x14ac:dyDescent="0.25">
      <c r="A73" s="475"/>
      <c r="B73" s="544">
        <v>33</v>
      </c>
      <c r="C73" s="544" t="s">
        <v>343</v>
      </c>
      <c r="D73" s="545">
        <v>72784.288659999991</v>
      </c>
      <c r="E73" s="545">
        <v>171730.24503999998</v>
      </c>
      <c r="F73" s="545">
        <v>213197.36512</v>
      </c>
      <c r="G73" s="545">
        <v>58100.995510000001</v>
      </c>
      <c r="H73" s="545">
        <v>515812.89432999998</v>
      </c>
      <c r="I73" s="545">
        <v>33863.243139999999</v>
      </c>
      <c r="J73" s="545">
        <v>47910.101060000001</v>
      </c>
      <c r="K73" s="545">
        <v>13521.602000000001</v>
      </c>
      <c r="L73" s="545">
        <v>198230.02228</v>
      </c>
      <c r="M73" s="545">
        <v>14847.60665</v>
      </c>
      <c r="N73" s="545">
        <v>50875.199840000001</v>
      </c>
      <c r="O73" s="545">
        <v>9426.24359</v>
      </c>
      <c r="P73" s="545">
        <v>6525.0330700000004</v>
      </c>
      <c r="Q73" s="545">
        <v>19628.615399999999</v>
      </c>
      <c r="R73" s="545">
        <v>394827.66703000001</v>
      </c>
      <c r="S73" s="545">
        <v>5842.27171</v>
      </c>
      <c r="T73" s="545">
        <v>1648.58664</v>
      </c>
      <c r="U73" s="545">
        <v>1475.4078</v>
      </c>
      <c r="V73" s="545">
        <v>449.26413000000002</v>
      </c>
      <c r="W73" s="545">
        <v>7585.9768300000005</v>
      </c>
      <c r="X73" s="545">
        <v>0</v>
      </c>
      <c r="Y73" s="545">
        <v>1419.6916899999999</v>
      </c>
      <c r="Z73" s="545">
        <v>110.16924</v>
      </c>
      <c r="AA73" s="545">
        <v>1082.1643899999999</v>
      </c>
      <c r="AB73" s="545">
        <v>2948.0584800000001</v>
      </c>
      <c r="AC73" s="545">
        <v>2110.5666299999998</v>
      </c>
      <c r="AD73" s="545">
        <v>24672.15754</v>
      </c>
      <c r="AE73" s="545">
        <v>935312.71889999998</v>
      </c>
      <c r="AF73" s="545">
        <v>64396.80184</v>
      </c>
      <c r="AG73" s="545">
        <v>213526.89306</v>
      </c>
      <c r="AH73" s="545">
        <v>0</v>
      </c>
      <c r="AI73" s="545">
        <v>4612.4227099999989</v>
      </c>
      <c r="AJ73" s="545">
        <v>652776.60129000002</v>
      </c>
    </row>
    <row r="74" spans="1:36" x14ac:dyDescent="0.25">
      <c r="B74" s="546"/>
      <c r="C74" s="546" t="s">
        <v>1877</v>
      </c>
      <c r="D74" s="545">
        <v>1E-4</v>
      </c>
      <c r="E74" s="545">
        <v>11557.76167</v>
      </c>
      <c r="F74" s="545">
        <v>18581.639729999999</v>
      </c>
      <c r="G74" s="545">
        <v>7.16472</v>
      </c>
      <c r="H74" s="545">
        <v>30146.566220000001</v>
      </c>
      <c r="I74" s="545">
        <v>13.746639999999999</v>
      </c>
      <c r="J74" s="545">
        <v>85.334500000000006</v>
      </c>
      <c r="K74" s="545">
        <v>0</v>
      </c>
      <c r="L74" s="545">
        <v>0</v>
      </c>
      <c r="M74" s="545">
        <v>305.08901000000003</v>
      </c>
      <c r="N74" s="545">
        <v>0</v>
      </c>
      <c r="O74" s="545">
        <v>2864.21326</v>
      </c>
      <c r="P74" s="545">
        <v>516.97797000000003</v>
      </c>
      <c r="Q74" s="545">
        <v>34035.600619999997</v>
      </c>
      <c r="R74" s="545">
        <v>37820.962</v>
      </c>
      <c r="S74" s="545">
        <v>-1147.54324</v>
      </c>
      <c r="T74" s="545">
        <v>0</v>
      </c>
      <c r="U74" s="545">
        <v>13.312239999999999</v>
      </c>
      <c r="V74" s="545">
        <v>-376.71540999999996</v>
      </c>
      <c r="W74" s="545">
        <v>0</v>
      </c>
      <c r="X74" s="545">
        <v>-6850.9202800000003</v>
      </c>
      <c r="Y74" s="545">
        <v>-7891.3381499999996</v>
      </c>
      <c r="Z74" s="545">
        <v>0</v>
      </c>
      <c r="AA74" s="545">
        <v>-2706.1307499999998</v>
      </c>
      <c r="AB74" s="545">
        <v>0</v>
      </c>
      <c r="AC74" s="545">
        <v>0</v>
      </c>
      <c r="AD74" s="545">
        <v>-18959.335590000002</v>
      </c>
      <c r="AE74" s="545">
        <v>49008.192630000005</v>
      </c>
      <c r="AF74" s="545">
        <v>0</v>
      </c>
      <c r="AG74" s="545">
        <v>-71.626399999999933</v>
      </c>
      <c r="AH74" s="545">
        <v>0</v>
      </c>
      <c r="AI74" s="545">
        <v>-10597.4689</v>
      </c>
      <c r="AJ74" s="545">
        <v>59677.287930000006</v>
      </c>
    </row>
    <row r="75" spans="1:36" x14ac:dyDescent="0.25">
      <c r="B75" s="546"/>
      <c r="C75" s="546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</row>
    <row r="76" spans="1:36" x14ac:dyDescent="0.25">
      <c r="B76" s="544"/>
      <c r="C76" s="544" t="s">
        <v>1874</v>
      </c>
      <c r="D76" s="545">
        <v>24953.157610000017</v>
      </c>
      <c r="E76" s="545">
        <v>15097.326110000016</v>
      </c>
      <c r="F76" s="545">
        <v>34767.279220000099</v>
      </c>
      <c r="G76" s="545">
        <v>14809.990429999991</v>
      </c>
      <c r="H76" s="545">
        <v>89627.753370000122</v>
      </c>
      <c r="I76" s="545">
        <v>3087.0654599999925</v>
      </c>
      <c r="J76" s="545">
        <v>13759.77181</v>
      </c>
      <c r="K76" s="545">
        <v>3434.8139999999999</v>
      </c>
      <c r="L76" s="545">
        <v>13159.673690000036</v>
      </c>
      <c r="M76" s="545">
        <v>4003.8265399999964</v>
      </c>
      <c r="N76" s="545">
        <v>14321.046090000003</v>
      </c>
      <c r="O76" s="545">
        <v>1654.872910000001</v>
      </c>
      <c r="P76" s="545">
        <v>1241.7598900000014</v>
      </c>
      <c r="Q76" s="545">
        <v>1051.0254999999943</v>
      </c>
      <c r="R76" s="545">
        <v>55713.855890000021</v>
      </c>
      <c r="S76" s="545">
        <v>-24.579869999997982</v>
      </c>
      <c r="T76" s="545">
        <v>20.522190000000155</v>
      </c>
      <c r="U76" s="545">
        <v>25.985640000000032</v>
      </c>
      <c r="V76" s="545">
        <v>140.96294999999981</v>
      </c>
      <c r="W76" s="545">
        <v>492.71954000000039</v>
      </c>
      <c r="X76" s="545">
        <v>-873.51327000000015</v>
      </c>
      <c r="Y76" s="545">
        <v>-3372.7844900000005</v>
      </c>
      <c r="Z76" s="545">
        <v>80.39496999999966</v>
      </c>
      <c r="AA76" s="545">
        <v>245.81178000000085</v>
      </c>
      <c r="AB76" s="545">
        <v>235.27444999999838</v>
      </c>
      <c r="AC76" s="545">
        <v>380.37116999999932</v>
      </c>
      <c r="AD76" s="545">
        <v>-2648.8349399999997</v>
      </c>
      <c r="AE76" s="545">
        <v>142692.77432000014</v>
      </c>
      <c r="AF76" s="545">
        <v>17755.860090000002</v>
      </c>
      <c r="AG76" s="545">
        <v>17304.463180000032</v>
      </c>
      <c r="AH76" s="545">
        <v>0</v>
      </c>
      <c r="AI76" s="545">
        <v>-2746.6015400000001</v>
      </c>
      <c r="AJ76" s="545">
        <v>110379.05259000012</v>
      </c>
    </row>
    <row r="77" spans="1:36" x14ac:dyDescent="0.25">
      <c r="B77" s="546"/>
      <c r="C77" s="546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</row>
    <row r="78" spans="1:36" x14ac:dyDescent="0.25">
      <c r="B78" s="544"/>
      <c r="C78" s="544" t="s">
        <v>567</v>
      </c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</row>
    <row r="79" spans="1:36" x14ac:dyDescent="0.25">
      <c r="B79" s="546"/>
      <c r="C79" s="546" t="s">
        <v>576</v>
      </c>
      <c r="D79" s="551">
        <v>0.84028703615974443</v>
      </c>
      <c r="E79" s="551">
        <v>0.74201447143201393</v>
      </c>
      <c r="F79" s="551">
        <v>0.83474747219846912</v>
      </c>
      <c r="G79" s="551">
        <v>0.83866220193933183</v>
      </c>
      <c r="H79" s="551">
        <v>0.8156644843192451</v>
      </c>
      <c r="I79" s="551">
        <v>0.80760077628632543</v>
      </c>
      <c r="J79" s="551">
        <v>0.85225240909382838</v>
      </c>
      <c r="K79" s="551">
        <v>0.82693384505791923</v>
      </c>
      <c r="L79" s="551">
        <v>1.0071852340521896</v>
      </c>
      <c r="M79" s="551">
        <v>0.97066540494946951</v>
      </c>
      <c r="N79" s="551">
        <v>0.87396305632563498</v>
      </c>
      <c r="O79" s="551">
        <v>0.78895066856068841</v>
      </c>
      <c r="P79" s="551">
        <v>0.85647135103886129</v>
      </c>
      <c r="Q79" s="551">
        <v>0.94180648724382043</v>
      </c>
      <c r="R79" s="551">
        <v>0.88039151161047724</v>
      </c>
      <c r="S79" s="551">
        <v>0.92962570194676564</v>
      </c>
      <c r="T79" s="551">
        <v>0.79507713778742739</v>
      </c>
      <c r="U79" s="551">
        <v>0.66440778537388656</v>
      </c>
      <c r="V79" s="551">
        <v>0.85137789185558632</v>
      </c>
      <c r="W79" s="551">
        <v>0.94187248753409503</v>
      </c>
      <c r="X79" s="551">
        <v>0.67357091295658622</v>
      </c>
      <c r="Y79" s="551">
        <v>0.83607488900267746</v>
      </c>
      <c r="Z79" s="551">
        <v>0.7855015876069682</v>
      </c>
      <c r="AA79" s="551">
        <v>0.90991313480600933</v>
      </c>
      <c r="AB79" s="551">
        <v>0.88550739916162358</v>
      </c>
      <c r="AC79" s="551">
        <v>0.96178702313099662</v>
      </c>
      <c r="AD79" s="551">
        <v>0.88062619180684976</v>
      </c>
      <c r="AE79" s="551">
        <v>0.83931444665653065</v>
      </c>
      <c r="AF79" s="551">
        <v>0.86757996261819326</v>
      </c>
      <c r="AG79" s="551">
        <v>0.99428031750775825</v>
      </c>
      <c r="AH79" s="551">
        <v>0</v>
      </c>
      <c r="AI79" s="551">
        <v>0.90252946237969522</v>
      </c>
      <c r="AJ79" s="551">
        <v>0.82360942877815735</v>
      </c>
    </row>
    <row r="80" spans="1:36" x14ac:dyDescent="0.25">
      <c r="B80" s="546"/>
      <c r="C80" s="546" t="s">
        <v>1221</v>
      </c>
      <c r="D80" s="551">
        <v>1.9909397668687059E-2</v>
      </c>
      <c r="E80" s="551">
        <v>4.6002087836746024E-2</v>
      </c>
      <c r="F80" s="551">
        <v>3.8616461481692455E-2</v>
      </c>
      <c r="G80" s="551">
        <v>2.6545707329932892E-2</v>
      </c>
      <c r="H80" s="551">
        <v>3.4321906273177584E-2</v>
      </c>
      <c r="I80" s="551">
        <v>4.0809416027073227E-2</v>
      </c>
      <c r="J80" s="551">
        <v>1.2846911067053915E-2</v>
      </c>
      <c r="K80" s="551">
        <v>9.2399569891090107E-9</v>
      </c>
      <c r="L80" s="551">
        <v>4.6875338671392812E-2</v>
      </c>
      <c r="M80" s="551">
        <v>2.250283002315024E-2</v>
      </c>
      <c r="N80" s="551">
        <v>1.1228984449583751E-2</v>
      </c>
      <c r="O80" s="551">
        <v>3.0896074943310082E-2</v>
      </c>
      <c r="P80" s="551">
        <v>1.3939490040345649E-2</v>
      </c>
      <c r="Q80" s="551">
        <v>5.6223826213304032E-2</v>
      </c>
      <c r="R80" s="551">
        <v>2.5506102113085606E-2</v>
      </c>
      <c r="S80" s="551">
        <v>1.7866337706917177E-2</v>
      </c>
      <c r="T80" s="551">
        <v>2.6306456954345945E-2</v>
      </c>
      <c r="U80" s="551">
        <v>9.3478958292794234E-2</v>
      </c>
      <c r="V80" s="551">
        <v>8.9750301128685817E-2</v>
      </c>
      <c r="W80" s="551">
        <v>1.1255578668000858E-3</v>
      </c>
      <c r="X80" s="551">
        <v>8.7981080886881669E-2</v>
      </c>
      <c r="Y80" s="551">
        <v>0.10489484032888055</v>
      </c>
      <c r="Z80" s="551">
        <v>6.7799135811926509E-2</v>
      </c>
      <c r="AA80" s="551">
        <v>6.5967630427461996E-2</v>
      </c>
      <c r="AB80" s="551">
        <v>6.0095110764927843E-2</v>
      </c>
      <c r="AC80" s="551">
        <v>5.4244533322586296E-2</v>
      </c>
      <c r="AD80" s="551">
        <v>4.0420386119797223E-2</v>
      </c>
      <c r="AE80" s="551">
        <v>3.1529423665496444E-2</v>
      </c>
      <c r="AF80" s="551">
        <v>1.0327395982719399E-2</v>
      </c>
      <c r="AG80" s="551">
        <v>4.131180249992638E-2</v>
      </c>
      <c r="AH80" s="551">
        <v>0</v>
      </c>
      <c r="AI80" s="551">
        <v>7.3379273078110291E-2</v>
      </c>
      <c r="AJ80" s="551">
        <v>3.2436162093828519E-2</v>
      </c>
    </row>
    <row r="81" spans="2:36" x14ac:dyDescent="0.25">
      <c r="B81" s="546"/>
      <c r="C81" s="546" t="s">
        <v>1836</v>
      </c>
      <c r="D81" s="551">
        <v>8.8477603562561527E-3</v>
      </c>
      <c r="E81" s="551">
        <v>1.4855494863201323E-2</v>
      </c>
      <c r="F81" s="551">
        <v>2.2229330322709375E-2</v>
      </c>
      <c r="G81" s="551">
        <v>7.0573780768945936E-3</v>
      </c>
      <c r="H81" s="551">
        <v>1.388079925473513E-2</v>
      </c>
      <c r="I81" s="551">
        <v>1.3977648146560698E-2</v>
      </c>
      <c r="J81" s="551">
        <v>3.3731960552546994E-3</v>
      </c>
      <c r="K81" s="551">
        <v>9.2399569891090107E-9</v>
      </c>
      <c r="L81" s="551">
        <v>2.0705183106916027E-2</v>
      </c>
      <c r="M81" s="551">
        <v>3.3497998923975772E-2</v>
      </c>
      <c r="N81" s="551">
        <v>1.9433775497454634E-3</v>
      </c>
      <c r="O81" s="551">
        <v>3.725344415312478E-2</v>
      </c>
      <c r="P81" s="551">
        <v>9.070039452079709E-3</v>
      </c>
      <c r="Q81" s="551">
        <v>3.4599109148154895E-3</v>
      </c>
      <c r="R81" s="551">
        <v>5.8311983075318664E-3</v>
      </c>
      <c r="S81" s="551">
        <v>1.4923546259278025E-2</v>
      </c>
      <c r="T81" s="551">
        <v>1.0086333958811144E-2</v>
      </c>
      <c r="U81" s="551">
        <v>1.5351463254415597E-2</v>
      </c>
      <c r="V81" s="551">
        <v>3.9205951439836295E-2</v>
      </c>
      <c r="W81" s="551">
        <v>0</v>
      </c>
      <c r="X81" s="551">
        <v>8.8448505408092515E-2</v>
      </c>
      <c r="Y81" s="551">
        <v>0</v>
      </c>
      <c r="Z81" s="551">
        <v>6.202651850963517E-2</v>
      </c>
      <c r="AA81" s="551">
        <v>0</v>
      </c>
      <c r="AB81" s="551">
        <v>1.7623995879959085E-2</v>
      </c>
      <c r="AC81" s="551">
        <v>0</v>
      </c>
      <c r="AD81" s="551">
        <v>1.3312963222292114E-2</v>
      </c>
      <c r="AE81" s="551">
        <v>1.0881380966641397E-2</v>
      </c>
      <c r="AF81" s="551">
        <v>1.7574465465414663E-3</v>
      </c>
      <c r="AG81" s="551">
        <v>2.6111574855062682E-2</v>
      </c>
      <c r="AH81" s="551">
        <v>0</v>
      </c>
      <c r="AI81" s="551">
        <v>0</v>
      </c>
      <c r="AJ81" s="551">
        <v>1.2408656356545672E-2</v>
      </c>
    </row>
    <row r="82" spans="2:36" x14ac:dyDescent="0.25">
      <c r="B82" s="546"/>
      <c r="C82" s="546" t="s">
        <v>1837</v>
      </c>
      <c r="D82" s="551">
        <v>3.0171967319264036E-2</v>
      </c>
      <c r="E82" s="551">
        <v>7.0910548260836509E-2</v>
      </c>
      <c r="F82" s="551">
        <v>5.2050608994706836E-2</v>
      </c>
      <c r="G82" s="551">
        <v>5.5312756126084398E-2</v>
      </c>
      <c r="H82" s="551">
        <v>5.3077656876437292E-2</v>
      </c>
      <c r="I82" s="551">
        <v>7.4551503641888658E-2</v>
      </c>
      <c r="J82" s="551">
        <v>3.7961624637345842E-2</v>
      </c>
      <c r="K82" s="551">
        <v>0</v>
      </c>
      <c r="L82" s="551">
        <v>4.8416226744138327E-2</v>
      </c>
      <c r="M82" s="551">
        <v>1.9754863380987003E-2</v>
      </c>
      <c r="N82" s="551">
        <v>6.1798135659423249E-2</v>
      </c>
      <c r="O82" s="551">
        <v>2.751018555573654E-2</v>
      </c>
      <c r="P82" s="551">
        <v>2.3614359104030702E-2</v>
      </c>
      <c r="Q82" s="551">
        <v>6.2720045160419888E-2</v>
      </c>
      <c r="R82" s="551">
        <v>4.7396459856149126E-2</v>
      </c>
      <c r="S82" s="551">
        <v>2.0862282795742287E-2</v>
      </c>
      <c r="T82" s="551">
        <v>4.0455041253087812E-2</v>
      </c>
      <c r="U82" s="551">
        <v>0.13571097476493871</v>
      </c>
      <c r="V82" s="551">
        <v>0.10068637173855681</v>
      </c>
      <c r="W82" s="551">
        <v>1.9955542186540303E-3</v>
      </c>
      <c r="X82" s="551">
        <v>7.3999397995321931E-2</v>
      </c>
      <c r="Y82" s="551">
        <v>0.13985597973761763</v>
      </c>
      <c r="Z82" s="551">
        <v>8.3133561947296569E-2</v>
      </c>
      <c r="AA82" s="551">
        <v>0</v>
      </c>
      <c r="AB82" s="551">
        <v>3.1567865383553731E-2</v>
      </c>
      <c r="AC82" s="551">
        <v>0</v>
      </c>
      <c r="AD82" s="551">
        <v>5.6086250575835411E-2</v>
      </c>
      <c r="AE82" s="551">
        <v>5.0932992858210145E-2</v>
      </c>
      <c r="AF82" s="551">
        <v>6.1798135659423249E-2</v>
      </c>
      <c r="AG82" s="551">
        <v>4.2966048332532217E-2</v>
      </c>
      <c r="AH82" s="551">
        <v>0</v>
      </c>
      <c r="AI82" s="551">
        <v>0.13985597973761763</v>
      </c>
      <c r="AJ82" s="551">
        <v>5.2621787765037856E-2</v>
      </c>
    </row>
    <row r="83" spans="2:36" x14ac:dyDescent="0.25">
      <c r="B83" s="546"/>
      <c r="C83" s="546" t="s">
        <v>1121</v>
      </c>
      <c r="D83" s="551">
        <v>2.6569627271668204E-2</v>
      </c>
      <c r="E83" s="551">
        <v>3.557241072488438E-2</v>
      </c>
      <c r="F83" s="551">
        <v>5.9528126675245978E-2</v>
      </c>
      <c r="G83" s="551">
        <v>7.3255088447507236E-2</v>
      </c>
      <c r="H83" s="551">
        <v>5.0418818457840638E-2</v>
      </c>
      <c r="I83" s="551">
        <v>1.3759266983866054E-2</v>
      </c>
      <c r="J83" s="551">
        <v>3.2574015456841264E-2</v>
      </c>
      <c r="K83" s="551">
        <v>0</v>
      </c>
      <c r="L83" s="551">
        <v>0</v>
      </c>
      <c r="M83" s="551">
        <v>2.8146776845222835E-2</v>
      </c>
      <c r="N83" s="551">
        <v>3.65510443273592E-2</v>
      </c>
      <c r="O83" s="551">
        <v>3.2118876616274369E-2</v>
      </c>
      <c r="P83" s="551">
        <v>1.7608294169686036E-2</v>
      </c>
      <c r="Q83" s="551">
        <v>0.6169517748491965</v>
      </c>
      <c r="R83" s="551">
        <v>2.9600093473569348E-2</v>
      </c>
      <c r="S83" s="551">
        <v>3.8442131045306117E-2</v>
      </c>
      <c r="T83" s="551">
        <v>3.4958000095323479E-6</v>
      </c>
      <c r="U83" s="551">
        <v>0</v>
      </c>
      <c r="V83" s="551">
        <v>0.12419474416897212</v>
      </c>
      <c r="W83" s="551">
        <v>2.3426988968933706E-5</v>
      </c>
      <c r="X83" s="551">
        <v>1</v>
      </c>
      <c r="Y83" s="551">
        <v>0</v>
      </c>
      <c r="Z83" s="551">
        <v>5.4748286959136395E-2</v>
      </c>
      <c r="AA83" s="551">
        <v>0</v>
      </c>
      <c r="AB83" s="551">
        <v>3.0783351110895557E-2</v>
      </c>
      <c r="AC83" s="551">
        <v>0</v>
      </c>
      <c r="AD83" s="551">
        <v>3.5151470619555238E-2</v>
      </c>
      <c r="AE83" s="551">
        <v>4.653248340480913E-2</v>
      </c>
      <c r="AF83" s="551">
        <v>3.65510443273592E-2</v>
      </c>
      <c r="AG83" s="551">
        <v>2.8276589066305719E-2</v>
      </c>
      <c r="AH83" s="551">
        <v>0</v>
      </c>
      <c r="AI83" s="551">
        <v>0</v>
      </c>
      <c r="AJ83" s="551">
        <v>4.7967450252870122E-2</v>
      </c>
    </row>
    <row r="84" spans="2:36" x14ac:dyDescent="0.25">
      <c r="B84" s="546"/>
      <c r="C84" s="546" t="s">
        <v>1838</v>
      </c>
      <c r="D84" s="551">
        <v>4.6230788457306903E-2</v>
      </c>
      <c r="E84" s="551">
        <v>0.27260332028372269</v>
      </c>
      <c r="F84" s="551">
        <v>3.620274681918894E-2</v>
      </c>
      <c r="G84" s="551">
        <v>7.055287407044819E-2</v>
      </c>
      <c r="H84" s="551">
        <v>4.0026181511241925E-2</v>
      </c>
      <c r="I84" s="551">
        <v>9.6055546217638829E-2</v>
      </c>
      <c r="J84" s="551">
        <v>0</v>
      </c>
      <c r="K84" s="551">
        <v>0</v>
      </c>
      <c r="L84" s="551">
        <v>0</v>
      </c>
      <c r="M84" s="551">
        <v>1</v>
      </c>
      <c r="N84" s="551">
        <v>3.7167383734390234E-2</v>
      </c>
      <c r="O84" s="551">
        <v>2.5795703291186866E-2</v>
      </c>
      <c r="P84" s="551">
        <v>4.1918753197235134E-2</v>
      </c>
      <c r="Q84" s="551">
        <v>4.897564305035465E-2</v>
      </c>
      <c r="R84" s="551">
        <v>4.55395794806727E-2</v>
      </c>
      <c r="S84" s="551">
        <v>2.6007973647689867E-2</v>
      </c>
      <c r="T84" s="551">
        <v>0</v>
      </c>
      <c r="U84" s="551">
        <v>0.20302014075488439</v>
      </c>
      <c r="V84" s="551">
        <v>0.12323365126765831</v>
      </c>
      <c r="W84" s="551">
        <v>1.2734603149538741E-2</v>
      </c>
      <c r="X84" s="551">
        <v>0.32946642119241709</v>
      </c>
      <c r="Y84" s="551">
        <v>0.10211076602373956</v>
      </c>
      <c r="Z84" s="551">
        <v>0.21518579445252123</v>
      </c>
      <c r="AA84" s="551">
        <v>6.5967630427461996E-2</v>
      </c>
      <c r="AB84" s="551">
        <v>9.4443076846433799E-2</v>
      </c>
      <c r="AC84" s="551">
        <v>5.4244533322586296E-2</v>
      </c>
      <c r="AD84" s="551">
        <v>7.0072162397934804E-2</v>
      </c>
      <c r="AE84" s="551">
        <v>4.6315567619538776E-2</v>
      </c>
      <c r="AF84" s="551">
        <v>3.7167383734390234E-2</v>
      </c>
      <c r="AG84" s="551">
        <v>0.12324343617853895</v>
      </c>
      <c r="AH84" s="551">
        <v>0</v>
      </c>
      <c r="AI84" s="551">
        <v>7.1889171810019206E-2</v>
      </c>
      <c r="AJ84" s="551">
        <v>4.329783657122839E-2</v>
      </c>
    </row>
    <row r="85" spans="2:36" x14ac:dyDescent="0.25">
      <c r="B85" s="546"/>
      <c r="C85" s="546" t="s">
        <v>1839</v>
      </c>
      <c r="D85" s="551">
        <v>0</v>
      </c>
      <c r="E85" s="551">
        <v>0.14132443915636697</v>
      </c>
      <c r="F85" s="551">
        <v>1.290245032756612E-6</v>
      </c>
      <c r="G85" s="551">
        <v>0</v>
      </c>
      <c r="H85" s="551">
        <v>0.12605457045316726</v>
      </c>
      <c r="I85" s="551">
        <v>0</v>
      </c>
      <c r="J85" s="551">
        <v>0</v>
      </c>
      <c r="K85" s="551">
        <v>0</v>
      </c>
      <c r="L85" s="551">
        <v>0</v>
      </c>
      <c r="M85" s="551">
        <v>3.8144281088612279E-2</v>
      </c>
      <c r="N85" s="551">
        <v>0</v>
      </c>
      <c r="O85" s="551">
        <v>0</v>
      </c>
      <c r="P85" s="551">
        <v>0</v>
      </c>
      <c r="Q85" s="551">
        <v>0</v>
      </c>
      <c r="R85" s="551">
        <v>3.3657456433227387E-2</v>
      </c>
      <c r="S85" s="551">
        <v>0</v>
      </c>
      <c r="T85" s="551">
        <v>0</v>
      </c>
      <c r="U85" s="551">
        <v>0</v>
      </c>
      <c r="V85" s="551">
        <v>0</v>
      </c>
      <c r="W85" s="551">
        <v>0</v>
      </c>
      <c r="X85" s="551">
        <v>0</v>
      </c>
      <c r="Y85" s="551">
        <v>0</v>
      </c>
      <c r="Z85" s="551">
        <v>0</v>
      </c>
      <c r="AA85" s="551">
        <v>0</v>
      </c>
      <c r="AB85" s="551">
        <v>0</v>
      </c>
      <c r="AC85" s="551">
        <v>0</v>
      </c>
      <c r="AD85" s="551">
        <v>0</v>
      </c>
      <c r="AE85" s="551">
        <v>0.11993269151877771</v>
      </c>
      <c r="AF85" s="551">
        <v>0</v>
      </c>
      <c r="AG85" s="551">
        <v>3.8144281088612279E-2</v>
      </c>
      <c r="AH85" s="551">
        <v>0</v>
      </c>
      <c r="AI85" s="551">
        <v>0</v>
      </c>
      <c r="AJ85" s="551">
        <v>0.12605457045316726</v>
      </c>
    </row>
    <row r="86" spans="2:36" x14ac:dyDescent="0.25">
      <c r="B86" s="546"/>
      <c r="C86" s="546" t="s">
        <v>1123</v>
      </c>
      <c r="D86" s="551">
        <v>4.0250432909930974E-2</v>
      </c>
      <c r="E86" s="551">
        <v>5.1311526269513422E-2</v>
      </c>
      <c r="F86" s="551">
        <v>1.9276188757899784E-3</v>
      </c>
      <c r="G86" s="551">
        <v>1.8454836757738457E-3</v>
      </c>
      <c r="H86" s="551">
        <v>4.908376288348227E-2</v>
      </c>
      <c r="I86" s="551">
        <v>0</v>
      </c>
      <c r="J86" s="551">
        <v>2.336210538160742E-2</v>
      </c>
      <c r="K86" s="551">
        <v>0</v>
      </c>
      <c r="L86" s="551">
        <v>0</v>
      </c>
      <c r="M86" s="551">
        <v>0</v>
      </c>
      <c r="N86" s="551">
        <v>0</v>
      </c>
      <c r="O86" s="551">
        <v>0</v>
      </c>
      <c r="P86" s="551">
        <v>5.0377584149960235E-3</v>
      </c>
      <c r="Q86" s="551">
        <v>0</v>
      </c>
      <c r="R86" s="551">
        <v>1.5016428075247109E-2</v>
      </c>
      <c r="S86" s="551">
        <v>0</v>
      </c>
      <c r="T86" s="551">
        <v>0</v>
      </c>
      <c r="U86" s="551">
        <v>0</v>
      </c>
      <c r="V86" s="551">
        <v>0</v>
      </c>
      <c r="W86" s="551">
        <v>0</v>
      </c>
      <c r="X86" s="551">
        <v>0</v>
      </c>
      <c r="Y86" s="551">
        <v>0</v>
      </c>
      <c r="Z86" s="551">
        <v>0</v>
      </c>
      <c r="AA86" s="551">
        <v>0</v>
      </c>
      <c r="AB86" s="551">
        <v>0</v>
      </c>
      <c r="AC86" s="551">
        <v>0</v>
      </c>
      <c r="AD86" s="551">
        <v>0</v>
      </c>
      <c r="AE86" s="551">
        <v>4.8429993785015564E-2</v>
      </c>
      <c r="AF86" s="551">
        <v>0</v>
      </c>
      <c r="AG86" s="551">
        <v>0</v>
      </c>
      <c r="AH86" s="551">
        <v>0</v>
      </c>
      <c r="AI86" s="551">
        <v>0</v>
      </c>
      <c r="AJ86" s="551">
        <v>4.8429993785015564E-2</v>
      </c>
    </row>
    <row r="87" spans="2:36" x14ac:dyDescent="0.25">
      <c r="B87" s="546"/>
      <c r="C87" s="546" t="s">
        <v>1122</v>
      </c>
      <c r="D87" s="551">
        <v>0</v>
      </c>
      <c r="E87" s="551">
        <v>0</v>
      </c>
      <c r="F87" s="551">
        <v>0</v>
      </c>
      <c r="G87" s="551">
        <v>0</v>
      </c>
      <c r="H87" s="551">
        <v>0</v>
      </c>
      <c r="I87" s="551">
        <v>0</v>
      </c>
      <c r="J87" s="551">
        <v>0</v>
      </c>
      <c r="K87" s="551">
        <v>0</v>
      </c>
      <c r="L87" s="551">
        <v>0</v>
      </c>
      <c r="M87" s="551">
        <v>0</v>
      </c>
      <c r="N87" s="551">
        <v>0</v>
      </c>
      <c r="O87" s="551">
        <v>0</v>
      </c>
      <c r="P87" s="551">
        <v>0</v>
      </c>
      <c r="Q87" s="551">
        <v>0</v>
      </c>
      <c r="R87" s="551">
        <v>0</v>
      </c>
      <c r="S87" s="551">
        <v>0</v>
      </c>
      <c r="T87" s="551">
        <v>0</v>
      </c>
      <c r="U87" s="551">
        <v>0</v>
      </c>
      <c r="V87" s="551">
        <v>0</v>
      </c>
      <c r="W87" s="551">
        <v>0</v>
      </c>
      <c r="X87" s="551">
        <v>0</v>
      </c>
      <c r="Y87" s="551">
        <v>0</v>
      </c>
      <c r="Z87" s="551">
        <v>0</v>
      </c>
      <c r="AA87" s="551">
        <v>0</v>
      </c>
      <c r="AB87" s="551">
        <v>0</v>
      </c>
      <c r="AC87" s="551">
        <v>0</v>
      </c>
      <c r="AD87" s="551">
        <v>0</v>
      </c>
      <c r="AE87" s="551">
        <v>0</v>
      </c>
      <c r="AF87" s="551">
        <v>0</v>
      </c>
      <c r="AG87" s="551">
        <v>0</v>
      </c>
      <c r="AH87" s="551">
        <v>0</v>
      </c>
      <c r="AI87" s="551">
        <v>0</v>
      </c>
      <c r="AJ87" s="551">
        <v>0</v>
      </c>
    </row>
    <row r="88" spans="2:36" x14ac:dyDescent="0.25">
      <c r="B88" s="546"/>
      <c r="C88" s="546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</row>
    <row r="89" spans="2:36" x14ac:dyDescent="0.25">
      <c r="B89" s="546"/>
      <c r="C89" s="546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1"/>
      <c r="S89" s="551"/>
      <c r="T89" s="551"/>
      <c r="U89" s="551"/>
      <c r="V89" s="551"/>
      <c r="W89" s="551"/>
      <c r="X89" s="551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</row>
    <row r="90" spans="2:36" x14ac:dyDescent="0.25">
      <c r="B90" s="546"/>
      <c r="C90" s="546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</row>
    <row r="91" spans="2:36" x14ac:dyDescent="0.25">
      <c r="B91" s="546"/>
      <c r="C91" s="556" t="s">
        <v>607</v>
      </c>
      <c r="D91" s="551">
        <v>0.2627272993892491</v>
      </c>
      <c r="E91" s="551">
        <v>0.37122584180133206</v>
      </c>
      <c r="F91" s="551">
        <v>0.27096984168219151</v>
      </c>
      <c r="G91" s="551">
        <v>0.2871729347915169</v>
      </c>
      <c r="H91" s="551">
        <v>0.29282802374486444</v>
      </c>
      <c r="I91" s="551">
        <v>0.31120339949660253</v>
      </c>
      <c r="J91" s="551">
        <v>0.34559296304086584</v>
      </c>
      <c r="K91" s="551">
        <v>0.54009989759913912</v>
      </c>
      <c r="L91" s="551">
        <v>0.13194443613446419</v>
      </c>
      <c r="M91" s="551">
        <v>0.2870329729874086</v>
      </c>
      <c r="N91" s="551">
        <v>0.26608116278223992</v>
      </c>
      <c r="O91" s="551">
        <v>0.43851279280803396</v>
      </c>
      <c r="P91" s="551">
        <v>0.28112069468580408</v>
      </c>
      <c r="Q91" s="551">
        <v>0.44560825243863794</v>
      </c>
      <c r="R91" s="551">
        <v>0.31559093171013547</v>
      </c>
      <c r="S91" s="551">
        <v>0.25834474508084143</v>
      </c>
      <c r="T91" s="551">
        <v>0.29861058596456169</v>
      </c>
      <c r="U91" s="551">
        <v>0.31139695811445656</v>
      </c>
      <c r="V91" s="551">
        <v>0.20682549037724884</v>
      </c>
      <c r="W91" s="551">
        <v>0.38042336673831162</v>
      </c>
      <c r="X91" s="551">
        <v>0.33596122118636429</v>
      </c>
      <c r="Y91" s="551">
        <v>0.30851120324290648</v>
      </c>
      <c r="Z91" s="551">
        <v>0.37615073071638294</v>
      </c>
      <c r="AA91" s="551">
        <v>0.3355764250844579</v>
      </c>
      <c r="AB91" s="551">
        <v>0.32625323879998253</v>
      </c>
      <c r="AC91" s="551">
        <v>0.45687655066441712</v>
      </c>
      <c r="AD91" s="551">
        <v>0.31137686707710382</v>
      </c>
      <c r="AE91" s="551">
        <v>0.3004871503080026</v>
      </c>
      <c r="AF91" s="551">
        <v>0.30665563218468034</v>
      </c>
      <c r="AG91" s="551">
        <v>0.2197247829953074</v>
      </c>
      <c r="AH91" s="551" t="e">
        <v>#DIV/0!</v>
      </c>
      <c r="AI91" s="551">
        <v>0.34158458554495341</v>
      </c>
      <c r="AJ91" s="551">
        <v>0.30288154278066715</v>
      </c>
    </row>
    <row r="92" spans="2:36" x14ac:dyDescent="0.25">
      <c r="B92" s="546"/>
      <c r="C92" s="556" t="s">
        <v>1879</v>
      </c>
      <c r="D92" s="551">
        <v>3.6754169653495976E-2</v>
      </c>
      <c r="E92" s="551">
        <v>3.9084801066801261E-2</v>
      </c>
      <c r="F92" s="551">
        <v>4.8880663310148099E-2</v>
      </c>
      <c r="G92" s="551">
        <v>3.9732986751579755E-2</v>
      </c>
      <c r="H92" s="551">
        <v>4.2748914841556934E-2</v>
      </c>
      <c r="I92" s="551">
        <v>3.7684923693590361E-2</v>
      </c>
      <c r="J92" s="551">
        <v>3.3586573447503904E-2</v>
      </c>
      <c r="K92" s="551">
        <v>4.3725015807976123E-2</v>
      </c>
      <c r="L92" s="551">
        <v>7.5724799110348129E-2</v>
      </c>
      <c r="M92" s="551">
        <v>4.6017612108218572E-2</v>
      </c>
      <c r="N92" s="551">
        <v>2.7981707022615279E-2</v>
      </c>
      <c r="O92" s="551">
        <v>4.1797187086981144E-2</v>
      </c>
      <c r="P92" s="551">
        <v>3.9719642207468792E-2</v>
      </c>
      <c r="Q92" s="551">
        <v>8.0879835608132472E-2</v>
      </c>
      <c r="R92" s="551">
        <v>4.2554084082259594E-2</v>
      </c>
      <c r="S92" s="551">
        <v>4.3878845518415421E-2</v>
      </c>
      <c r="T92" s="551">
        <v>3.1200259977143305E-2</v>
      </c>
      <c r="U92" s="551">
        <v>6.5746124836123909E-2</v>
      </c>
      <c r="V92" s="551">
        <v>8.0287820343205807E-2</v>
      </c>
      <c r="W92" s="551">
        <v>4.0123385021224811E-2</v>
      </c>
      <c r="X92" s="551">
        <v>0.12342555212235307</v>
      </c>
      <c r="Y92" s="551">
        <v>8.6529590359660069E-2</v>
      </c>
      <c r="Z92" s="551">
        <v>0.14446989528976725</v>
      </c>
      <c r="AA92" s="551">
        <v>8.6749884758371143E-2</v>
      </c>
      <c r="AB92" s="551">
        <v>5.4835389103973453E-2</v>
      </c>
      <c r="AC92" s="551">
        <v>9.1423837817470349E-2</v>
      </c>
      <c r="AD92" s="551">
        <v>5.6104202739528236E-2</v>
      </c>
      <c r="AE92" s="551">
        <v>4.3121826055302168E-2</v>
      </c>
      <c r="AF92" s="551">
        <v>3.0113824973536062E-2</v>
      </c>
      <c r="AG92" s="551">
        <v>6.6882716414951748E-2</v>
      </c>
      <c r="AH92" s="551" t="e">
        <v>#DIV/0!</v>
      </c>
      <c r="AI92" s="551">
        <v>8.8077172057304809E-2</v>
      </c>
      <c r="AJ92" s="551">
        <v>4.2382550110389078E-2</v>
      </c>
    </row>
    <row r="93" spans="2:36" x14ac:dyDescent="0.25">
      <c r="B93" s="546"/>
      <c r="C93" s="556" t="s">
        <v>590</v>
      </c>
      <c r="D93" s="551">
        <v>0.11296796869297175</v>
      </c>
      <c r="E93" s="551">
        <v>4.5716597947550973E-2</v>
      </c>
      <c r="F93" s="551">
        <v>6.6583677397236973E-2</v>
      </c>
      <c r="G93" s="551">
        <v>8.0375392397192838E-2</v>
      </c>
      <c r="H93" s="551">
        <v>7.1272074517433795E-2</v>
      </c>
      <c r="I93" s="551">
        <v>3.7217796720035765E-2</v>
      </c>
      <c r="J93" s="551">
        <v>9.3475334396160459E-2</v>
      </c>
      <c r="K93" s="551">
        <v>0.10419661400135534</v>
      </c>
      <c r="L93" s="551">
        <v>7.1041289365521024E-2</v>
      </c>
      <c r="M93" s="551">
        <v>0.1166672771514876</v>
      </c>
      <c r="N93" s="551">
        <v>8.976741238679653E-2</v>
      </c>
      <c r="O93" s="551">
        <v>6.6301899015223348E-2</v>
      </c>
      <c r="P93" s="551">
        <v>4.6564836023755392E-2</v>
      </c>
      <c r="Q93" s="551">
        <v>1.6701291341710171E-2</v>
      </c>
      <c r="R93" s="551">
        <v>7.3621197233644756E-2</v>
      </c>
      <c r="S93" s="551">
        <v>-1.0235799308798031E-3</v>
      </c>
      <c r="T93" s="551">
        <v>2.044837618155341E-3</v>
      </c>
      <c r="U93" s="551">
        <v>4.9148934893022706E-3</v>
      </c>
      <c r="V93" s="551">
        <v>3.0071400027517712E-2</v>
      </c>
      <c r="W93" s="551">
        <v>3.8818969214763882E-2</v>
      </c>
      <c r="X93" s="551">
        <v>-0.29150992609023696</v>
      </c>
      <c r="Y93" s="551">
        <v>-0.55643486861973934</v>
      </c>
      <c r="Z93" s="551">
        <v>1.6936487583015452E-2</v>
      </c>
      <c r="AA93" s="551">
        <v>2.9650231650005139E-2</v>
      </c>
      <c r="AB93" s="551">
        <v>2.4334085999772735E-2</v>
      </c>
      <c r="AC93" s="551">
        <v>5.1639719039542835E-2</v>
      </c>
      <c r="AD93" s="551">
        <v>-2.7636146886983737E-2</v>
      </c>
      <c r="AE93" s="551">
        <v>6.7621961908150341E-2</v>
      </c>
      <c r="AF93" s="551">
        <v>9.2238349711721221E-2</v>
      </c>
      <c r="AG93" s="551">
        <v>7.7167412892470769E-2</v>
      </c>
      <c r="AH93" s="551" t="e">
        <v>#DIV/0!</v>
      </c>
      <c r="AI93" s="551">
        <v>-0.12646854221046397</v>
      </c>
      <c r="AJ93" s="551">
        <v>6.6028376470023131E-2</v>
      </c>
    </row>
    <row r="94" spans="2:36" x14ac:dyDescent="0.25">
      <c r="B94" s="546"/>
      <c r="C94" s="556" t="s">
        <v>592</v>
      </c>
      <c r="D94" s="556">
        <v>1.0410443948247415E-2</v>
      </c>
      <c r="E94" s="556">
        <v>5.2427116401446792E-3</v>
      </c>
      <c r="F94" s="556">
        <v>6.7057571063257534E-3</v>
      </c>
      <c r="G94" s="556">
        <v>6.5008852613915678E-3</v>
      </c>
      <c r="H94" s="556">
        <v>7.0354465436377441E-3</v>
      </c>
      <c r="I94" s="556">
        <v>3.5116750314503264E-3</v>
      </c>
      <c r="J94" s="556">
        <v>8.3346769218111925E-3</v>
      </c>
      <c r="K94" s="556">
        <v>1.3188764790313192E-2</v>
      </c>
      <c r="L94" s="556">
        <v>1.4240292349346789E-2</v>
      </c>
      <c r="M94" s="556">
        <v>9.9573541482651934E-3</v>
      </c>
      <c r="N94" s="556">
        <v>8.6137198890796456E-3</v>
      </c>
      <c r="O94" s="556">
        <v>7.0306280155239083E-3</v>
      </c>
      <c r="P94" s="556">
        <v>3.3845774190718859E-3</v>
      </c>
      <c r="Q94" s="556">
        <v>3.3072684077954024E-3</v>
      </c>
      <c r="R94" s="556">
        <v>8.3163860700219312E-3</v>
      </c>
      <c r="S94" s="556">
        <v>-1.1771899745388602E-4</v>
      </c>
      <c r="T94" s="556">
        <v>2.031034953180716E-4</v>
      </c>
      <c r="U94" s="556">
        <v>1.1604200735806319E-3</v>
      </c>
      <c r="V94" s="556">
        <v>8.6402535786575616E-3</v>
      </c>
      <c r="W94" s="556">
        <v>6.2179650372021058E-3</v>
      </c>
      <c r="X94" s="556">
        <v>-7.7158976618984326E-2</v>
      </c>
      <c r="Y94" s="556">
        <v>-8.9669840321929581E-2</v>
      </c>
      <c r="Z94" s="556">
        <v>6.0155698049499913E-3</v>
      </c>
      <c r="AA94" s="556">
        <v>5.1516278800749875E-3</v>
      </c>
      <c r="AB94" s="556">
        <v>2.7751175823977799E-3</v>
      </c>
      <c r="AC94" s="556">
        <v>1.0473563147441448E-2</v>
      </c>
      <c r="AD94" s="556">
        <v>-4.0200563868260323E-3</v>
      </c>
      <c r="AE94" s="556">
        <v>7.0999742996804994E-3</v>
      </c>
      <c r="AF94" s="556">
        <v>9.2333186972576951E-3</v>
      </c>
      <c r="AG94" s="556">
        <v>1.288946620546636E-2</v>
      </c>
      <c r="AH94" s="556" t="e">
        <v>#DIV/0!</v>
      </c>
      <c r="AI94" s="556">
        <v>-2.257864412353058E-2</v>
      </c>
      <c r="AJ94" s="556">
        <v>6.6053897293602689E-3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2026-09-06T03:36:57Z</dcterms:modified>
</cp:coreProperties>
</file>